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"/>
    </mc:Choice>
  </mc:AlternateContent>
  <xr:revisionPtr revIDLastSave="0" documentId="13_ncr:1_{9B6F580F-F6D8-F14E-AD1F-B67B3B86C6F3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CHEMPLP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0" i="25"/>
  <c r="O11" i="25"/>
  <c r="O12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J150" i="25" s="1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J427" i="25" s="1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J415" i="25" s="1"/>
  <c r="G1610" i="25"/>
  <c r="G207" i="25"/>
  <c r="G1063" i="25"/>
  <c r="G1670" i="25"/>
  <c r="J1670" i="25" s="1"/>
  <c r="G28" i="25"/>
  <c r="G721" i="25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J1996" i="25" s="1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J1714" i="25" s="1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J1570" i="25" s="1"/>
  <c r="G1033" i="25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J232" i="25" s="1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J63" i="25" s="1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J1359" i="25" s="1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J1233" i="25" s="1"/>
  <c r="G851" i="25"/>
  <c r="J851" i="25" s="1"/>
  <c r="G1874" i="25"/>
  <c r="G1357" i="25"/>
  <c r="G528" i="25"/>
  <c r="G375" i="25"/>
  <c r="G500" i="25"/>
  <c r="J500" i="25" s="1"/>
  <c r="G1903" i="25"/>
  <c r="G750" i="25"/>
  <c r="J750" i="25" s="1"/>
  <c r="G1348" i="25"/>
  <c r="G1038" i="25"/>
  <c r="G1625" i="25"/>
  <c r="G972" i="25"/>
  <c r="G1489" i="25"/>
  <c r="G1721" i="25"/>
  <c r="G1235" i="25"/>
  <c r="J1235" i="25" s="1"/>
  <c r="G1223" i="25"/>
  <c r="G1606" i="25"/>
  <c r="G1118" i="25"/>
  <c r="G357" i="25"/>
  <c r="J357" i="25" s="1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J863" i="25" s="1"/>
  <c r="G669" i="25"/>
  <c r="G1833" i="25"/>
  <c r="G1002" i="25"/>
  <c r="G692" i="25"/>
  <c r="G948" i="25"/>
  <c r="J948" i="25" s="1"/>
  <c r="G2207" i="25"/>
  <c r="J2207" i="25" s="1"/>
  <c r="G2049" i="25"/>
  <c r="J2049" i="25" s="1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G1516" i="25"/>
  <c r="J1516" i="25" s="1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J706" i="25" s="1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J2273" i="25" s="1"/>
  <c r="G774" i="25"/>
  <c r="G660" i="25"/>
  <c r="J660" i="25" s="1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J523" i="25" s="1"/>
  <c r="G155" i="25"/>
  <c r="J155" i="25" s="1"/>
  <c r="G992" i="25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J261" i="25" s="1"/>
  <c r="G1531" i="25"/>
  <c r="G264" i="25"/>
  <c r="G1016" i="25"/>
  <c r="G848" i="25"/>
  <c r="G87" i="25"/>
  <c r="G450" i="25"/>
  <c r="G564" i="25"/>
  <c r="G696" i="25"/>
  <c r="G275" i="25"/>
  <c r="J275" i="25" s="1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J1343" i="25" s="1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J1476" i="25" s="1"/>
  <c r="G610" i="25"/>
  <c r="G947" i="25"/>
  <c r="G1592" i="25"/>
  <c r="J1592" i="25" s="1"/>
  <c r="G2074" i="25"/>
  <c r="G2297" i="25"/>
  <c r="J2297" i="25" s="1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J868" i="25" s="1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J2131" i="25" s="1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J1597" i="25" s="1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J2336" i="25" s="1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J1184" i="25" s="1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J2323" i="25" s="1"/>
  <c r="G1031" i="25"/>
  <c r="G1835" i="25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J2229" i="25" s="1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J1667" i="25" s="1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J140" i="25" s="1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J423" i="25" s="1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J1163" i="25" s="1"/>
  <c r="G1781" i="25"/>
  <c r="J1781" i="25" s="1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J1554" i="25" s="1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J2283" i="25" s="1"/>
  <c r="G1229" i="25"/>
  <c r="G2224" i="25"/>
  <c r="G1913" i="25"/>
  <c r="J1913" i="25" s="1"/>
  <c r="G924" i="25"/>
  <c r="G2252" i="25"/>
  <c r="G2225" i="25"/>
  <c r="G2128" i="25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J2045" i="25" s="1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J2135" i="25" s="1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J2266" i="25" s="1"/>
  <c r="G1838" i="25"/>
  <c r="G1992" i="25"/>
  <c r="G822" i="25"/>
  <c r="G1743" i="25"/>
  <c r="G2034" i="25"/>
  <c r="G2143" i="25"/>
  <c r="J2143" i="25" s="1"/>
  <c r="G2276" i="25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J347" i="25" s="1"/>
  <c r="G22" i="25"/>
  <c r="G34" i="25"/>
  <c r="G16" i="25"/>
  <c r="J16" i="25" s="1"/>
  <c r="G306" i="25"/>
  <c r="G1694" i="25"/>
  <c r="G551" i="25"/>
  <c r="G512" i="25"/>
  <c r="G1177" i="25"/>
  <c r="J1177" i="25" s="1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J27" i="25" s="1"/>
  <c r="G1319" i="25"/>
  <c r="G1115" i="25"/>
  <c r="G1547" i="25"/>
  <c r="J1547" i="25" s="1"/>
  <c r="G1581" i="25"/>
  <c r="J1581" i="25" s="1"/>
  <c r="G1638" i="25"/>
  <c r="J1638" i="25" s="1"/>
  <c r="G139" i="25"/>
  <c r="G833" i="25"/>
  <c r="J833" i="25" s="1"/>
  <c r="G857" i="25"/>
  <c r="J857" i="25" s="1"/>
  <c r="G1503" i="25"/>
  <c r="J1503" i="25" s="1"/>
  <c r="G208" i="25"/>
  <c r="J208" i="25" s="1"/>
  <c r="G72" i="25"/>
  <c r="G294" i="25"/>
  <c r="J294" i="25" s="1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J1322" i="25" s="1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J239" i="25" s="1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J485" i="25" s="1"/>
  <c r="G934" i="25"/>
  <c r="J934" i="25" s="1"/>
  <c r="G1595" i="25"/>
  <c r="G383" i="25"/>
  <c r="J383" i="25" s="1"/>
  <c r="G1101" i="25"/>
  <c r="G1128" i="25"/>
  <c r="J1128" i="25" s="1"/>
  <c r="G349" i="25"/>
  <c r="G147" i="25"/>
  <c r="J147" i="25" s="1"/>
  <c r="G216" i="25"/>
  <c r="J216" i="25" s="1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J875" i="25" s="1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J2004" i="25" s="1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J773" i="25" s="1"/>
  <c r="G1804" i="25"/>
  <c r="G2197" i="25"/>
  <c r="J2197" i="25" s="1"/>
  <c r="G1017" i="25"/>
  <c r="J1017" i="25" s="1"/>
  <c r="G1635" i="25"/>
  <c r="J1635" i="25" s="1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J2200" i="25" s="1"/>
  <c r="G1837" i="25"/>
  <c r="G1931" i="25"/>
  <c r="G2149" i="25"/>
  <c r="G2013" i="25"/>
  <c r="J2013" i="25" s="1"/>
  <c r="G1797" i="25"/>
  <c r="G1952" i="25"/>
  <c r="G756" i="25"/>
  <c r="J756" i="25" s="1"/>
  <c r="G772" i="25"/>
  <c r="G2318" i="25"/>
  <c r="G1392" i="25"/>
  <c r="G1896" i="25"/>
  <c r="J1896" i="25" s="1"/>
  <c r="G2064" i="25"/>
  <c r="J2064" i="25" s="1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J1280" i="25" s="1"/>
  <c r="G1558" i="25"/>
  <c r="J1558" i="25" s="1"/>
  <c r="G1761" i="25"/>
  <c r="J1761" i="25" s="1"/>
  <c r="G675" i="25"/>
  <c r="J675" i="25" s="1"/>
  <c r="G2011" i="25"/>
  <c r="J2011" i="25" s="1"/>
  <c r="G186" i="25"/>
  <c r="J186" i="25" s="1"/>
  <c r="G77" i="25"/>
  <c r="J77" i="25" s="1"/>
  <c r="G963" i="25"/>
  <c r="J963" i="25" s="1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J1282" i="25" s="1"/>
  <c r="G1993" i="25"/>
  <c r="G1786" i="25"/>
  <c r="J1786" i="25" s="1"/>
  <c r="G2147" i="25"/>
  <c r="J2147" i="25" s="1"/>
  <c r="G1710" i="25"/>
  <c r="G956" i="25"/>
  <c r="G443" i="25"/>
  <c r="J443" i="25" s="1"/>
  <c r="G1176" i="25"/>
  <c r="G990" i="25"/>
  <c r="J990" i="25" s="1"/>
  <c r="G1860" i="25"/>
  <c r="G2231" i="25"/>
  <c r="J2231" i="25" s="1"/>
  <c r="G49" i="25"/>
  <c r="J49" i="25" s="1"/>
  <c r="G1994" i="25"/>
  <c r="G923" i="25"/>
  <c r="G1980" i="25"/>
  <c r="J1980" i="25" s="1"/>
  <c r="G1611" i="25"/>
  <c r="G1842" i="25"/>
  <c r="J1842" i="25" s="1"/>
  <c r="G1605" i="25"/>
  <c r="J1605" i="25" s="1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J1720" i="25" s="1"/>
  <c r="G2110" i="25"/>
  <c r="G951" i="25"/>
  <c r="J951" i="25" s="1"/>
  <c r="G398" i="25"/>
  <c r="J398" i="25" s="1"/>
  <c r="G1015" i="25"/>
  <c r="J1015" i="25" s="1"/>
  <c r="G2164" i="25"/>
  <c r="G1839" i="25"/>
  <c r="J1839" i="25" s="1"/>
  <c r="G1493" i="25"/>
  <c r="G1695" i="25"/>
  <c r="G1110" i="25"/>
  <c r="J1110" i="25" s="1"/>
  <c r="G1440" i="25"/>
  <c r="G2081" i="25"/>
  <c r="J2081" i="25" s="1"/>
  <c r="G1949" i="25"/>
  <c r="G2269" i="25"/>
  <c r="J2269" i="25" s="1"/>
  <c r="G1007" i="25"/>
  <c r="G1818" i="25"/>
  <c r="J1818" i="25" s="1"/>
  <c r="G2022" i="25"/>
  <c r="J2022" i="25" s="1"/>
  <c r="G1430" i="25"/>
  <c r="J1430" i="25" s="1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2276" i="25" l="1"/>
  <c r="J824" i="25"/>
  <c r="J2128" i="25"/>
  <c r="J992" i="25"/>
  <c r="J1588" i="25"/>
  <c r="J1691" i="25"/>
  <c r="J609" i="25"/>
  <c r="J1033" i="25"/>
  <c r="J721" i="25"/>
  <c r="J1835" i="25"/>
  <c r="J1808" i="25"/>
  <c r="J1440" i="25"/>
  <c r="J1314" i="25"/>
  <c r="J2293" i="25"/>
  <c r="J968" i="25"/>
  <c r="J593" i="25"/>
  <c r="J715" i="25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<sst xmlns="http://schemas.openxmlformats.org/spreadsheetml/2006/main" count="225" uniqueCount="225">
  <si>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</si>
  <si>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</si>
  <si>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</si>
  <si>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</si>
  <si>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</si>
  <si>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</si>
  <si>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</si>
  <si>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</si>
  <si>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</si>
  <si>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</si>
  <si>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</si>
  <si>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</si>
  <si>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</si>
  <si>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</si>
  <si>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</si>
  <si>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</si>
  <si>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</si>
  <si>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</si>
  <si>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Actives1</t>
  </si>
  <si>
    <t>Actives2</t>
  </si>
  <si>
    <t>Actives3</t>
  </si>
  <si>
    <t>Actives4</t>
  </si>
  <si>
    <t>Actives5</t>
  </si>
  <si>
    <t>Actives6</t>
  </si>
  <si>
    <t>Actives7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</si>
  <si>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</si>
  <si>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</si>
  <si>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</si>
  <si>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</si>
  <si>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</si>
  <si>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</si>
  <si>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</si>
  <si>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</si>
  <si>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</si>
  <si>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</si>
  <si>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Decoys10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</si>
  <si>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</si>
  <si>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</si>
  <si>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</si>
  <si>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</si>
  <si>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</si>
  <si>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</si>
  <si>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</si>
  <si>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</si>
  <si>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</si>
  <si>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</si>
  <si>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Decoys11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</si>
  <si>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</si>
  <si>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</si>
  <si>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</si>
  <si>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</si>
  <si>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</si>
  <si>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</si>
  <si>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</si>
  <si>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</si>
  <si>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</si>
  <si>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</si>
  <si>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Decoys12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</si>
  <si>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</si>
  <si>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</si>
  <si>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</si>
  <si>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</si>
  <si>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</si>
  <si>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</si>
  <si>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</si>
  <si>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</si>
  <si>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</si>
  <si>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</si>
  <si>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Decoys13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</si>
  <si>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</si>
  <si>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</si>
  <si>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</si>
  <si>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</si>
  <si>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</si>
  <si>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</si>
  <si>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</si>
  <si>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</si>
  <si>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</si>
  <si>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</si>
  <si>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Decoys14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</si>
  <si>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</si>
  <si>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</si>
  <si>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</si>
  <si>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</si>
  <si>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</si>
  <si>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</si>
  <si>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</si>
  <si>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</si>
  <si>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</si>
  <si>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</si>
  <si>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Decoys15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</si>
  <si>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</si>
  <si>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</si>
  <si>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</si>
  <si>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</si>
  <si>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</si>
  <si>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</si>
  <si>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</si>
  <si>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</si>
  <si>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</si>
  <si>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</si>
  <si>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Decoys16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</si>
  <si>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</si>
  <si>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</si>
  <si>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</si>
  <si>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</si>
  <si>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</si>
  <si>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</si>
  <si>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</si>
  <si>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</si>
  <si>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</si>
  <si>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</si>
  <si>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Decoys17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</si>
  <si>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</si>
  <si>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</si>
  <si>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</si>
  <si>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</si>
  <si>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</si>
  <si>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</si>
  <si>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</si>
  <si>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</si>
  <si>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</si>
  <si>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</si>
  <si>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Decoys18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</si>
  <si>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</si>
  <si>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</si>
  <si>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</si>
  <si>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</si>
  <si>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</si>
  <si>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</si>
  <si>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</si>
  <si>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</si>
  <si>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</si>
  <si>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</si>
  <si>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Decoys19</t>
  </si>
  <si>
    <t>Decoys1</t>
  </si>
  <si>
    <t>Decoys200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</si>
  <si>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</si>
  <si>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</si>
  <si>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</si>
  <si>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</si>
  <si>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</si>
  <si>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</si>
  <si>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</si>
  <si>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</si>
  <si>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</si>
  <si>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</si>
  <si>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Decoys2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</si>
  <si>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</si>
  <si>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</si>
  <si>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</si>
  <si>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</si>
  <si>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</si>
  <si>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</si>
  <si>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</si>
  <si>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</si>
  <si>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</si>
  <si>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</si>
  <si>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Decoys3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</si>
  <si>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</si>
  <si>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</si>
  <si>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</si>
  <si>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</si>
  <si>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</si>
  <si>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</si>
  <si>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</si>
  <si>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</si>
  <si>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</si>
  <si>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</si>
  <si>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Decoys4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</si>
  <si>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</si>
  <si>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</si>
  <si>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</si>
  <si>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</si>
  <si>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</si>
  <si>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</si>
  <si>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</si>
  <si>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</si>
  <si>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</si>
  <si>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</si>
  <si>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Decoys5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</si>
  <si>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</si>
  <si>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</si>
  <si>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</si>
  <si>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</si>
  <si>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</si>
  <si>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</si>
  <si>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</si>
  <si>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</si>
  <si>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</si>
  <si>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</si>
  <si>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Decoys6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</si>
  <si>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</si>
  <si>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</si>
  <si>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</si>
  <si>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</si>
  <si>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</si>
  <si>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</si>
  <si>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</si>
  <si>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</si>
  <si>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</si>
  <si>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</si>
  <si>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Decoys7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</si>
  <si>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</si>
  <si>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</si>
  <si>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</si>
  <si>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</si>
  <si>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</si>
  <si>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</si>
  <si>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</si>
  <si>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</si>
  <si>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</si>
  <si>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</si>
  <si>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Decoys8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</si>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</sst>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0.5714285714285714</c:v>
                </c:pt>
                <c:pt idx="18">
                  <c:v>0.5714285714285714</c:v>
                </c:pt>
                <c:pt idx="19">
                  <c:v>0.5714285714285714</c:v>
                </c:pt>
                <c:pt idx="20">
                  <c:v>0.5714285714285714</c:v>
                </c:pt>
                <c:pt idx="21">
                  <c:v>0.5714285714285714</c:v>
                </c:pt>
                <c:pt idx="22">
                  <c:v>0.5714285714285714</c:v>
                </c:pt>
                <c:pt idx="23">
                  <c:v>0.5714285714285714</c:v>
                </c:pt>
                <c:pt idx="24">
                  <c:v>0.5714285714285714</c:v>
                </c:pt>
                <c:pt idx="25">
                  <c:v>0.5714285714285714</c:v>
                </c:pt>
                <c:pt idx="26">
                  <c:v>0.5714285714285714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0.5714285714285714</c:v>
                </c:pt>
                <c:pt idx="49">
                  <c:v>0.5714285714285714</c:v>
                </c:pt>
                <c:pt idx="50">
                  <c:v>0.5714285714285714</c:v>
                </c:pt>
                <c:pt idx="51">
                  <c:v>0.5714285714285714</c:v>
                </c:pt>
                <c:pt idx="52">
                  <c:v>0.5714285714285714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0.7142857142857143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6.0000000000000053E-2</c:v>
                </c:pt>
                <c:pt idx="15">
                  <c:v>6.0000000000000053E-2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0.82000000000000006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0.5714285714285714</c:v>
                </c:pt>
                <c:pt idx="18">
                  <c:v>0.5714285714285714</c:v>
                </c:pt>
                <c:pt idx="19">
                  <c:v>0.5714285714285714</c:v>
                </c:pt>
                <c:pt idx="20">
                  <c:v>0.5714285714285714</c:v>
                </c:pt>
                <c:pt idx="21">
                  <c:v>0.5714285714285714</c:v>
                </c:pt>
                <c:pt idx="22">
                  <c:v>0.5714285714285714</c:v>
                </c:pt>
                <c:pt idx="23">
                  <c:v>0.5714285714285714</c:v>
                </c:pt>
                <c:pt idx="24">
                  <c:v>0.5714285714285714</c:v>
                </c:pt>
                <c:pt idx="25">
                  <c:v>0.5714285714285714</c:v>
                </c:pt>
                <c:pt idx="26">
                  <c:v>0.5714285714285714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0.5714285714285714</c:v>
                </c:pt>
                <c:pt idx="49">
                  <c:v>0.5714285714285714</c:v>
                </c:pt>
                <c:pt idx="50">
                  <c:v>0.5714285714285714</c:v>
                </c:pt>
                <c:pt idx="51">
                  <c:v>0.5714285714285714</c:v>
                </c:pt>
                <c:pt idx="52">
                  <c:v>0.5714285714285714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0.7142857142857143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6.0000000000000053E-2</c:v>
                </c:pt>
                <c:pt idx="15">
                  <c:v>6.0000000000000053E-2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0.82000000000000006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6.0000000000000053E-2</c:v>
                </c:pt>
                <c:pt idx="15">
                  <c:v>6.0000000000000053E-2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0.82000000000000006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0.5714285714285714</c:v>
                </c:pt>
                <c:pt idx="18">
                  <c:v>0.5714285714285714</c:v>
                </c:pt>
                <c:pt idx="19">
                  <c:v>0.5714285714285714</c:v>
                </c:pt>
                <c:pt idx="20">
                  <c:v>0.5714285714285714</c:v>
                </c:pt>
                <c:pt idx="21">
                  <c:v>0.5714285714285714</c:v>
                </c:pt>
                <c:pt idx="22">
                  <c:v>0.5714285714285714</c:v>
                </c:pt>
                <c:pt idx="23">
                  <c:v>0.5714285714285714</c:v>
                </c:pt>
                <c:pt idx="24">
                  <c:v>0.5714285714285714</c:v>
                </c:pt>
                <c:pt idx="25">
                  <c:v>0.5714285714285714</c:v>
                </c:pt>
                <c:pt idx="26">
                  <c:v>0.5714285714285714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0.5714285714285714</c:v>
                </c:pt>
                <c:pt idx="49">
                  <c:v>0.5714285714285714</c:v>
                </c:pt>
                <c:pt idx="50">
                  <c:v>0.5714285714285714</c:v>
                </c:pt>
                <c:pt idx="51">
                  <c:v>0.5714285714285714</c:v>
                </c:pt>
                <c:pt idx="52">
                  <c:v>0.5714285714285714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0.7142857142857143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C11" sqref="C11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37</v>
      </c>
      <c r="C2">
        <v>-5.9</v>
      </c>
      <c r="D2" s="6">
        <f>COUNTIF($B$2:B2,"Active*")/$O$5</f>
        <v>0</v>
      </c>
      <c r="E2" s="6">
        <f>COUNTIF($B$2:B2,"*")/$O$7</f>
        <v>4.830917874396135E-3</v>
      </c>
      <c r="F2" s="4">
        <f>((COUNTIF($B$2:B2,"Active*")/COUNTIF($B$2:B2,"*")))/($O$5/$O$7)</f>
        <v>0</v>
      </c>
      <c r="G2" s="7">
        <f>COUNTIF($B$2:E2,"Active*")/$O$5</f>
        <v>0</v>
      </c>
      <c r="H2" s="7">
        <f>($O$6-COUNTIF($B$2:B2,"Decoy*"))/$O$6</f>
        <v>0.995</v>
      </c>
      <c r="I2" s="7">
        <f t="shared" ref="I2:I65" si="0">1-H2</f>
        <v>5.0000000000000044E-3</v>
      </c>
      <c r="J2" s="2">
        <f t="shared" ref="J2:J65" si="1">(G2+G3)*ABS(I3-I2)/2</f>
        <v>0</v>
      </c>
      <c r="K2" s="2">
        <f>SUM(J2:J2346)</f>
        <v>0.753571428571429</v>
      </c>
      <c r="L2" s="8">
        <f>K2*100</f>
        <v>75.357142857142904</v>
      </c>
    </row>
    <row r="3" spans="1:18">
      <c r="A3">
        <v>2</v>
      </c>
      <c r="B3" t="s">
        <v>114</v>
      </c>
      <c r="C3">
        <v>-5.8</v>
      </c>
      <c r="D3" s="6">
        <f>COUNTIF($B$2:B3,"Active*")/$O$5</f>
        <v>0</v>
      </c>
      <c r="E3" s="6">
        <f>COUNTIF($B$2:B3,"*")/$O$7</f>
        <v>9.6618357487922701E-3</v>
      </c>
      <c r="F3" s="4">
        <f>((COUNTIF($B$2:B3,"Active*")/COUNTIF($B$2:B3,"*")))/($O$5/$O$7)</f>
        <v>0</v>
      </c>
      <c r="G3" s="7">
        <f>COUNTIF($B$2:E3,"Active*")/$O$5</f>
        <v>0</v>
      </c>
      <c r="H3" s="7">
        <f>($O$6-COUNTIF($B$2:B3,"Decoy*"))/$O$6</f>
        <v>0.99</v>
      </c>
      <c r="I3" s="7">
        <f t="shared" si="0"/>
        <v>1.0000000000000009E-2</v>
      </c>
      <c r="J3" s="2">
        <f t="shared" si="1"/>
        <v>0</v>
      </c>
    </row>
    <row r="4" spans="1:18">
      <c r="A4">
        <v>3</v>
      </c>
      <c r="B4" t="s">
        <v>116</v>
      </c>
      <c r="C4">
        <v>-5.8</v>
      </c>
      <c r="D4" s="6">
        <f>COUNTIF($B$2:B4,"Active*")/$O$5</f>
        <v>0</v>
      </c>
      <c r="E4" s="6">
        <f>COUNTIF($B$2:B4,"*")/$O$7</f>
        <v>1.4492753623188406E-2</v>
      </c>
      <c r="F4" s="4">
        <f>((COUNTIF($B$2:B4,"Active*")/COUNTIF($B$2:B4,"*")))/($O$5/$O$7)</f>
        <v>0</v>
      </c>
      <c r="G4" s="7">
        <f>COUNTIF($B$2:E4,"Active*")/$O$5</f>
        <v>0</v>
      </c>
      <c r="H4" s="7">
        <f>($O$6-COUNTIF($B$2:B4,"Decoy*"))/$O$6</f>
        <v>0.98499999999999999</v>
      </c>
      <c r="I4" s="7">
        <f t="shared" si="0"/>
        <v>1.5000000000000013E-2</v>
      </c>
      <c r="J4" s="2">
        <f t="shared" si="1"/>
        <v>0</v>
      </c>
    </row>
    <row r="5" spans="1:18">
      <c r="A5">
        <v>4</v>
      </c>
      <c r="B5" t="s">
        <v>20</v>
      </c>
      <c r="C5">
        <v>-5.7</v>
      </c>
      <c r="D5" s="6">
        <f>COUNTIF($B$2:B5,"Active*")/$O$5</f>
        <v>0.14285714285714285</v>
      </c>
      <c r="E5" s="6">
        <f>COUNTIF($B$2:B5,"*")/$O$7</f>
        <v>1.932367149758454E-2</v>
      </c>
      <c r="F5" s="4">
        <f>((COUNTIF($B$2:B5,"Active*")/COUNTIF($B$2:B5,"*")))/($O$5/$O$7)</f>
        <v>7.3928571428571432</v>
      </c>
      <c r="G5" s="7">
        <f>COUNTIF($B$2:E5,"Active*")/$O$5</f>
        <v>0.14285714285714285</v>
      </c>
      <c r="H5" s="7">
        <f>($O$6-COUNTIF($B$2:B5,"Decoy*"))/$O$6</f>
        <v>0.98499999999999999</v>
      </c>
      <c r="I5" s="7">
        <f t="shared" si="0"/>
        <v>1.5000000000000013E-2</v>
      </c>
      <c r="J5" s="2">
        <f t="shared" si="1"/>
        <v>7.1428571428571483E-4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96</v>
      </c>
      <c r="C6">
        <v>-5.7</v>
      </c>
      <c r="D6" s="6">
        <f>COUNTIF($B$2:B6,"Active*")/$O$5</f>
        <v>0.14285714285714285</v>
      </c>
      <c r="E6" s="6">
        <f>COUNTIF($B$2:B6,"*")/$O$7</f>
        <v>2.4154589371980676E-2</v>
      </c>
      <c r="F6" s="4">
        <f>((COUNTIF($B$2:B6,"Active*")/COUNTIF($B$2:B6,"*")))/($O$5/$O$7)</f>
        <v>5.9142857142857155</v>
      </c>
      <c r="G6" s="7">
        <f>COUNTIF($B$2:E6,"Active*")/$O$5</f>
        <v>0.14285714285714285</v>
      </c>
      <c r="H6" s="7">
        <f>($O$6-COUNTIF($B$2:B6,"Decoy*"))/$O$6</f>
        <v>0.98</v>
      </c>
      <c r="I6" s="7">
        <f t="shared" si="0"/>
        <v>2.0000000000000018E-2</v>
      </c>
      <c r="J6" s="2">
        <f t="shared" si="1"/>
        <v>7.1428571428571483E-4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107</v>
      </c>
      <c r="C7">
        <v>-5.7</v>
      </c>
      <c r="D7" s="6">
        <f>COUNTIF($B$2:B7,"Active*")/$O$5</f>
        <v>0.14285714285714285</v>
      </c>
      <c r="E7" s="6">
        <f>COUNTIF($B$2:B7,"*")/$O$7</f>
        <v>2.8985507246376812E-2</v>
      </c>
      <c r="F7" s="4">
        <f>((COUNTIF($B$2:B7,"Active*")/COUNTIF($B$2:B7,"*")))/($O$5/$O$7)</f>
        <v>4.9285714285714288</v>
      </c>
      <c r="G7" s="7">
        <f>COUNTIF($B$2:E7,"Active*")/$O$5</f>
        <v>0.14285714285714285</v>
      </c>
      <c r="H7" s="7">
        <f>($O$6-COUNTIF($B$2:B7,"Decoy*"))/$O$6</f>
        <v>0.97499999999999998</v>
      </c>
      <c r="I7" s="7">
        <f t="shared" si="0"/>
        <v>2.5000000000000022E-2</v>
      </c>
      <c r="J7" s="2">
        <f t="shared" si="1"/>
        <v>7.1428571428571483E-4</v>
      </c>
      <c r="N7" s="1" t="s">
        <v>11</v>
      </c>
      <c r="O7" s="1">
        <f>O6+O5</f>
        <v>207</v>
      </c>
    </row>
    <row r="8" spans="1:18">
      <c r="A8">
        <v>7</v>
      </c>
      <c r="B8" t="s">
        <v>120</v>
      </c>
      <c r="C8">
        <v>-5.7</v>
      </c>
      <c r="D8" s="6">
        <f>COUNTIF($B$2:B8,"Active*")/$O$5</f>
        <v>0.14285714285714285</v>
      </c>
      <c r="E8" s="6">
        <f>COUNTIF($B$2:B8,"*")/$O$7</f>
        <v>3.3816425120772944E-2</v>
      </c>
      <c r="F8" s="4">
        <f>((COUNTIF($B$2:B8,"Active*")/COUNTIF($B$2:B8,"*")))/($O$5/$O$7)</f>
        <v>4.2244897959183678</v>
      </c>
      <c r="G8" s="7">
        <f>COUNTIF($B$2:E8,"Active*")/$O$5</f>
        <v>0.14285714285714285</v>
      </c>
      <c r="H8" s="7">
        <f>($O$6-COUNTIF($B$2:B8,"Decoy*"))/$O$6</f>
        <v>0.97</v>
      </c>
      <c r="I8" s="7">
        <f t="shared" si="0"/>
        <v>3.0000000000000027E-2</v>
      </c>
      <c r="J8" s="2">
        <f t="shared" si="1"/>
        <v>7.1428571428571483E-4</v>
      </c>
    </row>
    <row r="9" spans="1:18">
      <c r="A9">
        <v>8</v>
      </c>
      <c r="B9" t="s">
        <v>133</v>
      </c>
      <c r="C9">
        <v>-5.7</v>
      </c>
      <c r="D9" s="6">
        <f>COUNTIF($B$2:B9,"Active*")/$O$5</f>
        <v>0.14285714285714285</v>
      </c>
      <c r="E9" s="6">
        <f>COUNTIF($B$2:B9,"*")/$O$7</f>
        <v>3.864734299516908E-2</v>
      </c>
      <c r="F9" s="4">
        <f>((COUNTIF($B$2:B9,"Active*")/COUNTIF($B$2:B9,"*")))/($O$5/$O$7)</f>
        <v>3.6964285714285716</v>
      </c>
      <c r="G9" s="7">
        <f>COUNTIF($B$2:E9,"Active*")/$O$5</f>
        <v>0.14285714285714285</v>
      </c>
      <c r="H9" s="7">
        <f>($O$6-COUNTIF($B$2:B9,"Decoy*"))/$O$6</f>
        <v>0.96499999999999997</v>
      </c>
      <c r="I9" s="7">
        <f t="shared" si="0"/>
        <v>3.5000000000000031E-2</v>
      </c>
      <c r="J9" s="2">
        <f t="shared" si="1"/>
        <v>0</v>
      </c>
      <c r="N9" s="10"/>
      <c r="O9" s="10"/>
      <c r="P9" s="11" t="s">
        <v>16</v>
      </c>
    </row>
    <row r="10" spans="1:18">
      <c r="A10">
        <v>9</v>
      </c>
      <c r="B10" t="s">
        <v>18</v>
      </c>
      <c r="C10">
        <v>-5.6</v>
      </c>
      <c r="D10" s="6">
        <f>COUNTIF($B$2:B10,"Active*")/$O$5</f>
        <v>0.2857142857142857</v>
      </c>
      <c r="E10" s="6">
        <f>COUNTIF($B$2:B10,"*")/$O$7</f>
        <v>4.3478260869565216E-2</v>
      </c>
      <c r="F10" s="4">
        <f>((COUNTIF($B$2:B10,"Active*")/COUNTIF($B$2:B10,"*")))/($O$5/$O$7)</f>
        <v>6.5714285714285712</v>
      </c>
      <c r="G10" s="7">
        <f>COUNTIF($B$2:E10,"Active*")/$O$5</f>
        <v>0.2857142857142857</v>
      </c>
      <c r="H10" s="7">
        <f>($O$6-COUNTIF($B$2:B10,"Decoy*"))/$O$6</f>
        <v>0.96499999999999997</v>
      </c>
      <c r="I10" s="7">
        <f t="shared" si="0"/>
        <v>3.5000000000000031E-2</v>
      </c>
      <c r="J10" s="2">
        <f t="shared" si="1"/>
        <v>1.4285714285714297E-3</v>
      </c>
      <c r="N10" s="12" t="s">
        <v>12</v>
      </c>
      <c r="O10" s="13">
        <f ca="1">INDIRECT("F"&amp;R10)</f>
        <v>0</v>
      </c>
      <c r="P10" s="11">
        <f>COUNTIF($B1:B3,"Active*")</f>
        <v>0</v>
      </c>
      <c r="Q10" s="9">
        <v>0.01</v>
      </c>
      <c r="R10">
        <f>INT(O7/100)+1</f>
        <v>3</v>
      </c>
    </row>
    <row r="11" spans="1:18">
      <c r="A11">
        <v>10</v>
      </c>
      <c r="B11" t="s">
        <v>36</v>
      </c>
      <c r="C11">
        <v>-5.6</v>
      </c>
      <c r="D11" s="6">
        <f>COUNTIF($B$2:B11,"Active*")/$O$5</f>
        <v>0.2857142857142857</v>
      </c>
      <c r="E11" s="6">
        <f>COUNTIF($B$2:B11,"*")/$O$7</f>
        <v>4.8309178743961352E-2</v>
      </c>
      <c r="F11" s="4">
        <f>((COUNTIF($B$2:B11,"Active*")/COUNTIF($B$2:B11,"*")))/($O$5/$O$7)</f>
        <v>5.9142857142857155</v>
      </c>
      <c r="G11" s="7">
        <f>COUNTIF($B$2:E11,"Active*")/$O$5</f>
        <v>0.2857142857142857</v>
      </c>
      <c r="H11" s="7">
        <f>($O$6-COUNTIF($B$2:B11,"Decoy*"))/$O$6</f>
        <v>0.96</v>
      </c>
      <c r="I11" s="7">
        <f t="shared" si="0"/>
        <v>4.0000000000000036E-2</v>
      </c>
      <c r="J11" s="2">
        <f t="shared" si="1"/>
        <v>1.4285714285714297E-3</v>
      </c>
      <c r="N11" s="12" t="s">
        <v>15</v>
      </c>
      <c r="O11" s="13">
        <f ca="1">INDIRECT("F"&amp;R11)</f>
        <v>5.9142857142857155</v>
      </c>
      <c r="P11" s="11">
        <f>COUNTIF(B2:B13,"Active*")</f>
        <v>2</v>
      </c>
      <c r="Q11" s="9">
        <v>0.05</v>
      </c>
      <c r="R11">
        <f>INT(O7/20)+1</f>
        <v>11</v>
      </c>
    </row>
    <row r="12" spans="1:18">
      <c r="A12">
        <v>11</v>
      </c>
      <c r="B12" t="s">
        <v>63</v>
      </c>
      <c r="C12">
        <v>-5.6</v>
      </c>
      <c r="D12" s="6">
        <f>COUNTIF($B$2:B12,"Active*")/$O$5</f>
        <v>0.2857142857142857</v>
      </c>
      <c r="E12" s="6">
        <f>COUNTIF($B$2:B12,"*")/$O$7</f>
        <v>5.3140096618357488E-2</v>
      </c>
      <c r="F12" s="4">
        <f>((COUNTIF($B$2:B12,"Active*")/COUNTIF($B$2:B12,"*")))/($O$5/$O$7)</f>
        <v>5.3766233766233773</v>
      </c>
      <c r="G12" s="7">
        <f>COUNTIF($B$2:E12,"Active*")/$O$5</f>
        <v>0.2857142857142857</v>
      </c>
      <c r="H12" s="7">
        <f>($O$6-COUNTIF($B$2:B12,"Decoy*"))/$O$6</f>
        <v>0.95499999999999996</v>
      </c>
      <c r="I12" s="7">
        <f t="shared" si="0"/>
        <v>4.500000000000004E-2</v>
      </c>
      <c r="J12" s="2">
        <f t="shared" si="1"/>
        <v>1.4285714285714297E-3</v>
      </c>
      <c r="N12" s="12" t="s">
        <v>13</v>
      </c>
      <c r="O12" s="13">
        <f ca="1">INDIRECT("F"&amp;R12)</f>
        <v>2.8163265306122449</v>
      </c>
      <c r="P12" s="11">
        <f>COUNTIF($B2:B52,"Active*")</f>
        <v>4</v>
      </c>
      <c r="Q12" s="9">
        <v>0.2</v>
      </c>
      <c r="R12">
        <f>INT(O7/5)+2</f>
        <v>43</v>
      </c>
    </row>
    <row r="13" spans="1:18">
      <c r="A13">
        <v>12</v>
      </c>
      <c r="B13" t="s">
        <v>145</v>
      </c>
      <c r="C13">
        <v>-5.6</v>
      </c>
      <c r="D13" s="6">
        <f>COUNTIF($B$2:B13,"Active*")/$O$5</f>
        <v>0.2857142857142857</v>
      </c>
      <c r="E13" s="6">
        <f>COUNTIF($B$2:B13,"*")/$O$7</f>
        <v>5.7971014492753624E-2</v>
      </c>
      <c r="F13" s="4">
        <f>((COUNTIF($B$2:B13,"Active*")/COUNTIF($B$2:B13,"*")))/($O$5/$O$7)</f>
        <v>4.9285714285714288</v>
      </c>
      <c r="G13" s="7">
        <f>COUNTIF($B$2:E13,"Active*")/$O$5</f>
        <v>0.2857142857142857</v>
      </c>
      <c r="H13" s="7">
        <f>($O$6-COUNTIF($B$2:B13,"Decoy*"))/$O$6</f>
        <v>0.95</v>
      </c>
      <c r="I13" s="7">
        <f t="shared" si="0"/>
        <v>5.0000000000000044E-2</v>
      </c>
      <c r="J13" s="2">
        <f t="shared" si="1"/>
        <v>1.4285714285714297E-3</v>
      </c>
      <c r="N13" s="12" t="s">
        <v>14</v>
      </c>
      <c r="O13" s="13">
        <f>MAX(F:F)</f>
        <v>7.3928571428571432</v>
      </c>
      <c r="P13" s="11"/>
    </row>
    <row r="14" spans="1:18">
      <c r="A14">
        <v>13</v>
      </c>
      <c r="B14" t="s">
        <v>158</v>
      </c>
      <c r="C14">
        <v>-5.6</v>
      </c>
      <c r="D14" s="6">
        <f>COUNTIF($B$2:B14,"Active*")/$O$5</f>
        <v>0.2857142857142857</v>
      </c>
      <c r="E14" s="6">
        <f>COUNTIF($B$2:B14,"*")/$O$7</f>
        <v>6.280193236714976E-2</v>
      </c>
      <c r="F14" s="4">
        <f>((COUNTIF($B$2:B14,"Active*")/COUNTIF($B$2:B14,"*")))/($O$5/$O$7)</f>
        <v>4.5494505494505502</v>
      </c>
      <c r="G14" s="7">
        <f>COUNTIF($B$2:E14,"Active*")/$O$5</f>
        <v>0.2857142857142857</v>
      </c>
      <c r="H14" s="7">
        <f>($O$6-COUNTIF($B$2:B14,"Decoy*"))/$O$6</f>
        <v>0.94499999999999995</v>
      </c>
      <c r="I14" s="7">
        <f t="shared" si="0"/>
        <v>5.5000000000000049E-2</v>
      </c>
      <c r="J14" s="2">
        <f t="shared" si="1"/>
        <v>1.4285714285714297E-3</v>
      </c>
    </row>
    <row r="15" spans="1:18">
      <c r="A15">
        <v>14</v>
      </c>
      <c r="B15" t="s">
        <v>108</v>
      </c>
      <c r="C15">
        <v>-5.5</v>
      </c>
      <c r="D15" s="6">
        <f>COUNTIF($B$2:B15,"Active*")/$O$5</f>
        <v>0.2857142857142857</v>
      </c>
      <c r="E15" s="6">
        <f>COUNTIF($B$2:B15,"*")/$O$7</f>
        <v>6.7632850241545889E-2</v>
      </c>
      <c r="F15" s="4">
        <f>((COUNTIF($B$2:B15,"Active*")/COUNTIF($B$2:B15,"*")))/($O$5/$O$7)</f>
        <v>4.2244897959183678</v>
      </c>
      <c r="G15" s="7">
        <f>COUNTIF($B$2:E15,"Active*")/$O$5</f>
        <v>0.2857142857142857</v>
      </c>
      <c r="H15" s="7">
        <f>($O$6-COUNTIF($B$2:B15,"Decoy*"))/$O$6</f>
        <v>0.94</v>
      </c>
      <c r="I15" s="7">
        <f t="shared" si="0"/>
        <v>6.0000000000000053E-2</v>
      </c>
      <c r="J15" s="2">
        <f t="shared" si="1"/>
        <v>0</v>
      </c>
    </row>
    <row r="16" spans="1:18">
      <c r="A16">
        <v>15</v>
      </c>
      <c r="B16" t="s">
        <v>21</v>
      </c>
      <c r="C16">
        <v>-5.4</v>
      </c>
      <c r="D16" s="6">
        <f>COUNTIF($B$2:B16,"Active*")/$O$5</f>
        <v>0.42857142857142855</v>
      </c>
      <c r="E16" s="6">
        <f>COUNTIF($B$2:B16,"*")/$O$7</f>
        <v>7.2463768115942032E-2</v>
      </c>
      <c r="F16" s="4">
        <f>((COUNTIF($B$2:B16,"Active*")/COUNTIF($B$2:B16,"*")))/($O$5/$O$7)</f>
        <v>5.9142857142857155</v>
      </c>
      <c r="G16" s="7">
        <f>COUNTIF($B$2:E16,"Active*")/$O$5</f>
        <v>0.42857142857142855</v>
      </c>
      <c r="H16" s="7">
        <f>($O$6-COUNTIF($B$2:B16,"Decoy*"))/$O$6</f>
        <v>0.94</v>
      </c>
      <c r="I16" s="7">
        <f t="shared" si="0"/>
        <v>6.0000000000000053E-2</v>
      </c>
      <c r="J16" s="2">
        <f t="shared" si="1"/>
        <v>0</v>
      </c>
    </row>
    <row r="17" spans="1:10">
      <c r="A17">
        <v>16</v>
      </c>
      <c r="B17" t="s">
        <v>23</v>
      </c>
      <c r="C17">
        <v>-5.4</v>
      </c>
      <c r="D17" s="6">
        <f>COUNTIF($B$2:B17,"Active*")/$O$5</f>
        <v>0.5714285714285714</v>
      </c>
      <c r="E17" s="6">
        <f>COUNTIF($B$2:B17,"*")/$O$7</f>
        <v>7.7294685990338161E-2</v>
      </c>
      <c r="F17" s="4">
        <f>((COUNTIF($B$2:B17,"Active*")/COUNTIF($B$2:B17,"*")))/($O$5/$O$7)</f>
        <v>7.3928571428571432</v>
      </c>
      <c r="G17" s="7">
        <f>COUNTIF($B$2:E17,"Active*")/$O$5</f>
        <v>0.5714285714285714</v>
      </c>
      <c r="H17" s="7">
        <f>($O$6-COUNTIF($B$2:B17,"Decoy*"))/$O$6</f>
        <v>0.94</v>
      </c>
      <c r="I17" s="7">
        <f t="shared" si="0"/>
        <v>6.0000000000000053E-2</v>
      </c>
      <c r="J17" s="2">
        <f t="shared" si="1"/>
        <v>2.857142857142796E-3</v>
      </c>
    </row>
    <row r="18" spans="1:10">
      <c r="A18">
        <v>17</v>
      </c>
      <c r="B18" t="s">
        <v>94</v>
      </c>
      <c r="C18">
        <v>-5.4</v>
      </c>
      <c r="D18" s="6">
        <f>COUNTIF($B$2:B18,"Active*")/$O$5</f>
        <v>0.5714285714285714</v>
      </c>
      <c r="E18" s="6">
        <f>COUNTIF($B$2:B18,"*")/$O$7</f>
        <v>8.2125603864734303E-2</v>
      </c>
      <c r="F18" s="4">
        <f>((COUNTIF($B$2:B18,"Active*")/COUNTIF($B$2:B18,"*")))/($O$5/$O$7)</f>
        <v>6.9579831932773111</v>
      </c>
      <c r="G18" s="7">
        <f>COUNTIF($B$2:E18,"Active*")/$O$5</f>
        <v>0.5714285714285714</v>
      </c>
      <c r="H18" s="7">
        <f>($O$6-COUNTIF($B$2:B18,"Decoy*"))/$O$6</f>
        <v>0.93500000000000005</v>
      </c>
      <c r="I18" s="7">
        <f t="shared" si="0"/>
        <v>6.4999999999999947E-2</v>
      </c>
      <c r="J18" s="2">
        <f t="shared" si="1"/>
        <v>2.8571428571428593E-3</v>
      </c>
    </row>
    <row r="19" spans="1:10">
      <c r="A19">
        <v>18</v>
      </c>
      <c r="B19" t="s">
        <v>210</v>
      </c>
      <c r="C19">
        <v>-5.4</v>
      </c>
      <c r="D19" s="6">
        <f>COUNTIF($B$2:B19,"Active*")/$O$5</f>
        <v>0.5714285714285714</v>
      </c>
      <c r="E19" s="6">
        <f>COUNTIF($B$2:B19,"*")/$O$7</f>
        <v>8.6956521739130432E-2</v>
      </c>
      <c r="F19" s="4">
        <f>((COUNTIF($B$2:B19,"Active*")/COUNTIF($B$2:B19,"*")))/($O$5/$O$7)</f>
        <v>6.5714285714285712</v>
      </c>
      <c r="G19" s="7">
        <f>COUNTIF($B$2:E19,"Active*")/$O$5</f>
        <v>0.5714285714285714</v>
      </c>
      <c r="H19" s="7">
        <f>($O$6-COUNTIF($B$2:B19,"Decoy*"))/$O$6</f>
        <v>0.93</v>
      </c>
      <c r="I19" s="7">
        <f t="shared" si="0"/>
        <v>6.9999999999999951E-2</v>
      </c>
      <c r="J19" s="2">
        <f t="shared" si="1"/>
        <v>2.8571428571428593E-3</v>
      </c>
    </row>
    <row r="20" spans="1:10">
      <c r="A20">
        <v>19</v>
      </c>
      <c r="B20" t="s">
        <v>223</v>
      </c>
      <c r="C20">
        <v>-5.4</v>
      </c>
      <c r="D20" s="6">
        <f>COUNTIF($B$2:B20,"Active*")/$O$5</f>
        <v>0.5714285714285714</v>
      </c>
      <c r="E20" s="6">
        <f>COUNTIF($B$2:B20,"*")/$O$7</f>
        <v>9.1787439613526575E-2</v>
      </c>
      <c r="F20" s="4">
        <f>((COUNTIF($B$2:B20,"Active*")/COUNTIF($B$2:B20,"*")))/($O$5/$O$7)</f>
        <v>6.2255639097744364</v>
      </c>
      <c r="G20" s="7">
        <f>COUNTIF($B$2:E20,"Active*")/$O$5</f>
        <v>0.5714285714285714</v>
      </c>
      <c r="H20" s="7">
        <f>($O$6-COUNTIF($B$2:B20,"Decoy*"))/$O$6</f>
        <v>0.92500000000000004</v>
      </c>
      <c r="I20" s="7">
        <f t="shared" si="0"/>
        <v>7.4999999999999956E-2</v>
      </c>
      <c r="J20" s="2">
        <f t="shared" si="1"/>
        <v>2.8571428571428593E-3</v>
      </c>
    </row>
    <row r="21" spans="1:10">
      <c r="A21">
        <v>20</v>
      </c>
      <c r="B21" t="s">
        <v>49</v>
      </c>
      <c r="C21">
        <v>-5.3</v>
      </c>
      <c r="D21" s="6">
        <f>COUNTIF($B$2:B21,"Active*")/$O$5</f>
        <v>0.5714285714285714</v>
      </c>
      <c r="E21" s="6">
        <f>COUNTIF($B$2:B21,"*")/$O$7</f>
        <v>9.6618357487922704E-2</v>
      </c>
      <c r="F21" s="4">
        <f>((COUNTIF($B$2:B21,"Active*")/COUNTIF($B$2:B21,"*")))/($O$5/$O$7)</f>
        <v>5.9142857142857155</v>
      </c>
      <c r="G21" s="7">
        <f>COUNTIF($B$2:E21,"Active*")/$O$5</f>
        <v>0.5714285714285714</v>
      </c>
      <c r="H21" s="7">
        <f>($O$6-COUNTIF($B$2:B21,"Decoy*"))/$O$6</f>
        <v>0.92</v>
      </c>
      <c r="I21" s="7">
        <f t="shared" si="0"/>
        <v>7.999999999999996E-2</v>
      </c>
      <c r="J21" s="2">
        <f t="shared" si="1"/>
        <v>2.8571428571428593E-3</v>
      </c>
    </row>
    <row r="22" spans="1:10">
      <c r="A22">
        <v>21</v>
      </c>
      <c r="B22" t="s">
        <v>62</v>
      </c>
      <c r="C22">
        <v>-5.3</v>
      </c>
      <c r="D22" s="6">
        <f>COUNTIF($B$2:B22,"Active*")/$O$5</f>
        <v>0.5714285714285714</v>
      </c>
      <c r="E22" s="6">
        <f>COUNTIF($B$2:B22,"*")/$O$7</f>
        <v>0.10144927536231885</v>
      </c>
      <c r="F22" s="4">
        <f>((COUNTIF($B$2:B22,"Active*")/COUNTIF($B$2:B22,"*")))/($O$5/$O$7)</f>
        <v>5.6326530612244898</v>
      </c>
      <c r="G22" s="7">
        <f>COUNTIF($B$2:E22,"Active*")/$O$5</f>
        <v>0.5714285714285714</v>
      </c>
      <c r="H22" s="7">
        <f>($O$6-COUNTIF($B$2:B22,"Decoy*"))/$O$6</f>
        <v>0.91500000000000004</v>
      </c>
      <c r="I22" s="7">
        <f t="shared" si="0"/>
        <v>8.4999999999999964E-2</v>
      </c>
      <c r="J22" s="2">
        <f t="shared" si="1"/>
        <v>2.8571428571428593E-3</v>
      </c>
    </row>
    <row r="23" spans="1:10">
      <c r="A23">
        <v>22</v>
      </c>
      <c r="B23" t="s">
        <v>64</v>
      </c>
      <c r="C23">
        <v>-5.3</v>
      </c>
      <c r="D23" s="6">
        <f>COUNTIF($B$2:B23,"Active*")/$O$5</f>
        <v>0.5714285714285714</v>
      </c>
      <c r="E23" s="6">
        <f>COUNTIF($B$2:B23,"*")/$O$7</f>
        <v>0.10628019323671498</v>
      </c>
      <c r="F23" s="4">
        <f>((COUNTIF($B$2:B23,"Active*")/COUNTIF($B$2:B23,"*")))/($O$5/$O$7)</f>
        <v>5.3766233766233773</v>
      </c>
      <c r="G23" s="7">
        <f>COUNTIF($B$2:E23,"Active*")/$O$5</f>
        <v>0.5714285714285714</v>
      </c>
      <c r="H23" s="7">
        <f>($O$6-COUNTIF($B$2:B23,"Decoy*"))/$O$6</f>
        <v>0.91</v>
      </c>
      <c r="I23" s="7">
        <f t="shared" si="0"/>
        <v>8.9999999999999969E-2</v>
      </c>
      <c r="J23" s="2">
        <f t="shared" si="1"/>
        <v>2.8571428571428593E-3</v>
      </c>
    </row>
    <row r="24" spans="1:10">
      <c r="A24">
        <v>23</v>
      </c>
      <c r="B24" t="s">
        <v>93</v>
      </c>
      <c r="C24">
        <v>-5.3</v>
      </c>
      <c r="D24" s="6">
        <f>COUNTIF($B$2:B24,"Active*")/$O$5</f>
        <v>0.5714285714285714</v>
      </c>
      <c r="E24" s="6">
        <f>COUNTIF($B$2:B24,"*")/$O$7</f>
        <v>0.1111111111111111</v>
      </c>
      <c r="F24" s="4">
        <f>((COUNTIF($B$2:B24,"Active*")/COUNTIF($B$2:B24,"*")))/($O$5/$O$7)</f>
        <v>5.1428571428571432</v>
      </c>
      <c r="G24" s="7">
        <f>COUNTIF($B$2:E24,"Active*")/$O$5</f>
        <v>0.5714285714285714</v>
      </c>
      <c r="H24" s="7">
        <f>($O$6-COUNTIF($B$2:B24,"Decoy*"))/$O$6</f>
        <v>0.90500000000000003</v>
      </c>
      <c r="I24" s="7">
        <f t="shared" si="0"/>
        <v>9.4999999999999973E-2</v>
      </c>
      <c r="J24" s="2">
        <f t="shared" si="1"/>
        <v>2.8571428571428593E-3</v>
      </c>
    </row>
    <row r="25" spans="1:10">
      <c r="A25">
        <v>24</v>
      </c>
      <c r="B25" t="s">
        <v>111</v>
      </c>
      <c r="C25">
        <v>-5.3</v>
      </c>
      <c r="D25" s="6">
        <f>COUNTIF($B$2:B25,"Active*")/$O$5</f>
        <v>0.5714285714285714</v>
      </c>
      <c r="E25" s="6">
        <f>COUNTIF($B$2:B25,"*")/$O$7</f>
        <v>0.11594202898550725</v>
      </c>
      <c r="F25" s="4">
        <f>((COUNTIF($B$2:B25,"Active*")/COUNTIF($B$2:B25,"*")))/($O$5/$O$7)</f>
        <v>4.9285714285714288</v>
      </c>
      <c r="G25" s="7">
        <f>COUNTIF($B$2:E25,"Active*")/$O$5</f>
        <v>0.5714285714285714</v>
      </c>
      <c r="H25" s="7">
        <f>($O$6-COUNTIF($B$2:B25,"Decoy*"))/$O$6</f>
        <v>0.9</v>
      </c>
      <c r="I25" s="7">
        <f t="shared" si="0"/>
        <v>9.9999999999999978E-2</v>
      </c>
      <c r="J25" s="2">
        <f t="shared" si="1"/>
        <v>2.8571428571428593E-3</v>
      </c>
    </row>
    <row r="26" spans="1:10">
      <c r="A26">
        <v>25</v>
      </c>
      <c r="B26" t="s">
        <v>119</v>
      </c>
      <c r="C26">
        <v>-5.3</v>
      </c>
      <c r="D26" s="6">
        <f>COUNTIF($B$2:B26,"Active*")/$O$5</f>
        <v>0.5714285714285714</v>
      </c>
      <c r="E26" s="6">
        <f>COUNTIF($B$2:B26,"*")/$O$7</f>
        <v>0.12077294685990338</v>
      </c>
      <c r="F26" s="4">
        <f>((COUNTIF($B$2:B26,"Active*")/COUNTIF($B$2:B26,"*")))/($O$5/$O$7)</f>
        <v>4.7314285714285722</v>
      </c>
      <c r="G26" s="7">
        <f>COUNTIF($B$2:E26,"Active*")/$O$5</f>
        <v>0.5714285714285714</v>
      </c>
      <c r="H26" s="7">
        <f>($O$6-COUNTIF($B$2:B26,"Decoy*"))/$O$6</f>
        <v>0.89500000000000002</v>
      </c>
      <c r="I26" s="7">
        <f t="shared" si="0"/>
        <v>0.10499999999999998</v>
      </c>
      <c r="J26" s="2">
        <f t="shared" si="1"/>
        <v>2.8571428571428593E-3</v>
      </c>
    </row>
    <row r="27" spans="1:10">
      <c r="A27">
        <v>26</v>
      </c>
      <c r="B27" t="s">
        <v>156</v>
      </c>
      <c r="C27">
        <v>-5.3</v>
      </c>
      <c r="D27" s="6">
        <f>COUNTIF($B$2:B27,"Active*")/$O$5</f>
        <v>0.5714285714285714</v>
      </c>
      <c r="E27" s="6">
        <f>COUNTIF($B$2:B27,"*")/$O$7</f>
        <v>0.12560386473429952</v>
      </c>
      <c r="F27" s="4">
        <f>((COUNTIF($B$2:B27,"Active*")/COUNTIF($B$2:B27,"*")))/($O$5/$O$7)</f>
        <v>4.5494505494505502</v>
      </c>
      <c r="G27" s="7">
        <f>COUNTIF($B$2:E27,"Active*")/$O$5</f>
        <v>0.5714285714285714</v>
      </c>
      <c r="H27" s="7">
        <f>($O$6-COUNTIF($B$2:B27,"Decoy*"))/$O$6</f>
        <v>0.89</v>
      </c>
      <c r="I27" s="7">
        <f t="shared" si="0"/>
        <v>0.10999999999999999</v>
      </c>
      <c r="J27" s="2">
        <f t="shared" si="1"/>
        <v>2.8571428571428593E-3</v>
      </c>
    </row>
    <row r="28" spans="1:10">
      <c r="A28">
        <v>27</v>
      </c>
      <c r="B28" t="s">
        <v>135</v>
      </c>
      <c r="C28">
        <v>-5.2</v>
      </c>
      <c r="D28" s="6">
        <f>COUNTIF($B$2:B28,"Active*")/$O$5</f>
        <v>0.5714285714285714</v>
      </c>
      <c r="E28" s="6">
        <f>COUNTIF($B$2:B28,"*")/$O$7</f>
        <v>0.13043478260869565</v>
      </c>
      <c r="F28" s="4">
        <f>((COUNTIF($B$2:B28,"Active*")/COUNTIF($B$2:B28,"*")))/($O$5/$O$7)</f>
        <v>4.3809523809523814</v>
      </c>
      <c r="G28" s="7">
        <f>COUNTIF($B$2:E28,"Active*")/$O$5</f>
        <v>0.5714285714285714</v>
      </c>
      <c r="H28" s="7">
        <f>($O$6-COUNTIF($B$2:B28,"Decoy*"))/$O$6</f>
        <v>0.88500000000000001</v>
      </c>
      <c r="I28" s="7">
        <f t="shared" si="0"/>
        <v>0.11499999999999999</v>
      </c>
      <c r="J28" s="2">
        <f t="shared" si="1"/>
        <v>2.8571428571428593E-3</v>
      </c>
    </row>
    <row r="29" spans="1:10">
      <c r="A29">
        <v>28</v>
      </c>
      <c r="B29" t="s">
        <v>48</v>
      </c>
      <c r="C29">
        <v>-5.2</v>
      </c>
      <c r="D29" s="6">
        <f>COUNTIF($B$2:B29,"Active*")/$O$5</f>
        <v>0.5714285714285714</v>
      </c>
      <c r="E29" s="6">
        <f>COUNTIF($B$2:B29,"*")/$O$7</f>
        <v>0.13526570048309178</v>
      </c>
      <c r="F29" s="4">
        <f>((COUNTIF($B$2:B29,"Active*")/COUNTIF($B$2:B29,"*")))/($O$5/$O$7)</f>
        <v>4.2244897959183678</v>
      </c>
      <c r="G29" s="7">
        <f>COUNTIF($B$2:E29,"Active*")/$O$5</f>
        <v>0.5714285714285714</v>
      </c>
      <c r="H29" s="7">
        <f>($O$6-COUNTIF($B$2:B29,"Decoy*"))/$O$6</f>
        <v>0.88</v>
      </c>
      <c r="I29" s="7">
        <f t="shared" si="0"/>
        <v>0.12</v>
      </c>
      <c r="J29" s="2">
        <f t="shared" si="1"/>
        <v>2.8571428571428593E-3</v>
      </c>
    </row>
    <row r="30" spans="1:10">
      <c r="A30">
        <v>29</v>
      </c>
      <c r="B30" t="s">
        <v>68</v>
      </c>
      <c r="C30">
        <v>-5.2</v>
      </c>
      <c r="D30" s="6">
        <f>COUNTIF($B$2:B30,"Active*")/$O$5</f>
        <v>0.5714285714285714</v>
      </c>
      <c r="E30" s="6">
        <f>COUNTIF($B$2:B30,"*")/$O$7</f>
        <v>0.14009661835748793</v>
      </c>
      <c r="F30" s="4">
        <f>((COUNTIF($B$2:B30,"Active*")/COUNTIF($B$2:B30,"*")))/($O$5/$O$7)</f>
        <v>4.0788177339901477</v>
      </c>
      <c r="G30" s="7">
        <f>COUNTIF($B$2:E30,"Active*")/$O$5</f>
        <v>0.5714285714285714</v>
      </c>
      <c r="H30" s="7">
        <f>($O$6-COUNTIF($B$2:B30,"Decoy*"))/$O$6</f>
        <v>0.875</v>
      </c>
      <c r="I30" s="7">
        <f t="shared" si="0"/>
        <v>0.125</v>
      </c>
      <c r="J30" s="2">
        <f t="shared" si="1"/>
        <v>2.8571428571428593E-3</v>
      </c>
    </row>
    <row r="31" spans="1:10">
      <c r="A31">
        <v>30</v>
      </c>
      <c r="B31" t="s">
        <v>102</v>
      </c>
      <c r="C31">
        <v>-5.2</v>
      </c>
      <c r="D31" s="6">
        <f>COUNTIF($B$2:B31,"Active*")/$O$5</f>
        <v>0.5714285714285714</v>
      </c>
      <c r="E31" s="6">
        <f>COUNTIF($B$2:B31,"*")/$O$7</f>
        <v>0.14492753623188406</v>
      </c>
      <c r="F31" s="4">
        <f>((COUNTIF($B$2:B31,"Active*")/COUNTIF($B$2:B31,"*")))/($O$5/$O$7)</f>
        <v>3.9428571428571431</v>
      </c>
      <c r="G31" s="7">
        <f>COUNTIF($B$2:E31,"Active*")/$O$5</f>
        <v>0.5714285714285714</v>
      </c>
      <c r="H31" s="7">
        <f>($O$6-COUNTIF($B$2:B31,"Decoy*"))/$O$6</f>
        <v>0.87</v>
      </c>
      <c r="I31" s="7">
        <f t="shared" si="0"/>
        <v>0.13</v>
      </c>
      <c r="J31" s="2">
        <f t="shared" si="1"/>
        <v>2.8571428571428593E-3</v>
      </c>
    </row>
    <row r="32" spans="1:10">
      <c r="A32">
        <v>31</v>
      </c>
      <c r="B32" t="s">
        <v>54</v>
      </c>
      <c r="C32">
        <v>-5.0999999999999996</v>
      </c>
      <c r="D32" s="6">
        <f>COUNTIF($B$2:B32,"Active*")/$O$5</f>
        <v>0.5714285714285714</v>
      </c>
      <c r="E32" s="6">
        <f>COUNTIF($B$2:B32,"*")/$O$7</f>
        <v>0.14975845410628019</v>
      </c>
      <c r="F32" s="4">
        <f>((COUNTIF($B$2:B32,"Active*")/COUNTIF($B$2:B32,"*")))/($O$5/$O$7)</f>
        <v>3.8156682027649773</v>
      </c>
      <c r="G32" s="7">
        <f>COUNTIF($B$2:E32,"Active*")/$O$5</f>
        <v>0.5714285714285714</v>
      </c>
      <c r="H32" s="7">
        <f>($O$6-COUNTIF($B$2:B32,"Decoy*"))/$O$6</f>
        <v>0.86499999999999999</v>
      </c>
      <c r="I32" s="7">
        <f t="shared" si="0"/>
        <v>0.13500000000000001</v>
      </c>
      <c r="J32" s="2">
        <f t="shared" si="1"/>
        <v>2.8571428571428593E-3</v>
      </c>
    </row>
    <row r="33" spans="1:10">
      <c r="A33">
        <v>32</v>
      </c>
      <c r="B33" t="s">
        <v>124</v>
      </c>
      <c r="C33">
        <v>-5.0999999999999996</v>
      </c>
      <c r="D33" s="6">
        <f>COUNTIF($B$2:B33,"Active*")/$O$5</f>
        <v>0.5714285714285714</v>
      </c>
      <c r="E33" s="6">
        <f>COUNTIF($B$2:B33,"*")/$O$7</f>
        <v>0.15458937198067632</v>
      </c>
      <c r="F33" s="4">
        <f>((COUNTIF($B$2:B33,"Active*")/COUNTIF($B$2:B33,"*")))/($O$5/$O$7)</f>
        <v>3.6964285714285716</v>
      </c>
      <c r="G33" s="7">
        <f>COUNTIF($B$2:E33,"Active*")/$O$5</f>
        <v>0.5714285714285714</v>
      </c>
      <c r="H33" s="7">
        <f>($O$6-COUNTIF($B$2:B33,"Decoy*"))/$O$6</f>
        <v>0.86</v>
      </c>
      <c r="I33" s="7">
        <f t="shared" si="0"/>
        <v>0.14000000000000001</v>
      </c>
      <c r="J33" s="2">
        <f t="shared" si="1"/>
        <v>2.8571428571428593E-3</v>
      </c>
    </row>
    <row r="34" spans="1:10">
      <c r="A34">
        <v>33</v>
      </c>
      <c r="B34" t="s">
        <v>127</v>
      </c>
      <c r="C34">
        <v>-5.0999999999999996</v>
      </c>
      <c r="D34" s="6">
        <f>COUNTIF($B$2:B34,"Active*")/$O$5</f>
        <v>0.5714285714285714</v>
      </c>
      <c r="E34" s="6">
        <f>COUNTIF($B$2:B34,"*")/$O$7</f>
        <v>0.15942028985507245</v>
      </c>
      <c r="F34" s="4">
        <f>((COUNTIF($B$2:B34,"Active*")/COUNTIF($B$2:B34,"*")))/($O$5/$O$7)</f>
        <v>3.5844155844155847</v>
      </c>
      <c r="G34" s="7">
        <f>COUNTIF($B$2:E34,"Active*")/$O$5</f>
        <v>0.5714285714285714</v>
      </c>
      <c r="H34" s="7">
        <f>($O$6-COUNTIF($B$2:B34,"Decoy*"))/$O$6</f>
        <v>0.85499999999999998</v>
      </c>
      <c r="I34" s="7">
        <f t="shared" si="0"/>
        <v>0.14500000000000002</v>
      </c>
      <c r="J34" s="2">
        <f t="shared" si="1"/>
        <v>2.8571428571428593E-3</v>
      </c>
    </row>
    <row r="35" spans="1:10">
      <c r="A35">
        <v>34</v>
      </c>
      <c r="B35" t="s">
        <v>147</v>
      </c>
      <c r="C35">
        <v>-5.0999999999999996</v>
      </c>
      <c r="D35" s="6">
        <f>COUNTIF($B$2:B35,"Active*")/$O$5</f>
        <v>0.5714285714285714</v>
      </c>
      <c r="E35" s="6">
        <f>COUNTIF($B$2:B35,"*")/$O$7</f>
        <v>0.16425120772946861</v>
      </c>
      <c r="F35" s="4">
        <f>((COUNTIF($B$2:B35,"Active*")/COUNTIF($B$2:B35,"*")))/($O$5/$O$7)</f>
        <v>3.4789915966386555</v>
      </c>
      <c r="G35" s="7">
        <f>COUNTIF($B$2:E35,"Active*")/$O$5</f>
        <v>0.5714285714285714</v>
      </c>
      <c r="H35" s="7">
        <f>($O$6-COUNTIF($B$2:B35,"Decoy*"))/$O$6</f>
        <v>0.85</v>
      </c>
      <c r="I35" s="7">
        <f t="shared" si="0"/>
        <v>0.15000000000000002</v>
      </c>
      <c r="J35" s="2">
        <f t="shared" si="1"/>
        <v>2.8571428571428593E-3</v>
      </c>
    </row>
    <row r="36" spans="1:10">
      <c r="A36">
        <v>35</v>
      </c>
      <c r="B36" t="s">
        <v>143</v>
      </c>
      <c r="C36">
        <v>-5.0999999999999996</v>
      </c>
      <c r="D36" s="6">
        <f>COUNTIF($B$2:B36,"Active*")/$O$5</f>
        <v>0.5714285714285714</v>
      </c>
      <c r="E36" s="6">
        <f>COUNTIF($B$2:B36,"*")/$O$7</f>
        <v>0.16908212560386474</v>
      </c>
      <c r="F36" s="4">
        <f>((COUNTIF($B$2:B36,"Active*")/COUNTIF($B$2:B36,"*")))/($O$5/$O$7)</f>
        <v>3.379591836734694</v>
      </c>
      <c r="G36" s="7">
        <f>COUNTIF($B$2:E36,"Active*")/$O$5</f>
        <v>0.5714285714285714</v>
      </c>
      <c r="H36" s="7">
        <f>($O$6-COUNTIF($B$2:B36,"Decoy*"))/$O$6</f>
        <v>0.84499999999999997</v>
      </c>
      <c r="I36" s="7">
        <f t="shared" si="0"/>
        <v>0.15500000000000003</v>
      </c>
      <c r="J36" s="2">
        <f t="shared" si="1"/>
        <v>2.8571428571428593E-3</v>
      </c>
    </row>
    <row r="37" spans="1:10">
      <c r="A37">
        <v>36</v>
      </c>
      <c r="B37" t="s">
        <v>152</v>
      </c>
      <c r="C37">
        <v>-5.0999999999999996</v>
      </c>
      <c r="D37" s="6">
        <f>COUNTIF($B$2:B37,"Active*")/$O$5</f>
        <v>0.5714285714285714</v>
      </c>
      <c r="E37" s="6">
        <f>COUNTIF($B$2:B37,"*")/$O$7</f>
        <v>0.17391304347826086</v>
      </c>
      <c r="F37" s="4">
        <f>((COUNTIF($B$2:B37,"Active*")/COUNTIF($B$2:B37,"*")))/($O$5/$O$7)</f>
        <v>3.2857142857142856</v>
      </c>
      <c r="G37" s="7">
        <f>COUNTIF($B$2:E37,"Active*")/$O$5</f>
        <v>0.5714285714285714</v>
      </c>
      <c r="H37" s="7">
        <f>($O$6-COUNTIF($B$2:B37,"Decoy*"))/$O$6</f>
        <v>0.84</v>
      </c>
      <c r="I37" s="7">
        <f t="shared" si="0"/>
        <v>0.16000000000000003</v>
      </c>
      <c r="J37" s="2">
        <f t="shared" si="1"/>
        <v>2.8571428571428593E-3</v>
      </c>
    </row>
    <row r="38" spans="1:10">
      <c r="A38">
        <v>37</v>
      </c>
      <c r="B38" t="s">
        <v>159</v>
      </c>
      <c r="C38">
        <v>-5.0999999999999996</v>
      </c>
      <c r="D38" s="6">
        <f>COUNTIF($B$2:B38,"Active*")/$O$5</f>
        <v>0.5714285714285714</v>
      </c>
      <c r="E38" s="6">
        <f>COUNTIF($B$2:B38,"*")/$O$7</f>
        <v>0.17874396135265699</v>
      </c>
      <c r="F38" s="4">
        <f>((COUNTIF($B$2:B38,"Active*")/COUNTIF($B$2:B38,"*")))/($O$5/$O$7)</f>
        <v>3.1969111969111972</v>
      </c>
      <c r="G38" s="7">
        <f>COUNTIF($B$2:E38,"Active*")/$O$5</f>
        <v>0.5714285714285714</v>
      </c>
      <c r="H38" s="7">
        <f>($O$6-COUNTIF($B$2:B38,"Decoy*"))/$O$6</f>
        <v>0.83499999999999996</v>
      </c>
      <c r="I38" s="7">
        <f t="shared" si="0"/>
        <v>0.16500000000000004</v>
      </c>
      <c r="J38" s="2">
        <f t="shared" si="1"/>
        <v>2.8571428571428593E-3</v>
      </c>
    </row>
    <row r="39" spans="1:10">
      <c r="A39">
        <v>38</v>
      </c>
      <c r="B39" t="s">
        <v>180</v>
      </c>
      <c r="C39">
        <v>-5.0999999999999996</v>
      </c>
      <c r="D39" s="6">
        <f>COUNTIF($B$2:B39,"Active*")/$O$5</f>
        <v>0.5714285714285714</v>
      </c>
      <c r="E39" s="6">
        <f>COUNTIF($B$2:B39,"*")/$O$7</f>
        <v>0.18357487922705315</v>
      </c>
      <c r="F39" s="4">
        <f>((COUNTIF($B$2:B39,"Active*")/COUNTIF($B$2:B39,"*")))/($O$5/$O$7)</f>
        <v>3.1127819548872182</v>
      </c>
      <c r="G39" s="7">
        <f>COUNTIF($B$2:E39,"Active*")/$O$5</f>
        <v>0.5714285714285714</v>
      </c>
      <c r="H39" s="7">
        <f>($O$6-COUNTIF($B$2:B39,"Decoy*"))/$O$6</f>
        <v>0.83</v>
      </c>
      <c r="I39" s="7">
        <f t="shared" si="0"/>
        <v>0.17000000000000004</v>
      </c>
      <c r="J39" s="2">
        <f t="shared" si="1"/>
        <v>2.8571428571428593E-3</v>
      </c>
    </row>
    <row r="40" spans="1:10">
      <c r="A40">
        <v>39</v>
      </c>
      <c r="B40" t="s">
        <v>182</v>
      </c>
      <c r="C40">
        <v>-5.0999999999999996</v>
      </c>
      <c r="D40" s="6">
        <f>COUNTIF($B$2:B40,"Active*")/$O$5</f>
        <v>0.5714285714285714</v>
      </c>
      <c r="E40" s="6">
        <f>COUNTIF($B$2:B40,"*")/$O$7</f>
        <v>0.18840579710144928</v>
      </c>
      <c r="F40" s="4">
        <f>((COUNTIF($B$2:B40,"Active*")/COUNTIF($B$2:B40,"*")))/($O$5/$O$7)</f>
        <v>3.0329670329670333</v>
      </c>
      <c r="G40" s="7">
        <f>COUNTIF($B$2:E40,"Active*")/$O$5</f>
        <v>0.5714285714285714</v>
      </c>
      <c r="H40" s="7">
        <f>($O$6-COUNTIF($B$2:B40,"Decoy*"))/$O$6</f>
        <v>0.82499999999999996</v>
      </c>
      <c r="I40" s="7">
        <f t="shared" si="0"/>
        <v>0.17500000000000004</v>
      </c>
      <c r="J40" s="2">
        <f t="shared" si="1"/>
        <v>2.8571428571428593E-3</v>
      </c>
    </row>
    <row r="41" spans="1:10">
      <c r="A41">
        <v>40</v>
      </c>
      <c r="B41" t="s">
        <v>196</v>
      </c>
      <c r="C41">
        <v>-5.0999999999999996</v>
      </c>
      <c r="D41" s="6">
        <f>COUNTIF($B$2:B41,"Active*")/$O$5</f>
        <v>0.5714285714285714</v>
      </c>
      <c r="E41" s="6">
        <f>COUNTIF($B$2:B41,"*")/$O$7</f>
        <v>0.19323671497584541</v>
      </c>
      <c r="F41" s="4">
        <f>((COUNTIF($B$2:B41,"Active*")/COUNTIF($B$2:B41,"*")))/($O$5/$O$7)</f>
        <v>2.9571428571428577</v>
      </c>
      <c r="G41" s="7">
        <f>COUNTIF($B$2:E41,"Active*")/$O$5</f>
        <v>0.5714285714285714</v>
      </c>
      <c r="H41" s="7">
        <f>($O$6-COUNTIF($B$2:B41,"Decoy*"))/$O$6</f>
        <v>0.82</v>
      </c>
      <c r="I41" s="7">
        <f t="shared" si="0"/>
        <v>0.18000000000000005</v>
      </c>
      <c r="J41" s="2">
        <f t="shared" si="1"/>
        <v>2.8571428571428593E-3</v>
      </c>
    </row>
    <row r="42" spans="1:10">
      <c r="A42">
        <v>41</v>
      </c>
      <c r="B42" t="s">
        <v>206</v>
      </c>
      <c r="C42">
        <v>-5.0999999999999996</v>
      </c>
      <c r="D42" s="6">
        <f>COUNTIF($B$2:B42,"Active*")/$O$5</f>
        <v>0.5714285714285714</v>
      </c>
      <c r="E42" s="6">
        <f>COUNTIF($B$2:B42,"*")/$O$7</f>
        <v>0.19806763285024154</v>
      </c>
      <c r="F42" s="4">
        <f>((COUNTIF($B$2:B42,"Active*")/COUNTIF($B$2:B42,"*")))/($O$5/$O$7)</f>
        <v>2.8850174216027877</v>
      </c>
      <c r="G42" s="7">
        <f>COUNTIF($B$2:E42,"Active*")/$O$5</f>
        <v>0.5714285714285714</v>
      </c>
      <c r="H42" s="7">
        <f>($O$6-COUNTIF($B$2:B42,"Decoy*"))/$O$6</f>
        <v>0.81499999999999995</v>
      </c>
      <c r="I42" s="7">
        <f t="shared" si="0"/>
        <v>0.18500000000000005</v>
      </c>
      <c r="J42" s="2">
        <f t="shared" si="1"/>
        <v>2.857142857142796E-3</v>
      </c>
    </row>
    <row r="43" spans="1:10">
      <c r="A43">
        <v>42</v>
      </c>
      <c r="B43" t="s">
        <v>28</v>
      </c>
      <c r="C43">
        <v>-5</v>
      </c>
      <c r="D43" s="6">
        <f>COUNTIF($B$2:B43,"Active*")/$O$5</f>
        <v>0.5714285714285714</v>
      </c>
      <c r="E43" s="6">
        <f>COUNTIF($B$2:B43,"*")/$O$7</f>
        <v>0.20289855072463769</v>
      </c>
      <c r="F43" s="4">
        <f>((COUNTIF($B$2:B43,"Active*")/COUNTIF($B$2:B43,"*")))/($O$5/$O$7)</f>
        <v>2.8163265306122449</v>
      </c>
      <c r="G43" s="7">
        <f>COUNTIF($B$2:E43,"Active*")/$O$5</f>
        <v>0.5714285714285714</v>
      </c>
      <c r="H43" s="7">
        <f>($O$6-COUNTIF($B$2:B43,"Decoy*"))/$O$6</f>
        <v>0.81</v>
      </c>
      <c r="I43" s="7">
        <f t="shared" si="0"/>
        <v>0.18999999999999995</v>
      </c>
      <c r="J43" s="2">
        <f t="shared" si="1"/>
        <v>2.8571428571428593E-3</v>
      </c>
    </row>
    <row r="44" spans="1:10">
      <c r="A44">
        <v>43</v>
      </c>
      <c r="B44" t="s">
        <v>61</v>
      </c>
      <c r="C44">
        <v>-5</v>
      </c>
      <c r="D44" s="6">
        <f>COUNTIF($B$2:B44,"Active*")/$O$5</f>
        <v>0.5714285714285714</v>
      </c>
      <c r="E44" s="6">
        <f>COUNTIF($B$2:B44,"*")/$O$7</f>
        <v>0.20772946859903382</v>
      </c>
      <c r="F44" s="4">
        <f>((COUNTIF($B$2:B44,"Active*")/COUNTIF($B$2:B44,"*")))/($O$5/$O$7)</f>
        <v>2.7508305647840534</v>
      </c>
      <c r="G44" s="7">
        <f>COUNTIF($B$2:E44,"Active*")/$O$5</f>
        <v>0.5714285714285714</v>
      </c>
      <c r="H44" s="7">
        <f>($O$6-COUNTIF($B$2:B44,"Decoy*"))/$O$6</f>
        <v>0.80500000000000005</v>
      </c>
      <c r="I44" s="7">
        <f t="shared" si="0"/>
        <v>0.19499999999999995</v>
      </c>
      <c r="J44" s="2">
        <f t="shared" si="1"/>
        <v>2.8571428571428593E-3</v>
      </c>
    </row>
    <row r="45" spans="1:10">
      <c r="A45">
        <v>44</v>
      </c>
      <c r="B45" t="s">
        <v>89</v>
      </c>
      <c r="C45">
        <v>-5</v>
      </c>
      <c r="D45" s="6">
        <f>COUNTIF($B$2:B45,"Active*")/$O$5</f>
        <v>0.5714285714285714</v>
      </c>
      <c r="E45" s="6">
        <f>COUNTIF($B$2:B45,"*")/$O$7</f>
        <v>0.21256038647342995</v>
      </c>
      <c r="F45" s="4">
        <f>((COUNTIF($B$2:B45,"Active*")/COUNTIF($B$2:B45,"*")))/($O$5/$O$7)</f>
        <v>2.6883116883116887</v>
      </c>
      <c r="G45" s="7">
        <f>COUNTIF($B$2:E45,"Active*")/$O$5</f>
        <v>0.5714285714285714</v>
      </c>
      <c r="H45" s="7">
        <f>($O$6-COUNTIF($B$2:B45,"Decoy*"))/$O$6</f>
        <v>0.8</v>
      </c>
      <c r="I45" s="7">
        <f t="shared" si="0"/>
        <v>0.19999999999999996</v>
      </c>
      <c r="J45" s="2">
        <f t="shared" si="1"/>
        <v>2.8571428571428593E-3</v>
      </c>
    </row>
    <row r="46" spans="1:10">
      <c r="A46">
        <v>45</v>
      </c>
      <c r="B46" t="s">
        <v>98</v>
      </c>
      <c r="C46">
        <v>-5</v>
      </c>
      <c r="D46" s="6">
        <f>COUNTIF($B$2:B46,"Active*")/$O$5</f>
        <v>0.5714285714285714</v>
      </c>
      <c r="E46" s="6">
        <f>COUNTIF($B$2:B46,"*")/$O$7</f>
        <v>0.21739130434782608</v>
      </c>
      <c r="F46" s="4">
        <f>((COUNTIF($B$2:B46,"Active*")/COUNTIF($B$2:B46,"*")))/($O$5/$O$7)</f>
        <v>2.628571428571429</v>
      </c>
      <c r="G46" s="7">
        <f>COUNTIF($B$2:E46,"Active*")/$O$5</f>
        <v>0.5714285714285714</v>
      </c>
      <c r="H46" s="7">
        <f>($O$6-COUNTIF($B$2:B46,"Decoy*"))/$O$6</f>
        <v>0.79500000000000004</v>
      </c>
      <c r="I46" s="7">
        <f t="shared" si="0"/>
        <v>0.20499999999999996</v>
      </c>
      <c r="J46" s="2">
        <f t="shared" si="1"/>
        <v>2.8571428571428593E-3</v>
      </c>
    </row>
    <row r="47" spans="1:10">
      <c r="A47">
        <v>46</v>
      </c>
      <c r="B47" t="s">
        <v>103</v>
      </c>
      <c r="C47">
        <v>-5</v>
      </c>
      <c r="D47" s="6">
        <f>COUNTIF($B$2:B47,"Active*")/$O$5</f>
        <v>0.5714285714285714</v>
      </c>
      <c r="E47" s="6">
        <f>COUNTIF($B$2:B47,"*")/$O$7</f>
        <v>0.22222222222222221</v>
      </c>
      <c r="F47" s="4">
        <f>((COUNTIF($B$2:B47,"Active*")/COUNTIF($B$2:B47,"*")))/($O$5/$O$7)</f>
        <v>2.5714285714285716</v>
      </c>
      <c r="G47" s="7">
        <f>COUNTIF($B$2:E47,"Active*")/$O$5</f>
        <v>0.5714285714285714</v>
      </c>
      <c r="H47" s="7">
        <f>($O$6-COUNTIF($B$2:B47,"Decoy*"))/$O$6</f>
        <v>0.79</v>
      </c>
      <c r="I47" s="7">
        <f t="shared" si="0"/>
        <v>0.20999999999999996</v>
      </c>
      <c r="J47" s="2">
        <f t="shared" si="1"/>
        <v>2.8571428571428593E-3</v>
      </c>
    </row>
    <row r="48" spans="1:10">
      <c r="A48">
        <v>47</v>
      </c>
      <c r="B48" t="s">
        <v>115</v>
      </c>
      <c r="C48">
        <v>-5</v>
      </c>
      <c r="D48" s="6">
        <f>COUNTIF($B$2:B48,"Active*")/$O$5</f>
        <v>0.5714285714285714</v>
      </c>
      <c r="E48" s="6">
        <f>COUNTIF($B$2:B48,"*")/$O$7</f>
        <v>0.22705314009661837</v>
      </c>
      <c r="F48" s="4">
        <f>((COUNTIF($B$2:B48,"Active*")/COUNTIF($B$2:B48,"*")))/($O$5/$O$7)</f>
        <v>2.5167173252279635</v>
      </c>
      <c r="G48" s="7">
        <f>COUNTIF($B$2:E48,"Active*")/$O$5</f>
        <v>0.5714285714285714</v>
      </c>
      <c r="H48" s="7">
        <f>($O$6-COUNTIF($B$2:B48,"Decoy*"))/$O$6</f>
        <v>0.78500000000000003</v>
      </c>
      <c r="I48" s="7">
        <f t="shared" si="0"/>
        <v>0.21499999999999997</v>
      </c>
      <c r="J48" s="2">
        <f t="shared" si="1"/>
        <v>2.8571428571428593E-3</v>
      </c>
    </row>
    <row r="49" spans="1:10">
      <c r="A49">
        <v>48</v>
      </c>
      <c r="B49" t="s">
        <v>122</v>
      </c>
      <c r="C49">
        <v>-5</v>
      </c>
      <c r="D49" s="6">
        <f>COUNTIF($B$2:B49,"Active*")/$O$5</f>
        <v>0.5714285714285714</v>
      </c>
      <c r="E49" s="6">
        <f>COUNTIF($B$2:B49,"*")/$O$7</f>
        <v>0.2318840579710145</v>
      </c>
      <c r="F49" s="4">
        <f>((COUNTIF($B$2:B49,"Active*")/COUNTIF($B$2:B49,"*")))/($O$5/$O$7)</f>
        <v>2.4642857142857144</v>
      </c>
      <c r="G49" s="7">
        <f>COUNTIF($B$2:E49,"Active*")/$O$5</f>
        <v>0.5714285714285714</v>
      </c>
      <c r="H49" s="7">
        <f>($O$6-COUNTIF($B$2:B49,"Decoy*"))/$O$6</f>
        <v>0.78</v>
      </c>
      <c r="I49" s="7">
        <f t="shared" si="0"/>
        <v>0.21999999999999997</v>
      </c>
      <c r="J49" s="2">
        <f t="shared" si="1"/>
        <v>2.8571428571428593E-3</v>
      </c>
    </row>
    <row r="50" spans="1:10">
      <c r="A50">
        <v>49</v>
      </c>
      <c r="B50" t="s">
        <v>125</v>
      </c>
      <c r="C50">
        <v>-5</v>
      </c>
      <c r="D50" s="6">
        <f>COUNTIF($B$2:B50,"Active*")/$O$5</f>
        <v>0.5714285714285714</v>
      </c>
      <c r="E50" s="6">
        <f>COUNTIF($B$2:B50,"*")/$O$7</f>
        <v>0.23671497584541062</v>
      </c>
      <c r="F50" s="4">
        <f>((COUNTIF($B$2:B50,"Active*")/COUNTIF($B$2:B50,"*")))/($O$5/$O$7)</f>
        <v>2.4139941690962101</v>
      </c>
      <c r="G50" s="7">
        <f>COUNTIF($B$2:E50,"Active*")/$O$5</f>
        <v>0.5714285714285714</v>
      </c>
      <c r="H50" s="7">
        <f>($O$6-COUNTIF($B$2:B50,"Decoy*"))/$O$6</f>
        <v>0.77500000000000002</v>
      </c>
      <c r="I50" s="7">
        <f t="shared" si="0"/>
        <v>0.22499999999999998</v>
      </c>
      <c r="J50" s="2">
        <f t="shared" si="1"/>
        <v>2.8571428571428593E-3</v>
      </c>
    </row>
    <row r="51" spans="1:10">
      <c r="A51">
        <v>50</v>
      </c>
      <c r="B51" t="s">
        <v>160</v>
      </c>
      <c r="C51">
        <v>-5</v>
      </c>
      <c r="D51" s="6">
        <f>COUNTIF($B$2:B51,"Active*")/$O$5</f>
        <v>0.5714285714285714</v>
      </c>
      <c r="E51" s="6">
        <f>COUNTIF($B$2:B51,"*")/$O$7</f>
        <v>0.24154589371980675</v>
      </c>
      <c r="F51" s="4">
        <f>((COUNTIF($B$2:B51,"Active*")/COUNTIF($B$2:B51,"*")))/($O$5/$O$7)</f>
        <v>2.3657142857142861</v>
      </c>
      <c r="G51" s="7">
        <f>COUNTIF($B$2:E51,"Active*")/$O$5</f>
        <v>0.5714285714285714</v>
      </c>
      <c r="H51" s="7">
        <f>($O$6-COUNTIF($B$2:B51,"Decoy*"))/$O$6</f>
        <v>0.77</v>
      </c>
      <c r="I51" s="7">
        <f t="shared" si="0"/>
        <v>0.22999999999999998</v>
      </c>
      <c r="J51" s="2">
        <f t="shared" si="1"/>
        <v>2.8571428571428593E-3</v>
      </c>
    </row>
    <row r="52" spans="1:10">
      <c r="A52">
        <v>51</v>
      </c>
      <c r="B52" t="s">
        <v>177</v>
      </c>
      <c r="C52">
        <v>-5</v>
      </c>
      <c r="D52" s="6">
        <f>COUNTIF($B$2:B52,"Active*")/$O$5</f>
        <v>0.5714285714285714</v>
      </c>
      <c r="E52" s="6">
        <f>COUNTIF($B$2:B52,"*")/$O$7</f>
        <v>0.24637681159420291</v>
      </c>
      <c r="F52" s="4">
        <f>((COUNTIF($B$2:B52,"Active*")/COUNTIF($B$2:B52,"*")))/($O$5/$O$7)</f>
        <v>2.3193277310924372</v>
      </c>
      <c r="G52" s="7">
        <f>COUNTIF($B$2:E52,"Active*")/$O$5</f>
        <v>0.5714285714285714</v>
      </c>
      <c r="H52" s="7">
        <f>($O$6-COUNTIF($B$2:B52,"Decoy*"))/$O$6</f>
        <v>0.76500000000000001</v>
      </c>
      <c r="I52" s="7">
        <f t="shared" si="0"/>
        <v>0.23499999999999999</v>
      </c>
      <c r="J52" s="2">
        <f t="shared" si="1"/>
        <v>2.8571428571428593E-3</v>
      </c>
    </row>
    <row r="53" spans="1:10">
      <c r="A53">
        <v>52</v>
      </c>
      <c r="B53" t="s">
        <v>188</v>
      </c>
      <c r="C53">
        <v>-5</v>
      </c>
      <c r="D53" s="6">
        <f>COUNTIF($B$2:B53,"Active*")/$O$5</f>
        <v>0.5714285714285714</v>
      </c>
      <c r="E53" s="6">
        <f>COUNTIF($B$2:B53,"*")/$O$7</f>
        <v>0.25120772946859904</v>
      </c>
      <c r="F53" s="4">
        <f>((COUNTIF($B$2:B53,"Active*")/COUNTIF($B$2:B53,"*")))/($O$5/$O$7)</f>
        <v>2.2747252747252751</v>
      </c>
      <c r="G53" s="7">
        <f>COUNTIF($B$2:E53,"Active*")/$O$5</f>
        <v>0.5714285714285714</v>
      </c>
      <c r="H53" s="7">
        <f>($O$6-COUNTIF($B$2:B53,"Decoy*"))/$O$6</f>
        <v>0.76</v>
      </c>
      <c r="I53" s="7">
        <f t="shared" si="0"/>
        <v>0.24</v>
      </c>
      <c r="J53" s="2">
        <f t="shared" si="1"/>
        <v>2.8571428571428593E-3</v>
      </c>
    </row>
    <row r="54" spans="1:10">
      <c r="A54">
        <v>53</v>
      </c>
      <c r="B54" t="s">
        <v>197</v>
      </c>
      <c r="C54">
        <v>-5</v>
      </c>
      <c r="D54" s="6">
        <f>COUNTIF($B$2:B54,"Active*")/$O$5</f>
        <v>0.5714285714285714</v>
      </c>
      <c r="E54" s="6">
        <f>COUNTIF($B$2:B54,"*")/$O$7</f>
        <v>0.2560386473429952</v>
      </c>
      <c r="F54" s="4">
        <f>((COUNTIF($B$2:B54,"Active*")/COUNTIF($B$2:B54,"*")))/($O$5/$O$7)</f>
        <v>2.2318059299191377</v>
      </c>
      <c r="G54" s="7">
        <f>COUNTIF($B$2:E54,"Active*")/$O$5</f>
        <v>0.5714285714285714</v>
      </c>
      <c r="H54" s="7">
        <f>($O$6-COUNTIF($B$2:B54,"Decoy*"))/$O$6</f>
        <v>0.755</v>
      </c>
      <c r="I54" s="7">
        <f t="shared" si="0"/>
        <v>0.245</v>
      </c>
      <c r="J54" s="2">
        <f t="shared" si="1"/>
        <v>0</v>
      </c>
    </row>
    <row r="55" spans="1:10">
      <c r="A55">
        <v>54</v>
      </c>
      <c r="B55" t="s">
        <v>19</v>
      </c>
      <c r="C55">
        <v>-4.9000000000000004</v>
      </c>
      <c r="D55" s="6">
        <f>COUNTIF($B$2:B55,"Active*")/$O$5</f>
        <v>0.7142857142857143</v>
      </c>
      <c r="E55" s="6">
        <f>COUNTIF($B$2:B55,"*")/$O$7</f>
        <v>0.2608695652173913</v>
      </c>
      <c r="F55" s="4">
        <f>((COUNTIF($B$2:B55,"Active*")/COUNTIF($B$2:B55,"*")))/($O$5/$O$7)</f>
        <v>2.7380952380952381</v>
      </c>
      <c r="G55" s="7">
        <f>COUNTIF($B$2:E55,"Active*")/$O$5</f>
        <v>0.7142857142857143</v>
      </c>
      <c r="H55" s="7">
        <f>($O$6-COUNTIF($B$2:B55,"Decoy*"))/$O$6</f>
        <v>0.755</v>
      </c>
      <c r="I55" s="7">
        <f t="shared" si="0"/>
        <v>0.245</v>
      </c>
      <c r="J55" s="2">
        <f t="shared" si="1"/>
        <v>3.5714285714285748E-3</v>
      </c>
    </row>
    <row r="56" spans="1:10">
      <c r="A56">
        <v>55</v>
      </c>
      <c r="B56" t="s">
        <v>41</v>
      </c>
      <c r="C56">
        <v>-4.9000000000000004</v>
      </c>
      <c r="D56" s="6">
        <f>COUNTIF($B$2:B56,"Active*")/$O$5</f>
        <v>0.7142857142857143</v>
      </c>
      <c r="E56" s="6">
        <f>COUNTIF($B$2:B56,"*")/$O$7</f>
        <v>0.26570048309178745</v>
      </c>
      <c r="F56" s="4">
        <f>((COUNTIF($B$2:B56,"Active*")/COUNTIF($B$2:B56,"*")))/($O$5/$O$7)</f>
        <v>2.6883116883116887</v>
      </c>
      <c r="G56" s="7">
        <f>COUNTIF($B$2:E56,"Active*")/$O$5</f>
        <v>0.7142857142857143</v>
      </c>
      <c r="H56" s="7">
        <f>($O$6-COUNTIF($B$2:B56,"Decoy*"))/$O$6</f>
        <v>0.75</v>
      </c>
      <c r="I56" s="7">
        <f t="shared" si="0"/>
        <v>0.25</v>
      </c>
      <c r="J56" s="2">
        <f t="shared" si="1"/>
        <v>3.5714285714285748E-3</v>
      </c>
    </row>
    <row r="57" spans="1:10">
      <c r="A57">
        <v>56</v>
      </c>
      <c r="B57" t="s">
        <v>50</v>
      </c>
      <c r="C57">
        <v>-4.9000000000000004</v>
      </c>
      <c r="D57" s="6">
        <f>COUNTIF($B$2:B57,"Active*")/$O$5</f>
        <v>0.7142857142857143</v>
      </c>
      <c r="E57" s="6">
        <f>COUNTIF($B$2:B57,"*")/$O$7</f>
        <v>0.27053140096618356</v>
      </c>
      <c r="F57" s="4">
        <f>((COUNTIF($B$2:B57,"Active*")/COUNTIF($B$2:B57,"*")))/($O$5/$O$7)</f>
        <v>2.6403061224489797</v>
      </c>
      <c r="G57" s="7">
        <f>COUNTIF($B$2:E57,"Active*")/$O$5</f>
        <v>0.7142857142857143</v>
      </c>
      <c r="H57" s="7">
        <f>($O$6-COUNTIF($B$2:B57,"Decoy*"))/$O$6</f>
        <v>0.745</v>
      </c>
      <c r="I57" s="7">
        <f t="shared" si="0"/>
        <v>0.255</v>
      </c>
      <c r="J57" s="2">
        <f t="shared" si="1"/>
        <v>3.5714285714285748E-3</v>
      </c>
    </row>
    <row r="58" spans="1:10">
      <c r="A58">
        <v>57</v>
      </c>
      <c r="B58" t="s">
        <v>99</v>
      </c>
      <c r="C58">
        <v>-4.9000000000000004</v>
      </c>
      <c r="D58" s="6">
        <f>COUNTIF($B$2:B58,"Active*")/$O$5</f>
        <v>0.7142857142857143</v>
      </c>
      <c r="E58" s="6">
        <f>COUNTIF($B$2:B58,"*")/$O$7</f>
        <v>0.27536231884057971</v>
      </c>
      <c r="F58" s="4">
        <f>((COUNTIF($B$2:B58,"Active*")/COUNTIF($B$2:B58,"*")))/($O$5/$O$7)</f>
        <v>2.5939849624060152</v>
      </c>
      <c r="G58" s="7">
        <f>COUNTIF($B$2:E58,"Active*")/$O$5</f>
        <v>0.7142857142857143</v>
      </c>
      <c r="H58" s="7">
        <f>($O$6-COUNTIF($B$2:B58,"Decoy*"))/$O$6</f>
        <v>0.74</v>
      </c>
      <c r="I58" s="7">
        <f t="shared" si="0"/>
        <v>0.26</v>
      </c>
      <c r="J58" s="2">
        <f t="shared" si="1"/>
        <v>3.5714285714285748E-3</v>
      </c>
    </row>
    <row r="59" spans="1:10">
      <c r="A59">
        <v>58</v>
      </c>
      <c r="B59" t="s">
        <v>112</v>
      </c>
      <c r="C59">
        <v>-4.9000000000000004</v>
      </c>
      <c r="D59" s="6">
        <f>COUNTIF($B$2:B59,"Active*")/$O$5</f>
        <v>0.7142857142857143</v>
      </c>
      <c r="E59" s="6">
        <f>COUNTIF($B$2:B59,"*")/$O$7</f>
        <v>0.28019323671497587</v>
      </c>
      <c r="F59" s="4">
        <f>((COUNTIF($B$2:B59,"Active*")/COUNTIF($B$2:B59,"*")))/($O$5/$O$7)</f>
        <v>2.5492610837438425</v>
      </c>
      <c r="G59" s="7">
        <f>COUNTIF($B$2:E59,"Active*")/$O$5</f>
        <v>0.7142857142857143</v>
      </c>
      <c r="H59" s="7">
        <f>($O$6-COUNTIF($B$2:B59,"Decoy*"))/$O$6</f>
        <v>0.73499999999999999</v>
      </c>
      <c r="I59" s="7">
        <f t="shared" si="0"/>
        <v>0.26500000000000001</v>
      </c>
      <c r="J59" s="2">
        <f t="shared" si="1"/>
        <v>3.5714285714285748E-3</v>
      </c>
    </row>
    <row r="60" spans="1:10">
      <c r="A60">
        <v>59</v>
      </c>
      <c r="B60" t="s">
        <v>113</v>
      </c>
      <c r="C60">
        <v>-4.9000000000000004</v>
      </c>
      <c r="D60" s="6">
        <f>COUNTIF($B$2:B60,"Active*")/$O$5</f>
        <v>0.7142857142857143</v>
      </c>
      <c r="E60" s="6">
        <f>COUNTIF($B$2:B60,"*")/$O$7</f>
        <v>0.28502415458937197</v>
      </c>
      <c r="F60" s="4">
        <f>((COUNTIF($B$2:B60,"Active*")/COUNTIF($B$2:B60,"*")))/($O$5/$O$7)</f>
        <v>2.5060532687651333</v>
      </c>
      <c r="G60" s="7">
        <f>COUNTIF($B$2:E60,"Active*")/$O$5</f>
        <v>0.7142857142857143</v>
      </c>
      <c r="H60" s="7">
        <f>($O$6-COUNTIF($B$2:B60,"Decoy*"))/$O$6</f>
        <v>0.73</v>
      </c>
      <c r="I60" s="7">
        <f t="shared" si="0"/>
        <v>0.27</v>
      </c>
      <c r="J60" s="2">
        <f t="shared" si="1"/>
        <v>3.5714285714285748E-3</v>
      </c>
    </row>
    <row r="61" spans="1:10">
      <c r="A61">
        <v>60</v>
      </c>
      <c r="B61" t="s">
        <v>117</v>
      </c>
      <c r="C61">
        <v>-4.9000000000000004</v>
      </c>
      <c r="D61" s="6">
        <f>COUNTIF($B$2:B61,"Active*")/$O$5</f>
        <v>0.7142857142857143</v>
      </c>
      <c r="E61" s="6">
        <f>COUNTIF($B$2:B61,"*")/$O$7</f>
        <v>0.28985507246376813</v>
      </c>
      <c r="F61" s="4">
        <f>((COUNTIF($B$2:B61,"Active*")/COUNTIF($B$2:B61,"*")))/($O$5/$O$7)</f>
        <v>2.4642857142857144</v>
      </c>
      <c r="G61" s="7">
        <f>COUNTIF($B$2:E61,"Active*")/$O$5</f>
        <v>0.7142857142857143</v>
      </c>
      <c r="H61" s="7">
        <f>($O$6-COUNTIF($B$2:B61,"Decoy*"))/$O$6</f>
        <v>0.72499999999999998</v>
      </c>
      <c r="I61" s="7">
        <f t="shared" si="0"/>
        <v>0.27500000000000002</v>
      </c>
      <c r="J61" s="2">
        <f t="shared" si="1"/>
        <v>3.5714285714285748E-3</v>
      </c>
    </row>
    <row r="62" spans="1:10">
      <c r="A62">
        <v>61</v>
      </c>
      <c r="B62" t="s">
        <v>121</v>
      </c>
      <c r="C62">
        <v>-4.9000000000000004</v>
      </c>
      <c r="D62" s="6">
        <f>COUNTIF($B$2:B62,"Active*")/$O$5</f>
        <v>0.7142857142857143</v>
      </c>
      <c r="E62" s="6">
        <f>COUNTIF($B$2:B62,"*")/$O$7</f>
        <v>0.29468599033816423</v>
      </c>
      <c r="F62" s="4">
        <f>((COUNTIF($B$2:B62,"Active*")/COUNTIF($B$2:B62,"*")))/($O$5/$O$7)</f>
        <v>2.4238875878220139</v>
      </c>
      <c r="G62" s="7">
        <f>COUNTIF($B$2:E62,"Active*")/$O$5</f>
        <v>0.7142857142857143</v>
      </c>
      <c r="H62" s="7">
        <f>($O$6-COUNTIF($B$2:B62,"Decoy*"))/$O$6</f>
        <v>0.72</v>
      </c>
      <c r="I62" s="7">
        <f t="shared" si="0"/>
        <v>0.28000000000000003</v>
      </c>
      <c r="J62" s="2">
        <f t="shared" si="1"/>
        <v>3.5714285714285748E-3</v>
      </c>
    </row>
    <row r="63" spans="1:10">
      <c r="A63">
        <v>62</v>
      </c>
      <c r="B63" t="s">
        <v>139</v>
      </c>
      <c r="C63">
        <v>-4.9000000000000004</v>
      </c>
      <c r="D63" s="6">
        <f>COUNTIF($B$2:B63,"Active*")/$O$5</f>
        <v>0.7142857142857143</v>
      </c>
      <c r="E63" s="6">
        <f>COUNTIF($B$2:B63,"*")/$O$7</f>
        <v>0.29951690821256038</v>
      </c>
      <c r="F63" s="4">
        <f>((COUNTIF($B$2:B63,"Active*")/COUNTIF($B$2:B63,"*")))/($O$5/$O$7)</f>
        <v>2.3847926267281108</v>
      </c>
      <c r="G63" s="7">
        <f>COUNTIF($B$2:E63,"Active*")/$O$5</f>
        <v>0.7142857142857143</v>
      </c>
      <c r="H63" s="7">
        <f>($O$6-COUNTIF($B$2:B63,"Decoy*"))/$O$6</f>
        <v>0.71499999999999997</v>
      </c>
      <c r="I63" s="7">
        <f t="shared" si="0"/>
        <v>0.28500000000000003</v>
      </c>
      <c r="J63" s="2">
        <f t="shared" si="1"/>
        <v>3.5714285714285748E-3</v>
      </c>
    </row>
    <row r="64" spans="1:10">
      <c r="A64">
        <v>63</v>
      </c>
      <c r="B64" t="s">
        <v>154</v>
      </c>
      <c r="C64">
        <v>-4.9000000000000004</v>
      </c>
      <c r="D64" s="6">
        <f>COUNTIF($B$2:B64,"Active*")/$O$5</f>
        <v>0.7142857142857143</v>
      </c>
      <c r="E64" s="6">
        <f>COUNTIF($B$2:B64,"*")/$O$7</f>
        <v>0.30434782608695654</v>
      </c>
      <c r="F64" s="4">
        <f>((COUNTIF($B$2:B64,"Active*")/COUNTIF($B$2:B64,"*")))/($O$5/$O$7)</f>
        <v>2.3469387755102042</v>
      </c>
      <c r="G64" s="7">
        <f>COUNTIF($B$2:E64,"Active*")/$O$5</f>
        <v>0.7142857142857143</v>
      </c>
      <c r="H64" s="7">
        <f>($O$6-COUNTIF($B$2:B64,"Decoy*"))/$O$6</f>
        <v>0.71</v>
      </c>
      <c r="I64" s="7">
        <f t="shared" si="0"/>
        <v>0.29000000000000004</v>
      </c>
      <c r="J64" s="2">
        <f t="shared" si="1"/>
        <v>3.5714285714285748E-3</v>
      </c>
    </row>
    <row r="65" spans="1:10">
      <c r="A65">
        <v>64</v>
      </c>
      <c r="B65" t="s">
        <v>165</v>
      </c>
      <c r="C65">
        <v>-4.9000000000000004</v>
      </c>
      <c r="D65" s="6">
        <f>COUNTIF($B$2:B65,"Active*")/$O$5</f>
        <v>0.7142857142857143</v>
      </c>
      <c r="E65" s="6">
        <f>COUNTIF($B$2:B65,"*")/$O$7</f>
        <v>0.30917874396135264</v>
      </c>
      <c r="F65" s="4">
        <f>((COUNTIF($B$2:B65,"Active*")/COUNTIF($B$2:B65,"*")))/($O$5/$O$7)</f>
        <v>2.3102678571428572</v>
      </c>
      <c r="G65" s="7">
        <f>COUNTIF($B$2:E65,"Active*")/$O$5</f>
        <v>0.7142857142857143</v>
      </c>
      <c r="H65" s="7">
        <f>($O$6-COUNTIF($B$2:B65,"Decoy*"))/$O$6</f>
        <v>0.70499999999999996</v>
      </c>
      <c r="I65" s="7">
        <f t="shared" si="0"/>
        <v>0.29500000000000004</v>
      </c>
      <c r="J65" s="2">
        <f t="shared" si="1"/>
        <v>3.5714285714285748E-3</v>
      </c>
    </row>
    <row r="66" spans="1:10">
      <c r="A66">
        <v>65</v>
      </c>
      <c r="B66" t="s">
        <v>166</v>
      </c>
      <c r="C66">
        <v>-4.9000000000000004</v>
      </c>
      <c r="D66" s="6">
        <f>COUNTIF($B$2:B66,"Active*")/$O$5</f>
        <v>0.7142857142857143</v>
      </c>
      <c r="E66" s="6">
        <f>COUNTIF($B$2:B66,"*")/$O$7</f>
        <v>0.3140096618357488</v>
      </c>
      <c r="F66" s="4">
        <f>((COUNTIF($B$2:B66,"Active*")/COUNTIF($B$2:B66,"*")))/($O$5/$O$7)</f>
        <v>2.2747252747252751</v>
      </c>
      <c r="G66" s="7">
        <f>COUNTIF($B$2:E66,"Active*")/$O$5</f>
        <v>0.7142857142857143</v>
      </c>
      <c r="H66" s="7">
        <f>($O$6-COUNTIF($B$2:B66,"Decoy*"))/$O$6</f>
        <v>0.7</v>
      </c>
      <c r="I66" s="7">
        <f t="shared" ref="I66:I129" si="2">1-H66</f>
        <v>0.30000000000000004</v>
      </c>
      <c r="J66" s="2">
        <f t="shared" ref="J66:J129" si="3">(G66+G67)*ABS(I67-I66)/2</f>
        <v>3.5714285714285748E-3</v>
      </c>
    </row>
    <row r="67" spans="1:10">
      <c r="A67">
        <v>66</v>
      </c>
      <c r="B67" t="s">
        <v>170</v>
      </c>
      <c r="C67">
        <v>-4.9000000000000004</v>
      </c>
      <c r="D67" s="6">
        <f>COUNTIF($B$2:B67,"Active*")/$O$5</f>
        <v>0.7142857142857143</v>
      </c>
      <c r="E67" s="6">
        <f>COUNTIF($B$2:B67,"*")/$O$7</f>
        <v>0.3188405797101449</v>
      </c>
      <c r="F67" s="4">
        <f>((COUNTIF($B$2:B67,"Active*")/COUNTIF($B$2:B67,"*")))/($O$5/$O$7)</f>
        <v>2.2402597402597406</v>
      </c>
      <c r="G67" s="7">
        <f>COUNTIF($B$2:E67,"Active*")/$O$5</f>
        <v>0.7142857142857143</v>
      </c>
      <c r="H67" s="7">
        <f>($O$6-COUNTIF($B$2:B67,"Decoy*"))/$O$6</f>
        <v>0.69499999999999995</v>
      </c>
      <c r="I67" s="7">
        <f t="shared" si="2"/>
        <v>0.30500000000000005</v>
      </c>
      <c r="J67" s="2">
        <f t="shared" si="3"/>
        <v>3.5714285714285748E-3</v>
      </c>
    </row>
    <row r="68" spans="1:10">
      <c r="A68">
        <v>67</v>
      </c>
      <c r="B68" t="s">
        <v>172</v>
      </c>
      <c r="C68">
        <v>-4.9000000000000004</v>
      </c>
      <c r="D68" s="6">
        <f>COUNTIF($B$2:B68,"Active*")/$O$5</f>
        <v>0.7142857142857143</v>
      </c>
      <c r="E68" s="6">
        <f>COUNTIF($B$2:B68,"*")/$O$7</f>
        <v>0.32367149758454106</v>
      </c>
      <c r="F68" s="4">
        <f>((COUNTIF($B$2:B68,"Active*")/COUNTIF($B$2:B68,"*")))/($O$5/$O$7)</f>
        <v>2.2068230277185501</v>
      </c>
      <c r="G68" s="7">
        <f>COUNTIF($B$2:E68,"Active*")/$O$5</f>
        <v>0.7142857142857143</v>
      </c>
      <c r="H68" s="7">
        <f>($O$6-COUNTIF($B$2:B68,"Decoy*"))/$O$6</f>
        <v>0.69</v>
      </c>
      <c r="I68" s="7">
        <f t="shared" si="2"/>
        <v>0.31000000000000005</v>
      </c>
      <c r="J68" s="2">
        <f t="shared" si="3"/>
        <v>3.5714285714284954E-3</v>
      </c>
    </row>
    <row r="69" spans="1:10">
      <c r="A69">
        <v>68</v>
      </c>
      <c r="B69" t="s">
        <v>179</v>
      </c>
      <c r="C69">
        <v>-4.9000000000000004</v>
      </c>
      <c r="D69" s="6">
        <f>COUNTIF($B$2:B69,"Active*")/$O$5</f>
        <v>0.7142857142857143</v>
      </c>
      <c r="E69" s="6">
        <f>COUNTIF($B$2:B69,"*")/$O$7</f>
        <v>0.32850241545893721</v>
      </c>
      <c r="F69" s="4">
        <f>((COUNTIF($B$2:B69,"Active*")/COUNTIF($B$2:B69,"*")))/($O$5/$O$7)</f>
        <v>2.1743697478991599</v>
      </c>
      <c r="G69" s="7">
        <f>COUNTIF($B$2:E69,"Active*")/$O$5</f>
        <v>0.7142857142857143</v>
      </c>
      <c r="H69" s="7">
        <f>($O$6-COUNTIF($B$2:B69,"Decoy*"))/$O$6</f>
        <v>0.68500000000000005</v>
      </c>
      <c r="I69" s="7">
        <f t="shared" si="2"/>
        <v>0.31499999999999995</v>
      </c>
      <c r="J69" s="2">
        <f t="shared" si="3"/>
        <v>3.5714285714285748E-3</v>
      </c>
    </row>
    <row r="70" spans="1:10">
      <c r="A70">
        <v>69</v>
      </c>
      <c r="B70" t="s">
        <v>184</v>
      </c>
      <c r="C70">
        <v>-4.9000000000000004</v>
      </c>
      <c r="D70" s="6">
        <f>COUNTIF($B$2:B70,"Active*")/$O$5</f>
        <v>0.7142857142857143</v>
      </c>
      <c r="E70" s="6">
        <f>COUNTIF($B$2:B70,"*")/$O$7</f>
        <v>0.33333333333333331</v>
      </c>
      <c r="F70" s="4">
        <f>((COUNTIF($B$2:B70,"Active*")/COUNTIF($B$2:B70,"*")))/($O$5/$O$7)</f>
        <v>2.1428571428571432</v>
      </c>
      <c r="G70" s="7">
        <f>COUNTIF($B$2:E70,"Active*")/$O$5</f>
        <v>0.7142857142857143</v>
      </c>
      <c r="H70" s="7">
        <f>($O$6-COUNTIF($B$2:B70,"Decoy*"))/$O$6</f>
        <v>0.68</v>
      </c>
      <c r="I70" s="7">
        <f t="shared" si="2"/>
        <v>0.31999999999999995</v>
      </c>
      <c r="J70" s="2">
        <f t="shared" si="3"/>
        <v>3.5714285714285748E-3</v>
      </c>
    </row>
    <row r="71" spans="1:10">
      <c r="A71">
        <v>70</v>
      </c>
      <c r="B71" t="s">
        <v>189</v>
      </c>
      <c r="C71">
        <v>-4.9000000000000004</v>
      </c>
      <c r="D71" s="6">
        <f>COUNTIF($B$2:B71,"Active*")/$O$5</f>
        <v>0.7142857142857143</v>
      </c>
      <c r="E71" s="6">
        <f>COUNTIF($B$2:B71,"*")/$O$7</f>
        <v>0.33816425120772947</v>
      </c>
      <c r="F71" s="4">
        <f>((COUNTIF($B$2:B71,"Active*")/COUNTIF($B$2:B71,"*")))/($O$5/$O$7)</f>
        <v>2.1122448979591839</v>
      </c>
      <c r="G71" s="7">
        <f>COUNTIF($B$2:E71,"Active*")/$O$5</f>
        <v>0.7142857142857143</v>
      </c>
      <c r="H71" s="7">
        <f>($O$6-COUNTIF($B$2:B71,"Decoy*"))/$O$6</f>
        <v>0.67500000000000004</v>
      </c>
      <c r="I71" s="7">
        <f t="shared" si="2"/>
        <v>0.32499999999999996</v>
      </c>
      <c r="J71" s="2">
        <f t="shared" si="3"/>
        <v>3.5714285714285748E-3</v>
      </c>
    </row>
    <row r="72" spans="1:10">
      <c r="A72">
        <v>71</v>
      </c>
      <c r="B72" t="s">
        <v>198</v>
      </c>
      <c r="C72">
        <v>-4.9000000000000004</v>
      </c>
      <c r="D72" s="6">
        <f>COUNTIF($B$2:B72,"Active*")/$O$5</f>
        <v>0.7142857142857143</v>
      </c>
      <c r="E72" s="6">
        <f>COUNTIF($B$2:B72,"*")/$O$7</f>
        <v>0.34299516908212563</v>
      </c>
      <c r="F72" s="4">
        <f>((COUNTIF($B$2:B72,"Active*")/COUNTIF($B$2:B72,"*")))/($O$5/$O$7)</f>
        <v>2.0824949698189137</v>
      </c>
      <c r="G72" s="7">
        <f>COUNTIF($B$2:E72,"Active*")/$O$5</f>
        <v>0.7142857142857143</v>
      </c>
      <c r="H72" s="7">
        <f>($O$6-COUNTIF($B$2:B72,"Decoy*"))/$O$6</f>
        <v>0.67</v>
      </c>
      <c r="I72" s="7">
        <f t="shared" si="2"/>
        <v>0.32999999999999996</v>
      </c>
      <c r="J72" s="2">
        <f t="shared" si="3"/>
        <v>3.5714285714285748E-3</v>
      </c>
    </row>
    <row r="73" spans="1:10">
      <c r="A73">
        <v>72</v>
      </c>
      <c r="B73" t="s">
        <v>221</v>
      </c>
      <c r="C73">
        <v>-4.9000000000000004</v>
      </c>
      <c r="D73" s="6">
        <f>COUNTIF($B$2:B73,"Active*")/$O$5</f>
        <v>0.7142857142857143</v>
      </c>
      <c r="E73" s="6">
        <f>COUNTIF($B$2:B73,"*")/$O$7</f>
        <v>0.34782608695652173</v>
      </c>
      <c r="F73" s="4">
        <f>((COUNTIF($B$2:B73,"Active*")/COUNTIF($B$2:B73,"*")))/($O$5/$O$7)</f>
        <v>2.0535714285714288</v>
      </c>
      <c r="G73" s="7">
        <f>COUNTIF($B$2:E73,"Active*")/$O$5</f>
        <v>0.7142857142857143</v>
      </c>
      <c r="H73" s="7">
        <f>($O$6-COUNTIF($B$2:B73,"Decoy*"))/$O$6</f>
        <v>0.66500000000000004</v>
      </c>
      <c r="I73" s="7">
        <f t="shared" si="2"/>
        <v>0.33499999999999996</v>
      </c>
      <c r="J73" s="2">
        <f t="shared" si="3"/>
        <v>3.5714285714285748E-3</v>
      </c>
    </row>
    <row r="74" spans="1:10">
      <c r="A74">
        <v>73</v>
      </c>
      <c r="B74" t="s">
        <v>27</v>
      </c>
      <c r="C74">
        <v>-4.8</v>
      </c>
      <c r="D74" s="6">
        <f>COUNTIF($B$2:B74,"Active*")/$O$5</f>
        <v>0.7142857142857143</v>
      </c>
      <c r="E74" s="6">
        <f>COUNTIF($B$2:B74,"*")/$O$7</f>
        <v>0.35265700483091789</v>
      </c>
      <c r="F74" s="4">
        <f>((COUNTIF($B$2:B74,"Active*")/COUNTIF($B$2:B74,"*")))/($O$5/$O$7)</f>
        <v>2.0254403131115462</v>
      </c>
      <c r="G74" s="7">
        <f>COUNTIF($B$2:E74,"Active*")/$O$5</f>
        <v>0.7142857142857143</v>
      </c>
      <c r="H74" s="7">
        <f>($O$6-COUNTIF($B$2:B74,"Decoy*"))/$O$6</f>
        <v>0.66</v>
      </c>
      <c r="I74" s="7">
        <f t="shared" si="2"/>
        <v>0.33999999999999997</v>
      </c>
      <c r="J74" s="2">
        <f t="shared" si="3"/>
        <v>3.5714285714285748E-3</v>
      </c>
    </row>
    <row r="75" spans="1:10">
      <c r="A75">
        <v>74</v>
      </c>
      <c r="B75" t="s">
        <v>38</v>
      </c>
      <c r="C75">
        <v>-4.8</v>
      </c>
      <c r="D75" s="6">
        <f>COUNTIF($B$2:B75,"Active*")/$O$5</f>
        <v>0.7142857142857143</v>
      </c>
      <c r="E75" s="6">
        <f>COUNTIF($B$2:B75,"*")/$O$7</f>
        <v>0.35748792270531399</v>
      </c>
      <c r="F75" s="4">
        <f>((COUNTIF($B$2:B75,"Active*")/COUNTIF($B$2:B75,"*")))/($O$5/$O$7)</f>
        <v>1.9980694980694984</v>
      </c>
      <c r="G75" s="7">
        <f>COUNTIF($B$2:E75,"Active*")/$O$5</f>
        <v>0.7142857142857143</v>
      </c>
      <c r="H75" s="7">
        <f>($O$6-COUNTIF($B$2:B75,"Decoy*"))/$O$6</f>
        <v>0.65500000000000003</v>
      </c>
      <c r="I75" s="7">
        <f t="shared" si="2"/>
        <v>0.34499999999999997</v>
      </c>
      <c r="J75" s="2">
        <f t="shared" si="3"/>
        <v>3.5714285714285748E-3</v>
      </c>
    </row>
    <row r="76" spans="1:10">
      <c r="A76">
        <v>75</v>
      </c>
      <c r="B76" t="s">
        <v>40</v>
      </c>
      <c r="C76">
        <v>-4.8</v>
      </c>
      <c r="D76" s="6">
        <f>COUNTIF($B$2:B76,"Active*")/$O$5</f>
        <v>0.7142857142857143</v>
      </c>
      <c r="E76" s="6">
        <f>COUNTIF($B$2:B76,"*")/$O$7</f>
        <v>0.36231884057971014</v>
      </c>
      <c r="F76" s="4">
        <f>((COUNTIF($B$2:B76,"Active*")/COUNTIF($B$2:B76,"*")))/($O$5/$O$7)</f>
        <v>1.9714285714285715</v>
      </c>
      <c r="G76" s="7">
        <f>COUNTIF($B$2:E76,"Active*")/$O$5</f>
        <v>0.7142857142857143</v>
      </c>
      <c r="H76" s="7">
        <f>($O$6-COUNTIF($B$2:B76,"Decoy*"))/$O$6</f>
        <v>0.65</v>
      </c>
      <c r="I76" s="7">
        <f t="shared" si="2"/>
        <v>0.35</v>
      </c>
      <c r="J76" s="2">
        <f t="shared" si="3"/>
        <v>3.5714285714285748E-3</v>
      </c>
    </row>
    <row r="77" spans="1:10">
      <c r="A77">
        <v>76</v>
      </c>
      <c r="B77" t="s">
        <v>45</v>
      </c>
      <c r="C77">
        <v>-4.8</v>
      </c>
      <c r="D77" s="6">
        <f>COUNTIF($B$2:B77,"Active*")/$O$5</f>
        <v>0.7142857142857143</v>
      </c>
      <c r="E77" s="6">
        <f>COUNTIF($B$2:B77,"*")/$O$7</f>
        <v>0.3671497584541063</v>
      </c>
      <c r="F77" s="4">
        <f>((COUNTIF($B$2:B77,"Active*")/COUNTIF($B$2:B77,"*")))/($O$5/$O$7)</f>
        <v>1.9454887218045114</v>
      </c>
      <c r="G77" s="7">
        <f>COUNTIF($B$2:E77,"Active*")/$O$5</f>
        <v>0.7142857142857143</v>
      </c>
      <c r="H77" s="7">
        <f>($O$6-COUNTIF($B$2:B77,"Decoy*"))/$O$6</f>
        <v>0.64500000000000002</v>
      </c>
      <c r="I77" s="7">
        <f t="shared" si="2"/>
        <v>0.35499999999999998</v>
      </c>
      <c r="J77" s="2">
        <f t="shared" si="3"/>
        <v>3.5714285714285748E-3</v>
      </c>
    </row>
    <row r="78" spans="1:10">
      <c r="A78">
        <v>77</v>
      </c>
      <c r="B78" t="s">
        <v>52</v>
      </c>
      <c r="C78">
        <v>-4.8</v>
      </c>
      <c r="D78" s="6">
        <f>COUNTIF($B$2:B78,"Active*")/$O$5</f>
        <v>0.7142857142857143</v>
      </c>
      <c r="E78" s="6">
        <f>COUNTIF($B$2:B78,"*")/$O$7</f>
        <v>0.3719806763285024</v>
      </c>
      <c r="F78" s="4">
        <f>((COUNTIF($B$2:B78,"Active*")/COUNTIF($B$2:B78,"*")))/($O$5/$O$7)</f>
        <v>1.9202226345083488</v>
      </c>
      <c r="G78" s="7">
        <f>COUNTIF($B$2:E78,"Active*")/$O$5</f>
        <v>0.7142857142857143</v>
      </c>
      <c r="H78" s="7">
        <f>($O$6-COUNTIF($B$2:B78,"Decoy*"))/$O$6</f>
        <v>0.64</v>
      </c>
      <c r="I78" s="7">
        <f t="shared" si="2"/>
        <v>0.36</v>
      </c>
      <c r="J78" s="2">
        <f t="shared" si="3"/>
        <v>3.5714285714285748E-3</v>
      </c>
    </row>
    <row r="79" spans="1:10">
      <c r="A79">
        <v>78</v>
      </c>
      <c r="B79" t="s">
        <v>71</v>
      </c>
      <c r="C79">
        <v>-4.8</v>
      </c>
      <c r="D79" s="6">
        <f>COUNTIF($B$2:B79,"Active*")/$O$5</f>
        <v>0.7142857142857143</v>
      </c>
      <c r="E79" s="6">
        <f>COUNTIF($B$2:B79,"*")/$O$7</f>
        <v>0.37681159420289856</v>
      </c>
      <c r="F79" s="4">
        <f>((COUNTIF($B$2:B79,"Active*")/COUNTIF($B$2:B79,"*")))/($O$5/$O$7)</f>
        <v>1.8956043956043955</v>
      </c>
      <c r="G79" s="7">
        <f>COUNTIF($B$2:E79,"Active*")/$O$5</f>
        <v>0.7142857142857143</v>
      </c>
      <c r="H79" s="7">
        <f>($O$6-COUNTIF($B$2:B79,"Decoy*"))/$O$6</f>
        <v>0.63500000000000001</v>
      </c>
      <c r="I79" s="7">
        <f t="shared" si="2"/>
        <v>0.36499999999999999</v>
      </c>
      <c r="J79" s="2">
        <f t="shared" si="3"/>
        <v>3.5714285714285748E-3</v>
      </c>
    </row>
    <row r="80" spans="1:10">
      <c r="A80">
        <v>79</v>
      </c>
      <c r="B80" t="s">
        <v>76</v>
      </c>
      <c r="C80">
        <v>-4.8</v>
      </c>
      <c r="D80" s="6">
        <f>COUNTIF($B$2:B80,"Active*")/$O$5</f>
        <v>0.7142857142857143</v>
      </c>
      <c r="E80" s="6">
        <f>COUNTIF($B$2:B80,"*")/$O$7</f>
        <v>0.38164251207729466</v>
      </c>
      <c r="F80" s="4">
        <f>((COUNTIF($B$2:B80,"Active*")/COUNTIF($B$2:B80,"*")))/($O$5/$O$7)</f>
        <v>1.871609403254973</v>
      </c>
      <c r="G80" s="7">
        <f>COUNTIF($B$2:E80,"Active*")/$O$5</f>
        <v>0.7142857142857143</v>
      </c>
      <c r="H80" s="7">
        <f>($O$6-COUNTIF($B$2:B80,"Decoy*"))/$O$6</f>
        <v>0.63</v>
      </c>
      <c r="I80" s="7">
        <f t="shared" si="2"/>
        <v>0.37</v>
      </c>
      <c r="J80" s="2">
        <f t="shared" si="3"/>
        <v>3.5714285714285748E-3</v>
      </c>
    </row>
    <row r="81" spans="1:10">
      <c r="A81">
        <v>80</v>
      </c>
      <c r="B81" t="s">
        <v>90</v>
      </c>
      <c r="C81">
        <v>-4.8</v>
      </c>
      <c r="D81" s="6">
        <f>COUNTIF($B$2:B81,"Active*")/$O$5</f>
        <v>0.7142857142857143</v>
      </c>
      <c r="E81" s="6">
        <f>COUNTIF($B$2:B81,"*")/$O$7</f>
        <v>0.38647342995169082</v>
      </c>
      <c r="F81" s="4">
        <f>((COUNTIF($B$2:B81,"Active*")/COUNTIF($B$2:B81,"*")))/($O$5/$O$7)</f>
        <v>1.8482142857142858</v>
      </c>
      <c r="G81" s="7">
        <f>COUNTIF($B$2:E81,"Active*")/$O$5</f>
        <v>0.7142857142857143</v>
      </c>
      <c r="H81" s="7">
        <f>($O$6-COUNTIF($B$2:B81,"Decoy*"))/$O$6</f>
        <v>0.625</v>
      </c>
      <c r="I81" s="7">
        <f t="shared" si="2"/>
        <v>0.375</v>
      </c>
      <c r="J81" s="2">
        <f t="shared" si="3"/>
        <v>3.5714285714285748E-3</v>
      </c>
    </row>
    <row r="82" spans="1:10">
      <c r="A82">
        <v>81</v>
      </c>
      <c r="B82" t="s">
        <v>82</v>
      </c>
      <c r="C82">
        <v>-4.8</v>
      </c>
      <c r="D82" s="6">
        <f>COUNTIF($B$2:B82,"Active*")/$O$5</f>
        <v>0.7142857142857143</v>
      </c>
      <c r="E82" s="6">
        <f>COUNTIF($B$2:B82,"*")/$O$7</f>
        <v>0.39130434782608697</v>
      </c>
      <c r="F82" s="4">
        <f>((COUNTIF($B$2:B82,"Active*")/COUNTIF($B$2:B82,"*")))/($O$5/$O$7)</f>
        <v>1.8253968253968254</v>
      </c>
      <c r="G82" s="7">
        <f>COUNTIF($B$2:E82,"Active*")/$O$5</f>
        <v>0.7142857142857143</v>
      </c>
      <c r="H82" s="7">
        <f>($O$6-COUNTIF($B$2:B82,"Decoy*"))/$O$6</f>
        <v>0.62</v>
      </c>
      <c r="I82" s="7">
        <f t="shared" si="2"/>
        <v>0.38</v>
      </c>
      <c r="J82" s="2">
        <f t="shared" si="3"/>
        <v>3.5714285714285748E-3</v>
      </c>
    </row>
    <row r="83" spans="1:10">
      <c r="A83">
        <v>82</v>
      </c>
      <c r="B83" t="s">
        <v>88</v>
      </c>
      <c r="C83">
        <v>-4.8</v>
      </c>
      <c r="D83" s="6">
        <f>COUNTIF($B$2:B83,"Active*")/$O$5</f>
        <v>0.7142857142857143</v>
      </c>
      <c r="E83" s="6">
        <f>COUNTIF($B$2:B83,"*")/$O$7</f>
        <v>0.39613526570048307</v>
      </c>
      <c r="F83" s="4">
        <f>((COUNTIF($B$2:B83,"Active*")/COUNTIF($B$2:B83,"*")))/($O$5/$O$7)</f>
        <v>1.8031358885017423</v>
      </c>
      <c r="G83" s="7">
        <f>COUNTIF($B$2:E83,"Active*")/$O$5</f>
        <v>0.7142857142857143</v>
      </c>
      <c r="H83" s="7">
        <f>($O$6-COUNTIF($B$2:B83,"Decoy*"))/$O$6</f>
        <v>0.61499999999999999</v>
      </c>
      <c r="I83" s="7">
        <f t="shared" si="2"/>
        <v>0.38500000000000001</v>
      </c>
      <c r="J83" s="2">
        <f t="shared" si="3"/>
        <v>3.5714285714285748E-3</v>
      </c>
    </row>
    <row r="84" spans="1:10">
      <c r="A84">
        <v>83</v>
      </c>
      <c r="B84" t="s">
        <v>144</v>
      </c>
      <c r="C84">
        <v>-4.8</v>
      </c>
      <c r="D84" s="6">
        <f>COUNTIF($B$2:B84,"Active*")/$O$5</f>
        <v>0.7142857142857143</v>
      </c>
      <c r="E84" s="6">
        <f>COUNTIF($B$2:B84,"*")/$O$7</f>
        <v>0.40096618357487923</v>
      </c>
      <c r="F84" s="4">
        <f>((COUNTIF($B$2:B84,"Active*")/COUNTIF($B$2:B84,"*")))/($O$5/$O$7)</f>
        <v>1.7814113597246128</v>
      </c>
      <c r="G84" s="7">
        <f>COUNTIF($B$2:E84,"Active*")/$O$5</f>
        <v>0.7142857142857143</v>
      </c>
      <c r="H84" s="7">
        <f>($O$6-COUNTIF($B$2:B84,"Decoy*"))/$O$6</f>
        <v>0.61</v>
      </c>
      <c r="I84" s="7">
        <f t="shared" si="2"/>
        <v>0.39</v>
      </c>
      <c r="J84" s="2">
        <f t="shared" si="3"/>
        <v>3.5714285714285748E-3</v>
      </c>
    </row>
    <row r="85" spans="1:10">
      <c r="A85">
        <v>84</v>
      </c>
      <c r="B85" t="s">
        <v>162</v>
      </c>
      <c r="C85">
        <v>-4.8</v>
      </c>
      <c r="D85" s="6">
        <f>COUNTIF($B$2:B85,"Active*")/$O$5</f>
        <v>0.7142857142857143</v>
      </c>
      <c r="E85" s="6">
        <f>COUNTIF($B$2:B85,"*")/$O$7</f>
        <v>0.40579710144927539</v>
      </c>
      <c r="F85" s="4">
        <f>((COUNTIF($B$2:B85,"Active*")/COUNTIF($B$2:B85,"*")))/($O$5/$O$7)</f>
        <v>1.7602040816326532</v>
      </c>
      <c r="G85" s="7">
        <f>COUNTIF($B$2:E85,"Active*")/$O$5</f>
        <v>0.7142857142857143</v>
      </c>
      <c r="H85" s="7">
        <f>($O$6-COUNTIF($B$2:B85,"Decoy*"))/$O$6</f>
        <v>0.60499999999999998</v>
      </c>
      <c r="I85" s="7">
        <f t="shared" si="2"/>
        <v>0.39500000000000002</v>
      </c>
      <c r="J85" s="2">
        <f t="shared" si="3"/>
        <v>3.5714285714285748E-3</v>
      </c>
    </row>
    <row r="86" spans="1:10">
      <c r="A86">
        <v>85</v>
      </c>
      <c r="B86" t="s">
        <v>174</v>
      </c>
      <c r="C86">
        <v>-4.8</v>
      </c>
      <c r="D86" s="6">
        <f>COUNTIF($B$2:B86,"Active*")/$O$5</f>
        <v>0.7142857142857143</v>
      </c>
      <c r="E86" s="6">
        <f>COUNTIF($B$2:B86,"*")/$O$7</f>
        <v>0.41062801932367149</v>
      </c>
      <c r="F86" s="4">
        <f>((COUNTIF($B$2:B86,"Active*")/COUNTIF($B$2:B86,"*")))/($O$5/$O$7)</f>
        <v>1.7394957983193278</v>
      </c>
      <c r="G86" s="7">
        <f>COUNTIF($B$2:E86,"Active*")/$O$5</f>
        <v>0.7142857142857143</v>
      </c>
      <c r="H86" s="7">
        <f>($O$6-COUNTIF($B$2:B86,"Decoy*"))/$O$6</f>
        <v>0.6</v>
      </c>
      <c r="I86" s="7">
        <f t="shared" si="2"/>
        <v>0.4</v>
      </c>
      <c r="J86" s="2">
        <f t="shared" si="3"/>
        <v>3.5714285714285748E-3</v>
      </c>
    </row>
    <row r="87" spans="1:10">
      <c r="A87">
        <v>86</v>
      </c>
      <c r="B87" t="s">
        <v>175</v>
      </c>
      <c r="C87">
        <v>-4.8</v>
      </c>
      <c r="D87" s="6">
        <f>COUNTIF($B$2:B87,"Active*")/$O$5</f>
        <v>0.7142857142857143</v>
      </c>
      <c r="E87" s="6">
        <f>COUNTIF($B$2:B87,"*")/$O$7</f>
        <v>0.41545893719806765</v>
      </c>
      <c r="F87" s="4">
        <f>((COUNTIF($B$2:B87,"Active*")/COUNTIF($B$2:B87,"*")))/($O$5/$O$7)</f>
        <v>1.7192691029900333</v>
      </c>
      <c r="G87" s="7">
        <f>COUNTIF($B$2:E87,"Active*")/$O$5</f>
        <v>0.7142857142857143</v>
      </c>
      <c r="H87" s="7">
        <f>($O$6-COUNTIF($B$2:B87,"Decoy*"))/$O$6</f>
        <v>0.59499999999999997</v>
      </c>
      <c r="I87" s="7">
        <f t="shared" si="2"/>
        <v>0.40500000000000003</v>
      </c>
      <c r="J87" s="2">
        <f t="shared" si="3"/>
        <v>3.5714285714285748E-3</v>
      </c>
    </row>
    <row r="88" spans="1:10">
      <c r="A88">
        <v>87</v>
      </c>
      <c r="B88" t="s">
        <v>205</v>
      </c>
      <c r="C88">
        <v>-4.8</v>
      </c>
      <c r="D88" s="6">
        <f>COUNTIF($B$2:B88,"Active*")/$O$5</f>
        <v>0.7142857142857143</v>
      </c>
      <c r="E88" s="6">
        <f>COUNTIF($B$2:B88,"*")/$O$7</f>
        <v>0.42028985507246375</v>
      </c>
      <c r="F88" s="4">
        <f>((COUNTIF($B$2:B88,"Active*")/COUNTIF($B$2:B88,"*")))/($O$5/$O$7)</f>
        <v>1.6995073891625616</v>
      </c>
      <c r="G88" s="7">
        <f>COUNTIF($B$2:E88,"Active*")/$O$5</f>
        <v>0.7142857142857143</v>
      </c>
      <c r="H88" s="7">
        <f>($O$6-COUNTIF($B$2:B88,"Decoy*"))/$O$6</f>
        <v>0.59</v>
      </c>
      <c r="I88" s="7">
        <f t="shared" si="2"/>
        <v>0.41000000000000003</v>
      </c>
      <c r="J88" s="2">
        <f t="shared" si="3"/>
        <v>3.5714285714285748E-3</v>
      </c>
    </row>
    <row r="89" spans="1:10">
      <c r="A89">
        <v>88</v>
      </c>
      <c r="B89" t="s">
        <v>209</v>
      </c>
      <c r="C89">
        <v>-4.8</v>
      </c>
      <c r="D89" s="6">
        <f>COUNTIF($B$2:B89,"Active*")/$O$5</f>
        <v>0.7142857142857143</v>
      </c>
      <c r="E89" s="6">
        <f>COUNTIF($B$2:B89,"*")/$O$7</f>
        <v>0.4251207729468599</v>
      </c>
      <c r="F89" s="4">
        <f>((COUNTIF($B$2:B89,"Active*")/COUNTIF($B$2:B89,"*")))/($O$5/$O$7)</f>
        <v>1.6801948051948052</v>
      </c>
      <c r="G89" s="7">
        <f>COUNTIF($B$2:E89,"Active*")/$O$5</f>
        <v>0.7142857142857143</v>
      </c>
      <c r="H89" s="7">
        <f>($O$6-COUNTIF($B$2:B89,"Decoy*"))/$O$6</f>
        <v>0.58499999999999996</v>
      </c>
      <c r="I89" s="7">
        <f t="shared" si="2"/>
        <v>0.41500000000000004</v>
      </c>
      <c r="J89" s="2">
        <f t="shared" si="3"/>
        <v>3.5714285714285748E-3</v>
      </c>
    </row>
    <row r="90" spans="1:10">
      <c r="A90">
        <v>89</v>
      </c>
      <c r="B90" t="s">
        <v>26</v>
      </c>
      <c r="C90">
        <v>-4.7</v>
      </c>
      <c r="D90" s="6">
        <f>COUNTIF($B$2:B90,"Active*")/$O$5</f>
        <v>0.7142857142857143</v>
      </c>
      <c r="E90" s="6">
        <f>COUNTIF($B$2:B90,"*")/$O$7</f>
        <v>0.42995169082125606</v>
      </c>
      <c r="F90" s="4">
        <f>((COUNTIF($B$2:B90,"Active*")/COUNTIF($B$2:B90,"*")))/($O$5/$O$7)</f>
        <v>1.6613162118780096</v>
      </c>
      <c r="G90" s="7">
        <f>COUNTIF($B$2:E90,"Active*")/$O$5</f>
        <v>0.7142857142857143</v>
      </c>
      <c r="H90" s="7">
        <f>($O$6-COUNTIF($B$2:B90,"Decoy*"))/$O$6</f>
        <v>0.57999999999999996</v>
      </c>
      <c r="I90" s="7">
        <f t="shared" si="2"/>
        <v>0.42000000000000004</v>
      </c>
      <c r="J90" s="2">
        <f t="shared" si="3"/>
        <v>3.5714285714285748E-3</v>
      </c>
    </row>
    <row r="91" spans="1:10">
      <c r="A91">
        <v>90</v>
      </c>
      <c r="B91" t="s">
        <v>30</v>
      </c>
      <c r="C91">
        <v>-4.7</v>
      </c>
      <c r="D91" s="6">
        <f>COUNTIF($B$2:B91,"Active*")/$O$5</f>
        <v>0.7142857142857143</v>
      </c>
      <c r="E91" s="6">
        <f>COUNTIF($B$2:B91,"*")/$O$7</f>
        <v>0.43478260869565216</v>
      </c>
      <c r="F91" s="4">
        <f>((COUNTIF($B$2:B91,"Active*")/COUNTIF($B$2:B91,"*")))/($O$5/$O$7)</f>
        <v>1.6428571428571428</v>
      </c>
      <c r="G91" s="7">
        <f>COUNTIF($B$2:E91,"Active*")/$O$5</f>
        <v>0.7142857142857143</v>
      </c>
      <c r="H91" s="7">
        <f>($O$6-COUNTIF($B$2:B91,"Decoy*"))/$O$6</f>
        <v>0.57499999999999996</v>
      </c>
      <c r="I91" s="7">
        <f t="shared" si="2"/>
        <v>0.42500000000000004</v>
      </c>
      <c r="J91" s="2">
        <f t="shared" si="3"/>
        <v>3.5714285714285748E-3</v>
      </c>
    </row>
    <row r="92" spans="1:10">
      <c r="A92">
        <v>91</v>
      </c>
      <c r="B92" t="s">
        <v>46</v>
      </c>
      <c r="C92">
        <v>-4.7</v>
      </c>
      <c r="D92" s="6">
        <f>COUNTIF($B$2:B92,"Active*")/$O$5</f>
        <v>0.7142857142857143</v>
      </c>
      <c r="E92" s="6">
        <f>COUNTIF($B$2:B92,"*")/$O$7</f>
        <v>0.43961352657004832</v>
      </c>
      <c r="F92" s="4">
        <f>((COUNTIF($B$2:B92,"Active*")/COUNTIF($B$2:B92,"*")))/($O$5/$O$7)</f>
        <v>1.6248037676609106</v>
      </c>
      <c r="G92" s="7">
        <f>COUNTIF($B$2:E92,"Active*")/$O$5</f>
        <v>0.7142857142857143</v>
      </c>
      <c r="H92" s="7">
        <f>($O$6-COUNTIF($B$2:B92,"Decoy*"))/$O$6</f>
        <v>0.56999999999999995</v>
      </c>
      <c r="I92" s="7">
        <f t="shared" si="2"/>
        <v>0.43000000000000005</v>
      </c>
      <c r="J92" s="2">
        <f t="shared" si="3"/>
        <v>3.5714285714285748E-3</v>
      </c>
    </row>
    <row r="93" spans="1:10">
      <c r="A93">
        <v>92</v>
      </c>
      <c r="B93" t="s">
        <v>60</v>
      </c>
      <c r="C93">
        <v>-4.7</v>
      </c>
      <c r="D93" s="6">
        <f>COUNTIF($B$2:B93,"Active*")/$O$5</f>
        <v>0.7142857142857143</v>
      </c>
      <c r="E93" s="6">
        <f>COUNTIF($B$2:B93,"*")/$O$7</f>
        <v>0.44444444444444442</v>
      </c>
      <c r="F93" s="4">
        <f>((COUNTIF($B$2:B93,"Active*")/COUNTIF($B$2:B93,"*")))/($O$5/$O$7)</f>
        <v>1.6071428571428572</v>
      </c>
      <c r="G93" s="7">
        <f>COUNTIF($B$2:E93,"Active*")/$O$5</f>
        <v>0.7142857142857143</v>
      </c>
      <c r="H93" s="7">
        <f>($O$6-COUNTIF($B$2:B93,"Decoy*"))/$O$6</f>
        <v>0.56499999999999995</v>
      </c>
      <c r="I93" s="7">
        <f t="shared" si="2"/>
        <v>0.43500000000000005</v>
      </c>
      <c r="J93" s="2">
        <f t="shared" si="3"/>
        <v>3.5714285714284954E-3</v>
      </c>
    </row>
    <row r="94" spans="1:10">
      <c r="A94">
        <v>93</v>
      </c>
      <c r="B94" t="s">
        <v>66</v>
      </c>
      <c r="C94">
        <v>-4.7</v>
      </c>
      <c r="D94" s="6">
        <f>COUNTIF($B$2:B94,"Active*")/$O$5</f>
        <v>0.7142857142857143</v>
      </c>
      <c r="E94" s="6">
        <f>COUNTIF($B$2:B94,"*")/$O$7</f>
        <v>0.44927536231884058</v>
      </c>
      <c r="F94" s="4">
        <f>((COUNTIF($B$2:B94,"Active*")/COUNTIF($B$2:B94,"*")))/($O$5/$O$7)</f>
        <v>1.5898617511520738</v>
      </c>
      <c r="G94" s="7">
        <f>COUNTIF($B$2:E94,"Active*")/$O$5</f>
        <v>0.7142857142857143</v>
      </c>
      <c r="H94" s="7">
        <f>($O$6-COUNTIF($B$2:B94,"Decoy*"))/$O$6</f>
        <v>0.56000000000000005</v>
      </c>
      <c r="I94" s="7">
        <f t="shared" si="2"/>
        <v>0.43999999999999995</v>
      </c>
      <c r="J94" s="2">
        <f t="shared" si="3"/>
        <v>3.5714285714285748E-3</v>
      </c>
    </row>
    <row r="95" spans="1:10">
      <c r="A95">
        <v>94</v>
      </c>
      <c r="B95" t="s">
        <v>79</v>
      </c>
      <c r="C95">
        <v>-4.7</v>
      </c>
      <c r="D95" s="6">
        <f>COUNTIF($B$2:B95,"Active*")/$O$5</f>
        <v>0.7142857142857143</v>
      </c>
      <c r="E95" s="6">
        <f>COUNTIF($B$2:B95,"*")/$O$7</f>
        <v>0.45410628019323673</v>
      </c>
      <c r="F95" s="4">
        <f>((COUNTIF($B$2:B95,"Active*")/COUNTIF($B$2:B95,"*")))/($O$5/$O$7)</f>
        <v>1.5729483282674774</v>
      </c>
      <c r="G95" s="7">
        <f>COUNTIF($B$2:E95,"Active*")/$O$5</f>
        <v>0.7142857142857143</v>
      </c>
      <c r="H95" s="7">
        <f>($O$6-COUNTIF($B$2:B95,"Decoy*"))/$O$6</f>
        <v>0.55500000000000005</v>
      </c>
      <c r="I95" s="7">
        <f t="shared" si="2"/>
        <v>0.44499999999999995</v>
      </c>
      <c r="J95" s="2">
        <f t="shared" si="3"/>
        <v>3.5714285714285748E-3</v>
      </c>
    </row>
    <row r="96" spans="1:10">
      <c r="A96">
        <v>95</v>
      </c>
      <c r="B96" t="s">
        <v>69</v>
      </c>
      <c r="C96">
        <v>-4.7</v>
      </c>
      <c r="D96" s="6">
        <f>COUNTIF($B$2:B96,"Active*")/$O$5</f>
        <v>0.7142857142857143</v>
      </c>
      <c r="E96" s="6">
        <f>COUNTIF($B$2:B96,"*")/$O$7</f>
        <v>0.45893719806763283</v>
      </c>
      <c r="F96" s="4">
        <f>((COUNTIF($B$2:B96,"Active*")/COUNTIF($B$2:B96,"*")))/($O$5/$O$7)</f>
        <v>1.5563909774436091</v>
      </c>
      <c r="G96" s="7">
        <f>COUNTIF($B$2:E96,"Active*")/$O$5</f>
        <v>0.7142857142857143</v>
      </c>
      <c r="H96" s="7">
        <f>($O$6-COUNTIF($B$2:B96,"Decoy*"))/$O$6</f>
        <v>0.55000000000000004</v>
      </c>
      <c r="I96" s="7">
        <f t="shared" si="2"/>
        <v>0.44999999999999996</v>
      </c>
      <c r="J96" s="2">
        <f t="shared" si="3"/>
        <v>3.5714285714285748E-3</v>
      </c>
    </row>
    <row r="97" spans="1:10">
      <c r="A97">
        <v>96</v>
      </c>
      <c r="B97" t="s">
        <v>81</v>
      </c>
      <c r="C97">
        <v>-4.7</v>
      </c>
      <c r="D97" s="6">
        <f>COUNTIF($B$2:B97,"Active*")/$O$5</f>
        <v>0.7142857142857143</v>
      </c>
      <c r="E97" s="6">
        <f>COUNTIF($B$2:B97,"*")/$O$7</f>
        <v>0.46376811594202899</v>
      </c>
      <c r="F97" s="4">
        <f>((COUNTIF($B$2:B97,"Active*")/COUNTIF($B$2:B97,"*")))/($O$5/$O$7)</f>
        <v>1.5401785714285716</v>
      </c>
      <c r="G97" s="7">
        <f>COUNTIF($B$2:E97,"Active*")/$O$5</f>
        <v>0.7142857142857143</v>
      </c>
      <c r="H97" s="7">
        <f>($O$6-COUNTIF($B$2:B97,"Decoy*"))/$O$6</f>
        <v>0.54500000000000004</v>
      </c>
      <c r="I97" s="7">
        <f t="shared" si="2"/>
        <v>0.45499999999999996</v>
      </c>
      <c r="J97" s="2">
        <f t="shared" si="3"/>
        <v>3.5714285714285748E-3</v>
      </c>
    </row>
    <row r="98" spans="1:10">
      <c r="A98">
        <v>97</v>
      </c>
      <c r="B98" t="s">
        <v>95</v>
      </c>
      <c r="C98">
        <v>-4.7</v>
      </c>
      <c r="D98" s="6">
        <f>COUNTIF($B$2:B98,"Active*")/$O$5</f>
        <v>0.7142857142857143</v>
      </c>
      <c r="E98" s="6">
        <f>COUNTIF($B$2:B98,"*")/$O$7</f>
        <v>0.46859903381642515</v>
      </c>
      <c r="F98" s="4">
        <f>((COUNTIF($B$2:B98,"Active*")/COUNTIF($B$2:B98,"*")))/($O$5/$O$7)</f>
        <v>1.5243004418262152</v>
      </c>
      <c r="G98" s="7">
        <f>COUNTIF($B$2:E98,"Active*")/$O$5</f>
        <v>0.7142857142857143</v>
      </c>
      <c r="H98" s="7">
        <f>($O$6-COUNTIF($B$2:B98,"Decoy*"))/$O$6</f>
        <v>0.54</v>
      </c>
      <c r="I98" s="7">
        <f t="shared" si="2"/>
        <v>0.45999999999999996</v>
      </c>
      <c r="J98" s="2">
        <f t="shared" si="3"/>
        <v>3.5714285714285748E-3</v>
      </c>
    </row>
    <row r="99" spans="1:10">
      <c r="A99">
        <v>98</v>
      </c>
      <c r="B99" t="s">
        <v>100</v>
      </c>
      <c r="C99">
        <v>-4.7</v>
      </c>
      <c r="D99" s="6">
        <f>COUNTIF($B$2:B99,"Active*")/$O$5</f>
        <v>0.7142857142857143</v>
      </c>
      <c r="E99" s="6">
        <f>COUNTIF($B$2:B99,"*")/$O$7</f>
        <v>0.47342995169082125</v>
      </c>
      <c r="F99" s="4">
        <f>((COUNTIF($B$2:B99,"Active*")/COUNTIF($B$2:B99,"*")))/($O$5/$O$7)</f>
        <v>1.5087463556851313</v>
      </c>
      <c r="G99" s="7">
        <f>COUNTIF($B$2:E99,"Active*")/$O$5</f>
        <v>0.7142857142857143</v>
      </c>
      <c r="H99" s="7">
        <f>($O$6-COUNTIF($B$2:B99,"Decoy*"))/$O$6</f>
        <v>0.53500000000000003</v>
      </c>
      <c r="I99" s="7">
        <f t="shared" si="2"/>
        <v>0.46499999999999997</v>
      </c>
      <c r="J99" s="2">
        <f t="shared" si="3"/>
        <v>3.5714285714285748E-3</v>
      </c>
    </row>
    <row r="100" spans="1:10">
      <c r="A100">
        <v>99</v>
      </c>
      <c r="B100" t="s">
        <v>104</v>
      </c>
      <c r="C100">
        <v>-4.7</v>
      </c>
      <c r="D100" s="6">
        <f>COUNTIF($B$2:B100,"Active*")/$O$5</f>
        <v>0.7142857142857143</v>
      </c>
      <c r="E100" s="6">
        <f>COUNTIF($B$2:B100,"*")/$O$7</f>
        <v>0.47826086956521741</v>
      </c>
      <c r="F100" s="4">
        <f>((COUNTIF($B$2:B100,"Active*")/COUNTIF($B$2:B100,"*")))/($O$5/$O$7)</f>
        <v>1.4935064935064937</v>
      </c>
      <c r="G100" s="7">
        <f>COUNTIF($B$2:E100,"Active*")/$O$5</f>
        <v>0.7142857142857143</v>
      </c>
      <c r="H100" s="7">
        <f>($O$6-COUNTIF($B$2:B100,"Decoy*"))/$O$6</f>
        <v>0.53</v>
      </c>
      <c r="I100" s="7">
        <f t="shared" si="2"/>
        <v>0.47</v>
      </c>
      <c r="J100" s="2">
        <f t="shared" si="3"/>
        <v>3.5714285714285748E-3</v>
      </c>
    </row>
    <row r="101" spans="1:10">
      <c r="A101">
        <v>100</v>
      </c>
      <c r="B101" t="s">
        <v>106</v>
      </c>
      <c r="C101">
        <v>-4.7</v>
      </c>
      <c r="D101" s="6">
        <f>COUNTIF($B$2:B101,"Active*")/$O$5</f>
        <v>0.7142857142857143</v>
      </c>
      <c r="E101" s="6">
        <f>COUNTIF($B$2:B101,"*")/$O$7</f>
        <v>0.48309178743961351</v>
      </c>
      <c r="F101" s="4">
        <f>((COUNTIF($B$2:B101,"Active*")/COUNTIF($B$2:B101,"*")))/($O$5/$O$7)</f>
        <v>1.4785714285714289</v>
      </c>
      <c r="G101" s="7">
        <f>COUNTIF($B$2:E101,"Active*")/$O$5</f>
        <v>0.7142857142857143</v>
      </c>
      <c r="H101" s="7">
        <f>($O$6-COUNTIF($B$2:B101,"Decoy*"))/$O$6</f>
        <v>0.52500000000000002</v>
      </c>
      <c r="I101" s="7">
        <f t="shared" si="2"/>
        <v>0.47499999999999998</v>
      </c>
      <c r="J101" s="2">
        <f t="shared" si="3"/>
        <v>3.5714285714285748E-3</v>
      </c>
    </row>
    <row r="102" spans="1:10">
      <c r="A102">
        <v>101</v>
      </c>
      <c r="B102" t="s">
        <v>136</v>
      </c>
      <c r="C102">
        <v>-4.7</v>
      </c>
      <c r="D102" s="6">
        <f>COUNTIF($B$2:B102,"Active*")/$O$5</f>
        <v>0.7142857142857143</v>
      </c>
      <c r="E102" s="6">
        <f>COUNTIF($B$2:B102,"*")/$O$7</f>
        <v>0.48792270531400966</v>
      </c>
      <c r="F102" s="4">
        <f>((COUNTIF($B$2:B102,"Active*")/COUNTIF($B$2:B102,"*")))/($O$5/$O$7)</f>
        <v>1.4639321074964642</v>
      </c>
      <c r="G102" s="7">
        <f>COUNTIF($B$2:E102,"Active*")/$O$5</f>
        <v>0.7142857142857143</v>
      </c>
      <c r="H102" s="7">
        <f>($O$6-COUNTIF($B$2:B102,"Decoy*"))/$O$6</f>
        <v>0.52</v>
      </c>
      <c r="I102" s="7">
        <f t="shared" si="2"/>
        <v>0.48</v>
      </c>
      <c r="J102" s="2">
        <f t="shared" si="3"/>
        <v>3.5714285714285748E-3</v>
      </c>
    </row>
    <row r="103" spans="1:10">
      <c r="A103">
        <v>102</v>
      </c>
      <c r="B103" t="s">
        <v>141</v>
      </c>
      <c r="C103">
        <v>-4.7</v>
      </c>
      <c r="D103" s="6">
        <f>COUNTIF($B$2:B103,"Active*")/$O$5</f>
        <v>0.7142857142857143</v>
      </c>
      <c r="E103" s="6">
        <f>COUNTIF($B$2:B103,"*")/$O$7</f>
        <v>0.49275362318840582</v>
      </c>
      <c r="F103" s="4">
        <f>((COUNTIF($B$2:B103,"Active*")/COUNTIF($B$2:B103,"*")))/($O$5/$O$7)</f>
        <v>1.4495798319327733</v>
      </c>
      <c r="G103" s="7">
        <f>COUNTIF($B$2:E103,"Active*")/$O$5</f>
        <v>0.7142857142857143</v>
      </c>
      <c r="H103" s="7">
        <f>($O$6-COUNTIF($B$2:B103,"Decoy*"))/$O$6</f>
        <v>0.51500000000000001</v>
      </c>
      <c r="I103" s="7">
        <f t="shared" si="2"/>
        <v>0.48499999999999999</v>
      </c>
      <c r="J103" s="2">
        <f t="shared" si="3"/>
        <v>3.5714285714285748E-3</v>
      </c>
    </row>
    <row r="104" spans="1:10">
      <c r="A104">
        <v>103</v>
      </c>
      <c r="B104" t="s">
        <v>187</v>
      </c>
      <c r="C104">
        <v>-4.7</v>
      </c>
      <c r="D104" s="6">
        <f>COUNTIF($B$2:B104,"Active*")/$O$5</f>
        <v>0.7142857142857143</v>
      </c>
      <c r="E104" s="6">
        <f>COUNTIF($B$2:B104,"*")/$O$7</f>
        <v>0.49758454106280192</v>
      </c>
      <c r="F104" s="4">
        <f>((COUNTIF($B$2:B104,"Active*")/COUNTIF($B$2:B104,"*")))/($O$5/$O$7)</f>
        <v>1.4355062413314841</v>
      </c>
      <c r="G104" s="7">
        <f>COUNTIF($B$2:E104,"Active*")/$O$5</f>
        <v>0.7142857142857143</v>
      </c>
      <c r="H104" s="7">
        <f>($O$6-COUNTIF($B$2:B104,"Decoy*"))/$O$6</f>
        <v>0.51</v>
      </c>
      <c r="I104" s="7">
        <f t="shared" si="2"/>
        <v>0.49</v>
      </c>
      <c r="J104" s="2">
        <f t="shared" si="3"/>
        <v>3.5714285714285748E-3</v>
      </c>
    </row>
    <row r="105" spans="1:10">
      <c r="A105">
        <v>104</v>
      </c>
      <c r="B105" t="s">
        <v>204</v>
      </c>
      <c r="C105">
        <v>-4.7</v>
      </c>
      <c r="D105" s="6">
        <f>COUNTIF($B$2:B105,"Active*")/$O$5</f>
        <v>0.7142857142857143</v>
      </c>
      <c r="E105" s="6">
        <f>COUNTIF($B$2:B105,"*")/$O$7</f>
        <v>0.50241545893719808</v>
      </c>
      <c r="F105" s="4">
        <f>((COUNTIF($B$2:B105,"Active*")/COUNTIF($B$2:B105,"*")))/($O$5/$O$7)</f>
        <v>1.421703296703297</v>
      </c>
      <c r="G105" s="7">
        <f>COUNTIF($B$2:E105,"Active*")/$O$5</f>
        <v>0.7142857142857143</v>
      </c>
      <c r="H105" s="7">
        <f>($O$6-COUNTIF($B$2:B105,"Decoy*"))/$O$6</f>
        <v>0.505</v>
      </c>
      <c r="I105" s="7">
        <f t="shared" si="2"/>
        <v>0.495</v>
      </c>
      <c r="J105" s="2">
        <f t="shared" si="3"/>
        <v>3.5714285714285748E-3</v>
      </c>
    </row>
    <row r="106" spans="1:10">
      <c r="A106">
        <v>105</v>
      </c>
      <c r="B106" t="s">
        <v>207</v>
      </c>
      <c r="C106">
        <v>-4.7</v>
      </c>
      <c r="D106" s="6">
        <f>COUNTIF($B$2:B106,"Active*")/$O$5</f>
        <v>0.7142857142857143</v>
      </c>
      <c r="E106" s="6">
        <f>COUNTIF($B$2:B106,"*")/$O$7</f>
        <v>0.50724637681159424</v>
      </c>
      <c r="F106" s="4">
        <f>((COUNTIF($B$2:B106,"Active*")/COUNTIF($B$2:B106,"*")))/($O$5/$O$7)</f>
        <v>1.4081632653061225</v>
      </c>
      <c r="G106" s="7">
        <f>COUNTIF($B$2:E106,"Active*")/$O$5</f>
        <v>0.7142857142857143</v>
      </c>
      <c r="H106" s="7">
        <f>($O$6-COUNTIF($B$2:B106,"Decoy*"))/$O$6</f>
        <v>0.5</v>
      </c>
      <c r="I106" s="7">
        <f t="shared" si="2"/>
        <v>0.5</v>
      </c>
      <c r="J106" s="2">
        <f t="shared" si="3"/>
        <v>3.5714285714285748E-3</v>
      </c>
    </row>
    <row r="107" spans="1:10">
      <c r="A107">
        <v>106</v>
      </c>
      <c r="B107" t="s">
        <v>208</v>
      </c>
      <c r="C107">
        <v>-4.7</v>
      </c>
      <c r="D107" s="6">
        <f>COUNTIF($B$2:B107,"Active*")/$O$5</f>
        <v>0.7142857142857143</v>
      </c>
      <c r="E107" s="6">
        <f>COUNTIF($B$2:B107,"*")/$O$7</f>
        <v>0.51207729468599039</v>
      </c>
      <c r="F107" s="4">
        <f>((COUNTIF($B$2:B107,"Active*")/COUNTIF($B$2:B107,"*")))/($O$5/$O$7)</f>
        <v>1.3948787061994612</v>
      </c>
      <c r="G107" s="7">
        <f>COUNTIF($B$2:E107,"Active*")/$O$5</f>
        <v>0.7142857142857143</v>
      </c>
      <c r="H107" s="7">
        <f>($O$6-COUNTIF($B$2:B107,"Decoy*"))/$O$6</f>
        <v>0.495</v>
      </c>
      <c r="I107" s="7">
        <f t="shared" si="2"/>
        <v>0.505</v>
      </c>
      <c r="J107" s="2">
        <f t="shared" si="3"/>
        <v>3.5714285714285748E-3</v>
      </c>
    </row>
    <row r="108" spans="1:10">
      <c r="A108">
        <v>107</v>
      </c>
      <c r="B108" t="s">
        <v>217</v>
      </c>
      <c r="C108">
        <v>-4.7</v>
      </c>
      <c r="D108" s="6">
        <f>COUNTIF($B$2:B108,"Active*")/$O$5</f>
        <v>0.7142857142857143</v>
      </c>
      <c r="E108" s="6">
        <f>COUNTIF($B$2:B108,"*")/$O$7</f>
        <v>0.51690821256038644</v>
      </c>
      <c r="F108" s="4">
        <f>((COUNTIF($B$2:B108,"Active*")/COUNTIF($B$2:B108,"*")))/($O$5/$O$7)</f>
        <v>1.3818424566088119</v>
      </c>
      <c r="G108" s="7">
        <f>COUNTIF($B$2:E108,"Active*")/$O$5</f>
        <v>0.7142857142857143</v>
      </c>
      <c r="H108" s="7">
        <f>($O$6-COUNTIF($B$2:B108,"Decoy*"))/$O$6</f>
        <v>0.49</v>
      </c>
      <c r="I108" s="7">
        <f t="shared" si="2"/>
        <v>0.51</v>
      </c>
      <c r="J108" s="2">
        <f t="shared" si="3"/>
        <v>0</v>
      </c>
    </row>
    <row r="109" spans="1:10">
      <c r="A109">
        <v>108</v>
      </c>
      <c r="B109" t="s">
        <v>24</v>
      </c>
      <c r="C109">
        <v>-4.5999999999999996</v>
      </c>
      <c r="D109" s="6">
        <f>COUNTIF($B$2:B109,"Active*")/$O$5</f>
        <v>0.8571428571428571</v>
      </c>
      <c r="E109" s="6">
        <f>COUNTIF($B$2:B109,"*")/$O$7</f>
        <v>0.52173913043478259</v>
      </c>
      <c r="F109" s="4">
        <f>((COUNTIF($B$2:B109,"Active*")/COUNTIF($B$2:B109,"*")))/($O$5/$O$7)</f>
        <v>1.6428571428571428</v>
      </c>
      <c r="G109" s="7">
        <f>COUNTIF($B$2:E109,"Active*")/$O$5</f>
        <v>0.8571428571428571</v>
      </c>
      <c r="H109" s="7">
        <f>($O$6-COUNTIF($B$2:B109,"Decoy*"))/$O$6</f>
        <v>0.49</v>
      </c>
      <c r="I109" s="7">
        <f t="shared" si="2"/>
        <v>0.51</v>
      </c>
      <c r="J109" s="2">
        <f t="shared" si="3"/>
        <v>4.2857142857142894E-3</v>
      </c>
    </row>
    <row r="110" spans="1:10">
      <c r="A110">
        <v>109</v>
      </c>
      <c r="B110" t="s">
        <v>25</v>
      </c>
      <c r="C110">
        <v>-4.5999999999999996</v>
      </c>
      <c r="D110" s="6">
        <f>COUNTIF($B$2:B110,"Active*")/$O$5</f>
        <v>0.8571428571428571</v>
      </c>
      <c r="E110" s="6">
        <f>COUNTIF($B$2:B110,"*")/$O$7</f>
        <v>0.52657004830917875</v>
      </c>
      <c r="F110" s="4">
        <f>((COUNTIF($B$2:B110,"Active*")/COUNTIF($B$2:B110,"*")))/($O$5/$O$7)</f>
        <v>1.6277850589777196</v>
      </c>
      <c r="G110" s="7">
        <f>COUNTIF($B$2:E110,"Active*")/$O$5</f>
        <v>0.8571428571428571</v>
      </c>
      <c r="H110" s="7">
        <f>($O$6-COUNTIF($B$2:B110,"Decoy*"))/$O$6</f>
        <v>0.48499999999999999</v>
      </c>
      <c r="I110" s="7">
        <f t="shared" si="2"/>
        <v>0.51500000000000001</v>
      </c>
      <c r="J110" s="2">
        <f t="shared" si="3"/>
        <v>4.2857142857142894E-3</v>
      </c>
    </row>
    <row r="111" spans="1:10">
      <c r="A111">
        <v>110</v>
      </c>
      <c r="B111" t="s">
        <v>32</v>
      </c>
      <c r="C111">
        <v>-4.5999999999999996</v>
      </c>
      <c r="D111" s="6">
        <f>COUNTIF($B$2:B111,"Active*")/$O$5</f>
        <v>0.8571428571428571</v>
      </c>
      <c r="E111" s="6">
        <f>COUNTIF($B$2:B111,"*")/$O$7</f>
        <v>0.53140096618357491</v>
      </c>
      <c r="F111" s="4">
        <f>((COUNTIF($B$2:B111,"Active*")/COUNTIF($B$2:B111,"*")))/($O$5/$O$7)</f>
        <v>1.612987012987013</v>
      </c>
      <c r="G111" s="7">
        <f>COUNTIF($B$2:E111,"Active*")/$O$5</f>
        <v>0.8571428571428571</v>
      </c>
      <c r="H111" s="7">
        <f>($O$6-COUNTIF($B$2:B111,"Decoy*"))/$O$6</f>
        <v>0.48</v>
      </c>
      <c r="I111" s="7">
        <f t="shared" si="2"/>
        <v>0.52</v>
      </c>
      <c r="J111" s="2">
        <f t="shared" si="3"/>
        <v>4.2857142857142894E-3</v>
      </c>
    </row>
    <row r="112" spans="1:10">
      <c r="A112">
        <v>111</v>
      </c>
      <c r="B112" t="s">
        <v>33</v>
      </c>
      <c r="C112">
        <v>-4.5999999999999996</v>
      </c>
      <c r="D112" s="6">
        <f>COUNTIF($B$2:B112,"Active*")/$O$5</f>
        <v>0.8571428571428571</v>
      </c>
      <c r="E112" s="6">
        <f>COUNTIF($B$2:B112,"*")/$O$7</f>
        <v>0.53623188405797106</v>
      </c>
      <c r="F112" s="4">
        <f>((COUNTIF($B$2:B112,"Active*")/COUNTIF($B$2:B112,"*")))/($O$5/$O$7)</f>
        <v>1.5984555984555986</v>
      </c>
      <c r="G112" s="7">
        <f>COUNTIF($B$2:E112,"Active*")/$O$5</f>
        <v>0.8571428571428571</v>
      </c>
      <c r="H112" s="7">
        <f>($O$6-COUNTIF($B$2:B112,"Decoy*"))/$O$6</f>
        <v>0.47499999999999998</v>
      </c>
      <c r="I112" s="7">
        <f t="shared" si="2"/>
        <v>0.52500000000000002</v>
      </c>
      <c r="J112" s="2">
        <f t="shared" si="3"/>
        <v>4.2857142857142894E-3</v>
      </c>
    </row>
    <row r="113" spans="1:10">
      <c r="A113">
        <v>112</v>
      </c>
      <c r="B113" t="s">
        <v>42</v>
      </c>
      <c r="C113">
        <v>-4.5999999999999996</v>
      </c>
      <c r="D113" s="6">
        <f>COUNTIF($B$2:B113,"Active*")/$O$5</f>
        <v>0.8571428571428571</v>
      </c>
      <c r="E113" s="6">
        <f>COUNTIF($B$2:B113,"*")/$O$7</f>
        <v>0.54106280193236711</v>
      </c>
      <c r="F113" s="4">
        <f>((COUNTIF($B$2:B113,"Active*")/COUNTIF($B$2:B113,"*")))/($O$5/$O$7)</f>
        <v>1.5841836734693877</v>
      </c>
      <c r="G113" s="7">
        <f>COUNTIF($B$2:E113,"Active*")/$O$5</f>
        <v>0.8571428571428571</v>
      </c>
      <c r="H113" s="7">
        <f>($O$6-COUNTIF($B$2:B113,"Decoy*"))/$O$6</f>
        <v>0.47</v>
      </c>
      <c r="I113" s="7">
        <f t="shared" si="2"/>
        <v>0.53</v>
      </c>
      <c r="J113" s="2">
        <f t="shared" si="3"/>
        <v>4.285714285714194E-3</v>
      </c>
    </row>
    <row r="114" spans="1:10">
      <c r="A114">
        <v>113</v>
      </c>
      <c r="B114" t="s">
        <v>51</v>
      </c>
      <c r="C114">
        <v>-4.5999999999999996</v>
      </c>
      <c r="D114" s="6">
        <f>COUNTIF($B$2:B114,"Active*")/$O$5</f>
        <v>0.8571428571428571</v>
      </c>
      <c r="E114" s="6">
        <f>COUNTIF($B$2:B114,"*")/$O$7</f>
        <v>0.54589371980676327</v>
      </c>
      <c r="F114" s="4">
        <f>((COUNTIF($B$2:B114,"Active*")/COUNTIF($B$2:B114,"*")))/($O$5/$O$7)</f>
        <v>1.5701643489254109</v>
      </c>
      <c r="G114" s="7">
        <f>COUNTIF($B$2:E114,"Active*")/$O$5</f>
        <v>0.8571428571428571</v>
      </c>
      <c r="H114" s="7">
        <f>($O$6-COUNTIF($B$2:B114,"Decoy*"))/$O$6</f>
        <v>0.46500000000000002</v>
      </c>
      <c r="I114" s="7">
        <f t="shared" si="2"/>
        <v>0.53499999999999992</v>
      </c>
      <c r="J114" s="2">
        <f t="shared" si="3"/>
        <v>4.2857142857143848E-3</v>
      </c>
    </row>
    <row r="115" spans="1:10">
      <c r="A115">
        <v>114</v>
      </c>
      <c r="B115" t="s">
        <v>78</v>
      </c>
      <c r="C115">
        <v>-4.5999999999999996</v>
      </c>
      <c r="D115" s="6">
        <f>COUNTIF($B$2:B115,"Active*")/$O$5</f>
        <v>0.8571428571428571</v>
      </c>
      <c r="E115" s="6">
        <f>COUNTIF($B$2:B115,"*")/$O$7</f>
        <v>0.55072463768115942</v>
      </c>
      <c r="F115" s="4">
        <f>((COUNTIF($B$2:B115,"Active*")/COUNTIF($B$2:B115,"*")))/($O$5/$O$7)</f>
        <v>1.5563909774436091</v>
      </c>
      <c r="G115" s="7">
        <f>COUNTIF($B$2:E115,"Active*")/$O$5</f>
        <v>0.8571428571428571</v>
      </c>
      <c r="H115" s="7">
        <f>($O$6-COUNTIF($B$2:B115,"Decoy*"))/$O$6</f>
        <v>0.46</v>
      </c>
      <c r="I115" s="7">
        <f t="shared" si="2"/>
        <v>0.54</v>
      </c>
      <c r="J115" s="2">
        <f t="shared" si="3"/>
        <v>4.285714285714194E-3</v>
      </c>
    </row>
    <row r="116" spans="1:10">
      <c r="A116">
        <v>115</v>
      </c>
      <c r="B116" t="s">
        <v>101</v>
      </c>
      <c r="C116">
        <v>-4.5999999999999996</v>
      </c>
      <c r="D116" s="6">
        <f>COUNTIF($B$2:B116,"Active*")/$O$5</f>
        <v>0.8571428571428571</v>
      </c>
      <c r="E116" s="6">
        <f>COUNTIF($B$2:B116,"*")/$O$7</f>
        <v>0.55555555555555558</v>
      </c>
      <c r="F116" s="4">
        <f>((COUNTIF($B$2:B116,"Active*")/COUNTIF($B$2:B116,"*")))/($O$5/$O$7)</f>
        <v>1.5428571428571429</v>
      </c>
      <c r="G116" s="7">
        <f>COUNTIF($B$2:E116,"Active*")/$O$5</f>
        <v>0.8571428571428571</v>
      </c>
      <c r="H116" s="7">
        <f>($O$6-COUNTIF($B$2:B116,"Decoy*"))/$O$6</f>
        <v>0.45500000000000002</v>
      </c>
      <c r="I116" s="7">
        <f t="shared" si="2"/>
        <v>0.54499999999999993</v>
      </c>
      <c r="J116" s="2">
        <f t="shared" si="3"/>
        <v>4.2857142857143848E-3</v>
      </c>
    </row>
    <row r="117" spans="1:10">
      <c r="A117">
        <v>116</v>
      </c>
      <c r="B117" t="s">
        <v>97</v>
      </c>
      <c r="C117">
        <v>-4.5999999999999996</v>
      </c>
      <c r="D117" s="6">
        <f>COUNTIF($B$2:B117,"Active*")/$O$5</f>
        <v>0.8571428571428571</v>
      </c>
      <c r="E117" s="6">
        <f>COUNTIF($B$2:B117,"*")/$O$7</f>
        <v>0.56038647342995174</v>
      </c>
      <c r="F117" s="4">
        <f>((COUNTIF($B$2:B117,"Active*")/COUNTIF($B$2:B117,"*")))/($O$5/$O$7)</f>
        <v>1.5295566502463056</v>
      </c>
      <c r="G117" s="7">
        <f>COUNTIF($B$2:E117,"Active*")/$O$5</f>
        <v>0.8571428571428571</v>
      </c>
      <c r="H117" s="7">
        <f>($O$6-COUNTIF($B$2:B117,"Decoy*"))/$O$6</f>
        <v>0.45</v>
      </c>
      <c r="I117" s="7">
        <f t="shared" si="2"/>
        <v>0.55000000000000004</v>
      </c>
      <c r="J117" s="2">
        <f t="shared" si="3"/>
        <v>4.285714285714194E-3</v>
      </c>
    </row>
    <row r="118" spans="1:10">
      <c r="A118">
        <v>117</v>
      </c>
      <c r="B118" t="s">
        <v>109</v>
      </c>
      <c r="C118">
        <v>-4.5999999999999996</v>
      </c>
      <c r="D118" s="6">
        <f>COUNTIF($B$2:B118,"Active*")/$O$5</f>
        <v>0.8571428571428571</v>
      </c>
      <c r="E118" s="6">
        <f>COUNTIF($B$2:B118,"*")/$O$7</f>
        <v>0.56521739130434778</v>
      </c>
      <c r="F118" s="4">
        <f>((COUNTIF($B$2:B118,"Active*")/COUNTIF($B$2:B118,"*")))/($O$5/$O$7)</f>
        <v>1.5164835164835166</v>
      </c>
      <c r="G118" s="7">
        <f>COUNTIF($B$2:E118,"Active*")/$O$5</f>
        <v>0.8571428571428571</v>
      </c>
      <c r="H118" s="7">
        <f>($O$6-COUNTIF($B$2:B118,"Decoy*"))/$O$6</f>
        <v>0.44500000000000001</v>
      </c>
      <c r="I118" s="7">
        <f t="shared" si="2"/>
        <v>0.55499999999999994</v>
      </c>
      <c r="J118" s="2">
        <f t="shared" si="3"/>
        <v>4.2857142857143848E-3</v>
      </c>
    </row>
    <row r="119" spans="1:10">
      <c r="A119">
        <v>118</v>
      </c>
      <c r="B119" t="s">
        <v>110</v>
      </c>
      <c r="C119">
        <v>-4.5999999999999996</v>
      </c>
      <c r="D119" s="6">
        <f>COUNTIF($B$2:B119,"Active*")/$O$5</f>
        <v>0.8571428571428571</v>
      </c>
      <c r="E119" s="6">
        <f>COUNTIF($B$2:B119,"*")/$O$7</f>
        <v>0.57004830917874394</v>
      </c>
      <c r="F119" s="4">
        <f>((COUNTIF($B$2:B119,"Active*")/COUNTIF($B$2:B119,"*")))/($O$5/$O$7)</f>
        <v>1.5036319612590801</v>
      </c>
      <c r="G119" s="7">
        <f>COUNTIF($B$2:E119,"Active*")/$O$5</f>
        <v>0.8571428571428571</v>
      </c>
      <c r="H119" s="7">
        <f>($O$6-COUNTIF($B$2:B119,"Decoy*"))/$O$6</f>
        <v>0.44</v>
      </c>
      <c r="I119" s="7">
        <f t="shared" si="2"/>
        <v>0.56000000000000005</v>
      </c>
      <c r="J119" s="2">
        <f t="shared" si="3"/>
        <v>4.285714285714194E-3</v>
      </c>
    </row>
    <row r="120" spans="1:10">
      <c r="A120">
        <v>119</v>
      </c>
      <c r="B120" t="s">
        <v>167</v>
      </c>
      <c r="C120">
        <v>-4.5999999999999996</v>
      </c>
      <c r="D120" s="6">
        <f>COUNTIF($B$2:B120,"Active*")/$O$5</f>
        <v>0.8571428571428571</v>
      </c>
      <c r="E120" s="6">
        <f>COUNTIF($B$2:B120,"*")/$O$7</f>
        <v>0.5748792270531401</v>
      </c>
      <c r="F120" s="4">
        <f>((COUNTIF($B$2:B120,"Active*")/COUNTIF($B$2:B120,"*")))/($O$5/$O$7)</f>
        <v>1.4909963985594239</v>
      </c>
      <c r="G120" s="7">
        <f>COUNTIF($B$2:E120,"Active*")/$O$5</f>
        <v>0.8571428571428571</v>
      </c>
      <c r="H120" s="7">
        <f>($O$6-COUNTIF($B$2:B120,"Decoy*"))/$O$6</f>
        <v>0.435</v>
      </c>
      <c r="I120" s="7">
        <f t="shared" si="2"/>
        <v>0.56499999999999995</v>
      </c>
      <c r="J120" s="2">
        <f t="shared" si="3"/>
        <v>4.2857142857143848E-3</v>
      </c>
    </row>
    <row r="121" spans="1:10">
      <c r="A121">
        <v>120</v>
      </c>
      <c r="B121" t="s">
        <v>192</v>
      </c>
      <c r="C121">
        <v>-4.5999999999999996</v>
      </c>
      <c r="D121" s="6">
        <f>COUNTIF($B$2:B121,"Active*")/$O$5</f>
        <v>0.8571428571428571</v>
      </c>
      <c r="E121" s="6">
        <f>COUNTIF($B$2:B121,"*")/$O$7</f>
        <v>0.57971014492753625</v>
      </c>
      <c r="F121" s="4">
        <f>((COUNTIF($B$2:B121,"Active*")/COUNTIF($B$2:B121,"*")))/($O$5/$O$7)</f>
        <v>1.4785714285714289</v>
      </c>
      <c r="G121" s="7">
        <f>COUNTIF($B$2:E121,"Active*")/$O$5</f>
        <v>0.8571428571428571</v>
      </c>
      <c r="H121" s="7">
        <f>($O$6-COUNTIF($B$2:B121,"Decoy*"))/$O$6</f>
        <v>0.43</v>
      </c>
      <c r="I121" s="7">
        <f t="shared" si="2"/>
        <v>0.57000000000000006</v>
      </c>
      <c r="J121" s="2">
        <f t="shared" si="3"/>
        <v>4.285714285714194E-3</v>
      </c>
    </row>
    <row r="122" spans="1:10">
      <c r="A122">
        <v>121</v>
      </c>
      <c r="B122" t="s">
        <v>195</v>
      </c>
      <c r="C122">
        <v>-4.5999999999999996</v>
      </c>
      <c r="D122" s="6">
        <f>COUNTIF($B$2:B122,"Active*")/$O$5</f>
        <v>0.8571428571428571</v>
      </c>
      <c r="E122" s="6">
        <f>COUNTIF($B$2:B122,"*")/$O$7</f>
        <v>0.58454106280193241</v>
      </c>
      <c r="F122" s="4">
        <f>((COUNTIF($B$2:B122,"Active*")/COUNTIF($B$2:B122,"*")))/($O$5/$O$7)</f>
        <v>1.4663518299881937</v>
      </c>
      <c r="G122" s="7">
        <f>COUNTIF($B$2:E122,"Active*")/$O$5</f>
        <v>0.8571428571428571</v>
      </c>
      <c r="H122" s="7">
        <f>($O$6-COUNTIF($B$2:B122,"Decoy*"))/$O$6</f>
        <v>0.42499999999999999</v>
      </c>
      <c r="I122" s="7">
        <f t="shared" si="2"/>
        <v>0.57499999999999996</v>
      </c>
      <c r="J122" s="2">
        <f t="shared" si="3"/>
        <v>4.2857142857143848E-3</v>
      </c>
    </row>
    <row r="123" spans="1:10">
      <c r="A123">
        <v>122</v>
      </c>
      <c r="B123" t="s">
        <v>211</v>
      </c>
      <c r="C123">
        <v>-4.5999999999999996</v>
      </c>
      <c r="D123" s="6">
        <f>COUNTIF($B$2:B123,"Active*")/$O$5</f>
        <v>0.8571428571428571</v>
      </c>
      <c r="E123" s="6">
        <f>COUNTIF($B$2:B123,"*")/$O$7</f>
        <v>0.58937198067632846</v>
      </c>
      <c r="F123" s="4">
        <f>((COUNTIF($B$2:B123,"Active*")/COUNTIF($B$2:B123,"*")))/($O$5/$O$7)</f>
        <v>1.4543325526932085</v>
      </c>
      <c r="G123" s="7">
        <f>COUNTIF($B$2:E123,"Active*")/$O$5</f>
        <v>0.8571428571428571</v>
      </c>
      <c r="H123" s="7">
        <f>($O$6-COUNTIF($B$2:B123,"Decoy*"))/$O$6</f>
        <v>0.42</v>
      </c>
      <c r="I123" s="7">
        <f t="shared" si="2"/>
        <v>0.58000000000000007</v>
      </c>
      <c r="J123" s="2">
        <f t="shared" si="3"/>
        <v>4.285714285714194E-3</v>
      </c>
    </row>
    <row r="124" spans="1:10">
      <c r="A124">
        <v>123</v>
      </c>
      <c r="B124" t="s">
        <v>224</v>
      </c>
      <c r="C124">
        <v>-4.5999999999999996</v>
      </c>
      <c r="D124" s="6">
        <f>COUNTIF($B$2:B124,"Active*")/$O$5</f>
        <v>0.8571428571428571</v>
      </c>
      <c r="E124" s="6">
        <f>COUNTIF($B$2:B124,"*")/$O$7</f>
        <v>0.59420289855072461</v>
      </c>
      <c r="F124" s="4">
        <f>((COUNTIF($B$2:B124,"Active*")/COUNTIF($B$2:B124,"*")))/($O$5/$O$7)</f>
        <v>1.4425087108013939</v>
      </c>
      <c r="G124" s="7">
        <f>COUNTIF($B$2:E124,"Active*")/$O$5</f>
        <v>0.8571428571428571</v>
      </c>
      <c r="H124" s="7">
        <f>($O$6-COUNTIF($B$2:B124,"Decoy*"))/$O$6</f>
        <v>0.41499999999999998</v>
      </c>
      <c r="I124" s="7">
        <f t="shared" si="2"/>
        <v>0.58499999999999996</v>
      </c>
      <c r="J124" s="2">
        <f t="shared" si="3"/>
        <v>4.2857142857143848E-3</v>
      </c>
    </row>
    <row r="125" spans="1:10">
      <c r="A125">
        <v>124</v>
      </c>
      <c r="B125" t="s">
        <v>215</v>
      </c>
      <c r="C125">
        <v>-4.5999999999999996</v>
      </c>
      <c r="D125" s="6">
        <f>COUNTIF($B$2:B125,"Active*")/$O$5</f>
        <v>0.8571428571428571</v>
      </c>
      <c r="E125" s="6">
        <f>COUNTIF($B$2:B125,"*")/$O$7</f>
        <v>0.59903381642512077</v>
      </c>
      <c r="F125" s="4">
        <f>((COUNTIF($B$2:B125,"Active*")/COUNTIF($B$2:B125,"*")))/($O$5/$O$7)</f>
        <v>1.4308755760368663</v>
      </c>
      <c r="G125" s="7">
        <f>COUNTIF($B$2:E125,"Active*")/$O$5</f>
        <v>0.8571428571428571</v>
      </c>
      <c r="H125" s="7">
        <f>($O$6-COUNTIF($B$2:B125,"Decoy*"))/$O$6</f>
        <v>0.41</v>
      </c>
      <c r="I125" s="7">
        <f t="shared" si="2"/>
        <v>0.59000000000000008</v>
      </c>
      <c r="J125" s="2">
        <f t="shared" si="3"/>
        <v>4.285714285714194E-3</v>
      </c>
    </row>
    <row r="126" spans="1:10">
      <c r="A126">
        <v>125</v>
      </c>
      <c r="B126" t="s">
        <v>222</v>
      </c>
      <c r="C126">
        <v>-4.5999999999999996</v>
      </c>
      <c r="D126" s="6">
        <f>COUNTIF($B$2:B126,"Active*")/$O$5</f>
        <v>0.8571428571428571</v>
      </c>
      <c r="E126" s="6">
        <f>COUNTIF($B$2:B126,"*")/$O$7</f>
        <v>0.60386473429951693</v>
      </c>
      <c r="F126" s="4">
        <f>((COUNTIF($B$2:B126,"Active*")/COUNTIF($B$2:B126,"*")))/($O$5/$O$7)</f>
        <v>1.4194285714285715</v>
      </c>
      <c r="G126" s="7">
        <f>COUNTIF($B$2:E126,"Active*")/$O$5</f>
        <v>0.8571428571428571</v>
      </c>
      <c r="H126" s="7">
        <f>($O$6-COUNTIF($B$2:B126,"Decoy*"))/$O$6</f>
        <v>0.40500000000000003</v>
      </c>
      <c r="I126" s="7">
        <f t="shared" si="2"/>
        <v>0.59499999999999997</v>
      </c>
      <c r="J126" s="2">
        <f t="shared" si="3"/>
        <v>4.2857142857142894E-3</v>
      </c>
    </row>
    <row r="127" spans="1:10">
      <c r="A127">
        <v>126</v>
      </c>
      <c r="B127" t="s">
        <v>58</v>
      </c>
      <c r="C127">
        <v>-4.5</v>
      </c>
      <c r="D127" s="6">
        <f>COUNTIF($B$2:B127,"Active*")/$O$5</f>
        <v>0.8571428571428571</v>
      </c>
      <c r="E127" s="6">
        <f>COUNTIF($B$2:B127,"*")/$O$7</f>
        <v>0.60869565217391308</v>
      </c>
      <c r="F127" s="4">
        <f>((COUNTIF($B$2:B127,"Active*")/COUNTIF($B$2:B127,"*")))/($O$5/$O$7)</f>
        <v>1.4081632653061225</v>
      </c>
      <c r="G127" s="7">
        <f>COUNTIF($B$2:E127,"Active*")/$O$5</f>
        <v>0.8571428571428571</v>
      </c>
      <c r="H127" s="7">
        <f>($O$6-COUNTIF($B$2:B127,"Decoy*"))/$O$6</f>
        <v>0.4</v>
      </c>
      <c r="I127" s="7">
        <f t="shared" si="2"/>
        <v>0.6</v>
      </c>
      <c r="J127" s="2">
        <f t="shared" si="3"/>
        <v>4.2857142857142894E-3</v>
      </c>
    </row>
    <row r="128" spans="1:10">
      <c r="A128">
        <v>127</v>
      </c>
      <c r="B128" t="s">
        <v>91</v>
      </c>
      <c r="C128">
        <v>-4.5</v>
      </c>
      <c r="D128" s="6">
        <f>COUNTIF($B$2:B128,"Active*")/$O$5</f>
        <v>0.8571428571428571</v>
      </c>
      <c r="E128" s="6">
        <f>COUNTIF($B$2:B128,"*")/$O$7</f>
        <v>0.61352657004830913</v>
      </c>
      <c r="F128" s="4">
        <f>((COUNTIF($B$2:B128,"Active*")/COUNTIF($B$2:B128,"*")))/($O$5/$O$7)</f>
        <v>1.3970753655793027</v>
      </c>
      <c r="G128" s="7">
        <f>COUNTIF($B$2:E128,"Active*")/$O$5</f>
        <v>0.8571428571428571</v>
      </c>
      <c r="H128" s="7">
        <f>($O$6-COUNTIF($B$2:B128,"Decoy*"))/$O$6</f>
        <v>0.39500000000000002</v>
      </c>
      <c r="I128" s="7">
        <f t="shared" si="2"/>
        <v>0.60499999999999998</v>
      </c>
      <c r="J128" s="2">
        <f t="shared" si="3"/>
        <v>4.2857142857142894E-3</v>
      </c>
    </row>
    <row r="129" spans="1:10">
      <c r="A129">
        <v>128</v>
      </c>
      <c r="B129" t="s">
        <v>129</v>
      </c>
      <c r="C129">
        <v>-4.5</v>
      </c>
      <c r="D129" s="6">
        <f>COUNTIF($B$2:B129,"Active*")/$O$5</f>
        <v>0.8571428571428571</v>
      </c>
      <c r="E129" s="6">
        <f>COUNTIF($B$2:B129,"*")/$O$7</f>
        <v>0.61835748792270528</v>
      </c>
      <c r="F129" s="4">
        <f>((COUNTIF($B$2:B129,"Active*")/COUNTIF($B$2:B129,"*")))/($O$5/$O$7)</f>
        <v>1.3861607142857144</v>
      </c>
      <c r="G129" s="7">
        <f>COUNTIF($B$2:E129,"Active*")/$O$5</f>
        <v>0.8571428571428571</v>
      </c>
      <c r="H129" s="7">
        <f>($O$6-COUNTIF($B$2:B129,"Decoy*"))/$O$6</f>
        <v>0.39</v>
      </c>
      <c r="I129" s="7">
        <f t="shared" si="2"/>
        <v>0.61</v>
      </c>
      <c r="J129" s="2">
        <f t="shared" si="3"/>
        <v>4.2857142857142894E-3</v>
      </c>
    </row>
    <row r="130" spans="1:10">
      <c r="A130">
        <v>129</v>
      </c>
      <c r="B130" t="s">
        <v>137</v>
      </c>
      <c r="C130">
        <v>-4.5</v>
      </c>
      <c r="D130" s="6">
        <f>COUNTIF($B$2:B130,"Active*")/$O$5</f>
        <v>0.8571428571428571</v>
      </c>
      <c r="E130" s="6">
        <f>COUNTIF($B$2:B130,"*")/$O$7</f>
        <v>0.62318840579710144</v>
      </c>
      <c r="F130" s="4">
        <f>((COUNTIF($B$2:B130,"Active*")/COUNTIF($B$2:B130,"*")))/($O$5/$O$7)</f>
        <v>1.3754152823920267</v>
      </c>
      <c r="G130" s="7">
        <f>COUNTIF($B$2:E130,"Active*")/$O$5</f>
        <v>0.8571428571428571</v>
      </c>
      <c r="H130" s="7">
        <f>($O$6-COUNTIF($B$2:B130,"Decoy*"))/$O$6</f>
        <v>0.38500000000000001</v>
      </c>
      <c r="I130" s="7">
        <f t="shared" ref="I130:I193" si="4">1-H130</f>
        <v>0.61499999999999999</v>
      </c>
      <c r="J130" s="2">
        <f t="shared" ref="J130:J193" si="5">(G130+G131)*ABS(I131-I130)/2</f>
        <v>4.2857142857142894E-3</v>
      </c>
    </row>
    <row r="131" spans="1:10">
      <c r="A131">
        <v>130</v>
      </c>
      <c r="B131" t="s">
        <v>142</v>
      </c>
      <c r="C131">
        <v>-4.5</v>
      </c>
      <c r="D131" s="6">
        <f>COUNTIF($B$2:B131,"Active*")/$O$5</f>
        <v>0.8571428571428571</v>
      </c>
      <c r="E131" s="6">
        <f>COUNTIF($B$2:B131,"*")/$O$7</f>
        <v>0.6280193236714976</v>
      </c>
      <c r="F131" s="4">
        <f>((COUNTIF($B$2:B131,"Active*")/COUNTIF($B$2:B131,"*")))/($O$5/$O$7)</f>
        <v>1.3648351648351651</v>
      </c>
      <c r="G131" s="7">
        <f>COUNTIF($B$2:E131,"Active*")/$O$5</f>
        <v>0.8571428571428571</v>
      </c>
      <c r="H131" s="7">
        <f>($O$6-COUNTIF($B$2:B131,"Decoy*"))/$O$6</f>
        <v>0.38</v>
      </c>
      <c r="I131" s="7">
        <f t="shared" si="4"/>
        <v>0.62</v>
      </c>
      <c r="J131" s="2">
        <f t="shared" si="5"/>
        <v>4.2857142857142894E-3</v>
      </c>
    </row>
    <row r="132" spans="1:10">
      <c r="A132">
        <v>131</v>
      </c>
      <c r="B132" t="s">
        <v>151</v>
      </c>
      <c r="C132">
        <v>-4.5</v>
      </c>
      <c r="D132" s="6">
        <f>COUNTIF($B$2:B132,"Active*")/$O$5</f>
        <v>0.8571428571428571</v>
      </c>
      <c r="E132" s="6">
        <f>COUNTIF($B$2:B132,"*")/$O$7</f>
        <v>0.63285024154589375</v>
      </c>
      <c r="F132" s="4">
        <f>((COUNTIF($B$2:B132,"Active*")/COUNTIF($B$2:B132,"*")))/($O$5/$O$7)</f>
        <v>1.3544165757906217</v>
      </c>
      <c r="G132" s="7">
        <f>COUNTIF($B$2:E132,"Active*")/$O$5</f>
        <v>0.8571428571428571</v>
      </c>
      <c r="H132" s="7">
        <f>($O$6-COUNTIF($B$2:B132,"Decoy*"))/$O$6</f>
        <v>0.375</v>
      </c>
      <c r="I132" s="7">
        <f t="shared" si="4"/>
        <v>0.625</v>
      </c>
      <c r="J132" s="2">
        <f t="shared" si="5"/>
        <v>4.2857142857142894E-3</v>
      </c>
    </row>
    <row r="133" spans="1:10">
      <c r="A133">
        <v>132</v>
      </c>
      <c r="B133" t="s">
        <v>153</v>
      </c>
      <c r="C133">
        <v>-4.5</v>
      </c>
      <c r="D133" s="6">
        <f>COUNTIF($B$2:B133,"Active*")/$O$5</f>
        <v>0.8571428571428571</v>
      </c>
      <c r="E133" s="6">
        <f>COUNTIF($B$2:B133,"*")/$O$7</f>
        <v>0.6376811594202898</v>
      </c>
      <c r="F133" s="4">
        <f>((COUNTIF($B$2:B133,"Active*")/COUNTIF($B$2:B133,"*")))/($O$5/$O$7)</f>
        <v>1.3441558441558443</v>
      </c>
      <c r="G133" s="7">
        <f>COUNTIF($B$2:E133,"Active*")/$O$5</f>
        <v>0.8571428571428571</v>
      </c>
      <c r="H133" s="7">
        <f>($O$6-COUNTIF($B$2:B133,"Decoy*"))/$O$6</f>
        <v>0.37</v>
      </c>
      <c r="I133" s="7">
        <f t="shared" si="4"/>
        <v>0.63</v>
      </c>
      <c r="J133" s="2">
        <f t="shared" si="5"/>
        <v>4.2857142857142894E-3</v>
      </c>
    </row>
    <row r="134" spans="1:10">
      <c r="A134">
        <v>133</v>
      </c>
      <c r="B134" t="s">
        <v>161</v>
      </c>
      <c r="C134">
        <v>-4.5</v>
      </c>
      <c r="D134" s="6">
        <f>COUNTIF($B$2:B134,"Active*")/$O$5</f>
        <v>0.8571428571428571</v>
      </c>
      <c r="E134" s="6">
        <f>COUNTIF($B$2:B134,"*")/$O$7</f>
        <v>0.64251207729468596</v>
      </c>
      <c r="F134" s="4">
        <f>((COUNTIF($B$2:B134,"Active*")/COUNTIF($B$2:B134,"*")))/($O$5/$O$7)</f>
        <v>1.3340494092373791</v>
      </c>
      <c r="G134" s="7">
        <f>COUNTIF($B$2:E134,"Active*")/$O$5</f>
        <v>0.8571428571428571</v>
      </c>
      <c r="H134" s="7">
        <f>($O$6-COUNTIF($B$2:B134,"Decoy*"))/$O$6</f>
        <v>0.36499999999999999</v>
      </c>
      <c r="I134" s="7">
        <f t="shared" si="4"/>
        <v>0.63500000000000001</v>
      </c>
      <c r="J134" s="2">
        <f t="shared" si="5"/>
        <v>4.2857142857142894E-3</v>
      </c>
    </row>
    <row r="135" spans="1:10">
      <c r="A135">
        <v>134</v>
      </c>
      <c r="B135" t="s">
        <v>176</v>
      </c>
      <c r="C135">
        <v>-4.5</v>
      </c>
      <c r="D135" s="6">
        <f>COUNTIF($B$2:B135,"Active*")/$O$5</f>
        <v>0.8571428571428571</v>
      </c>
      <c r="E135" s="6">
        <f>COUNTIF($B$2:B135,"*")/$O$7</f>
        <v>0.64734299516908211</v>
      </c>
      <c r="F135" s="4">
        <f>((COUNTIF($B$2:B135,"Active*")/COUNTIF($B$2:B135,"*")))/($O$5/$O$7)</f>
        <v>1.32409381663113</v>
      </c>
      <c r="G135" s="7">
        <f>COUNTIF($B$2:E135,"Active*")/$O$5</f>
        <v>0.8571428571428571</v>
      </c>
      <c r="H135" s="7">
        <f>($O$6-COUNTIF($B$2:B135,"Decoy*"))/$O$6</f>
        <v>0.36</v>
      </c>
      <c r="I135" s="7">
        <f t="shared" si="4"/>
        <v>0.64</v>
      </c>
      <c r="J135" s="2">
        <f t="shared" si="5"/>
        <v>4.2857142857142894E-3</v>
      </c>
    </row>
    <row r="136" spans="1:10">
      <c r="A136">
        <v>135</v>
      </c>
      <c r="B136" t="s">
        <v>181</v>
      </c>
      <c r="C136">
        <v>-4.5</v>
      </c>
      <c r="D136" s="6">
        <f>COUNTIF($B$2:B136,"Active*")/$O$5</f>
        <v>0.8571428571428571</v>
      </c>
      <c r="E136" s="6">
        <f>COUNTIF($B$2:B136,"*")/$O$7</f>
        <v>0.65217391304347827</v>
      </c>
      <c r="F136" s="4">
        <f>((COUNTIF($B$2:B136,"Active*")/COUNTIF($B$2:B136,"*")))/($O$5/$O$7)</f>
        <v>1.3142857142857145</v>
      </c>
      <c r="G136" s="7">
        <f>COUNTIF($B$2:E136,"Active*")/$O$5</f>
        <v>0.8571428571428571</v>
      </c>
      <c r="H136" s="7">
        <f>($O$6-COUNTIF($B$2:B136,"Decoy*"))/$O$6</f>
        <v>0.35499999999999998</v>
      </c>
      <c r="I136" s="7">
        <f t="shared" si="4"/>
        <v>0.64500000000000002</v>
      </c>
      <c r="J136" s="2">
        <f t="shared" si="5"/>
        <v>4.2857142857142894E-3</v>
      </c>
    </row>
    <row r="137" spans="1:10">
      <c r="A137">
        <v>136</v>
      </c>
      <c r="B137" t="s">
        <v>185</v>
      </c>
      <c r="C137">
        <v>-4.5</v>
      </c>
      <c r="D137" s="6">
        <f>COUNTIF($B$2:B137,"Active*")/$O$5</f>
        <v>0.8571428571428571</v>
      </c>
      <c r="E137" s="6">
        <f>COUNTIF($B$2:B137,"*")/$O$7</f>
        <v>0.65700483091787443</v>
      </c>
      <c r="F137" s="4">
        <f>((COUNTIF($B$2:B137,"Active*")/COUNTIF($B$2:B137,"*")))/($O$5/$O$7)</f>
        <v>1.304621848739496</v>
      </c>
      <c r="G137" s="7">
        <f>COUNTIF($B$2:E137,"Active*")/$O$5</f>
        <v>0.8571428571428571</v>
      </c>
      <c r="H137" s="7">
        <f>($O$6-COUNTIF($B$2:B137,"Decoy*"))/$O$6</f>
        <v>0.35</v>
      </c>
      <c r="I137" s="7">
        <f t="shared" si="4"/>
        <v>0.65</v>
      </c>
      <c r="J137" s="2">
        <f t="shared" si="5"/>
        <v>4.2857142857142894E-3</v>
      </c>
    </row>
    <row r="138" spans="1:10">
      <c r="A138">
        <v>137</v>
      </c>
      <c r="B138" t="s">
        <v>190</v>
      </c>
      <c r="C138">
        <v>-4.5</v>
      </c>
      <c r="D138" s="6">
        <f>COUNTIF($B$2:B138,"Active*")/$O$5</f>
        <v>0.8571428571428571</v>
      </c>
      <c r="E138" s="6">
        <f>COUNTIF($B$2:B138,"*")/$O$7</f>
        <v>0.66183574879227058</v>
      </c>
      <c r="F138" s="4">
        <f>((COUNTIF($B$2:B138,"Active*")/COUNTIF($B$2:B138,"*")))/($O$5/$O$7)</f>
        <v>1.2950990615224194</v>
      </c>
      <c r="G138" s="7">
        <f>COUNTIF($B$2:E138,"Active*")/$O$5</f>
        <v>0.8571428571428571</v>
      </c>
      <c r="H138" s="7">
        <f>($O$6-COUNTIF($B$2:B138,"Decoy*"))/$O$6</f>
        <v>0.34499999999999997</v>
      </c>
      <c r="I138" s="7">
        <f t="shared" si="4"/>
        <v>0.65500000000000003</v>
      </c>
      <c r="J138" s="2">
        <f t="shared" si="5"/>
        <v>4.285714285714194E-3</v>
      </c>
    </row>
    <row r="139" spans="1:10">
      <c r="A139">
        <v>138</v>
      </c>
      <c r="B139" t="s">
        <v>212</v>
      </c>
      <c r="C139">
        <v>-4.5</v>
      </c>
      <c r="D139" s="6">
        <f>COUNTIF($B$2:B139,"Active*")/$O$5</f>
        <v>0.8571428571428571</v>
      </c>
      <c r="E139" s="6">
        <f>COUNTIF($B$2:B139,"*")/$O$7</f>
        <v>0.66666666666666663</v>
      </c>
      <c r="F139" s="4">
        <f>((COUNTIF($B$2:B139,"Active*")/COUNTIF($B$2:B139,"*")))/($O$5/$O$7)</f>
        <v>1.2857142857142858</v>
      </c>
      <c r="G139" s="7">
        <f>COUNTIF($B$2:E139,"Active*")/$O$5</f>
        <v>0.8571428571428571</v>
      </c>
      <c r="H139" s="7">
        <f>($O$6-COUNTIF($B$2:B139,"Decoy*"))/$O$6</f>
        <v>0.34</v>
      </c>
      <c r="I139" s="7">
        <f t="shared" si="4"/>
        <v>0.65999999999999992</v>
      </c>
      <c r="J139" s="2">
        <f t="shared" si="5"/>
        <v>4.2857142857143848E-3</v>
      </c>
    </row>
    <row r="140" spans="1:10">
      <c r="A140">
        <v>139</v>
      </c>
      <c r="B140" t="s">
        <v>214</v>
      </c>
      <c r="C140">
        <v>-4.5</v>
      </c>
      <c r="D140" s="6">
        <f>COUNTIF($B$2:B140,"Active*")/$O$5</f>
        <v>0.8571428571428571</v>
      </c>
      <c r="E140" s="6">
        <f>COUNTIF($B$2:B140,"*")/$O$7</f>
        <v>0.67149758454106279</v>
      </c>
      <c r="F140" s="4">
        <f>((COUNTIF($B$2:B140,"Active*")/COUNTIF($B$2:B140,"*")))/($O$5/$O$7)</f>
        <v>1.2764645426515933</v>
      </c>
      <c r="G140" s="7">
        <f>COUNTIF($B$2:E140,"Active*")/$O$5</f>
        <v>0.8571428571428571</v>
      </c>
      <c r="H140" s="7">
        <f>($O$6-COUNTIF($B$2:B140,"Decoy*"))/$O$6</f>
        <v>0.33500000000000002</v>
      </c>
      <c r="I140" s="7">
        <f t="shared" si="4"/>
        <v>0.66500000000000004</v>
      </c>
      <c r="J140" s="2">
        <f t="shared" si="5"/>
        <v>4.285714285714194E-3</v>
      </c>
    </row>
    <row r="141" spans="1:10">
      <c r="A141">
        <v>140</v>
      </c>
      <c r="B141" t="s">
        <v>47</v>
      </c>
      <c r="C141">
        <v>-4.4000000000000004</v>
      </c>
      <c r="D141" s="6">
        <f>COUNTIF($B$2:B141,"Active*")/$O$5</f>
        <v>0.8571428571428571</v>
      </c>
      <c r="E141" s="6">
        <f>COUNTIF($B$2:B141,"*")/$O$7</f>
        <v>0.67632850241545894</v>
      </c>
      <c r="F141" s="4">
        <f>((COUNTIF($B$2:B141,"Active*")/COUNTIF($B$2:B141,"*")))/($O$5/$O$7)</f>
        <v>1.2673469387755103</v>
      </c>
      <c r="G141" s="7">
        <f>COUNTIF($B$2:E141,"Active*")/$O$5</f>
        <v>0.8571428571428571</v>
      </c>
      <c r="H141" s="7">
        <f>($O$6-COUNTIF($B$2:B141,"Decoy*"))/$O$6</f>
        <v>0.33</v>
      </c>
      <c r="I141" s="7">
        <f t="shared" si="4"/>
        <v>0.66999999999999993</v>
      </c>
      <c r="J141" s="2">
        <f t="shared" si="5"/>
        <v>4.2857142857143848E-3</v>
      </c>
    </row>
    <row r="142" spans="1:10">
      <c r="A142">
        <v>141</v>
      </c>
      <c r="B142" t="s">
        <v>56</v>
      </c>
      <c r="C142">
        <v>-4.4000000000000004</v>
      </c>
      <c r="D142" s="6">
        <f>COUNTIF($B$2:B142,"Active*")/$O$5</f>
        <v>0.8571428571428571</v>
      </c>
      <c r="E142" s="6">
        <f>COUNTIF($B$2:B142,"*")/$O$7</f>
        <v>0.6811594202898551</v>
      </c>
      <c r="F142" s="4">
        <f>((COUNTIF($B$2:B142,"Active*")/COUNTIF($B$2:B142,"*")))/($O$5/$O$7)</f>
        <v>1.2583586626139818</v>
      </c>
      <c r="G142" s="7">
        <f>COUNTIF($B$2:E142,"Active*")/$O$5</f>
        <v>0.8571428571428571</v>
      </c>
      <c r="H142" s="7">
        <f>($O$6-COUNTIF($B$2:B142,"Decoy*"))/$O$6</f>
        <v>0.32500000000000001</v>
      </c>
      <c r="I142" s="7">
        <f t="shared" si="4"/>
        <v>0.67500000000000004</v>
      </c>
      <c r="J142" s="2">
        <f t="shared" si="5"/>
        <v>4.285714285714194E-3</v>
      </c>
    </row>
    <row r="143" spans="1:10">
      <c r="A143">
        <v>142</v>
      </c>
      <c r="B143" t="s">
        <v>59</v>
      </c>
      <c r="C143">
        <v>-4.4000000000000004</v>
      </c>
      <c r="D143" s="6">
        <f>COUNTIF($B$2:B143,"Active*")/$O$5</f>
        <v>0.8571428571428571</v>
      </c>
      <c r="E143" s="6">
        <f>COUNTIF($B$2:B143,"*")/$O$7</f>
        <v>0.68599033816425126</v>
      </c>
      <c r="F143" s="4">
        <f>((COUNTIF($B$2:B143,"Active*")/COUNTIF($B$2:B143,"*")))/($O$5/$O$7)</f>
        <v>1.2494969818913482</v>
      </c>
      <c r="G143" s="7">
        <f>COUNTIF($B$2:E143,"Active*")/$O$5</f>
        <v>0.8571428571428571</v>
      </c>
      <c r="H143" s="7">
        <f>($O$6-COUNTIF($B$2:B143,"Decoy*"))/$O$6</f>
        <v>0.32</v>
      </c>
      <c r="I143" s="7">
        <f t="shared" si="4"/>
        <v>0.67999999999999994</v>
      </c>
      <c r="J143" s="2">
        <f t="shared" si="5"/>
        <v>4.2857142857143848E-3</v>
      </c>
    </row>
    <row r="144" spans="1:10">
      <c r="A144">
        <v>143</v>
      </c>
      <c r="B144" t="s">
        <v>67</v>
      </c>
      <c r="C144">
        <v>-4.4000000000000004</v>
      </c>
      <c r="D144" s="6">
        <f>COUNTIF($B$2:B144,"Active*")/$O$5</f>
        <v>0.8571428571428571</v>
      </c>
      <c r="E144" s="6">
        <f>COUNTIF($B$2:B144,"*")/$O$7</f>
        <v>0.6908212560386473</v>
      </c>
      <c r="F144" s="4">
        <f>((COUNTIF($B$2:B144,"Active*")/COUNTIF($B$2:B144,"*")))/($O$5/$O$7)</f>
        <v>1.2407592407592409</v>
      </c>
      <c r="G144" s="7">
        <f>COUNTIF($B$2:E144,"Active*")/$O$5</f>
        <v>0.8571428571428571</v>
      </c>
      <c r="H144" s="7">
        <f>($O$6-COUNTIF($B$2:B144,"Decoy*"))/$O$6</f>
        <v>0.315</v>
      </c>
      <c r="I144" s="7">
        <f t="shared" si="4"/>
        <v>0.68500000000000005</v>
      </c>
      <c r="J144" s="2">
        <f t="shared" si="5"/>
        <v>4.285714285714194E-3</v>
      </c>
    </row>
    <row r="145" spans="1:10">
      <c r="A145">
        <v>144</v>
      </c>
      <c r="B145" t="s">
        <v>77</v>
      </c>
      <c r="C145">
        <v>-4.4000000000000004</v>
      </c>
      <c r="D145" s="6">
        <f>COUNTIF($B$2:B145,"Active*")/$O$5</f>
        <v>0.8571428571428571</v>
      </c>
      <c r="E145" s="6">
        <f>COUNTIF($B$2:B145,"*")/$O$7</f>
        <v>0.69565217391304346</v>
      </c>
      <c r="F145" s="4">
        <f>((COUNTIF($B$2:B145,"Active*")/COUNTIF($B$2:B145,"*")))/($O$5/$O$7)</f>
        <v>1.2321428571428572</v>
      </c>
      <c r="G145" s="7">
        <f>COUNTIF($B$2:E145,"Active*")/$O$5</f>
        <v>0.8571428571428571</v>
      </c>
      <c r="H145" s="7">
        <f>($O$6-COUNTIF($B$2:B145,"Decoy*"))/$O$6</f>
        <v>0.31</v>
      </c>
      <c r="I145" s="7">
        <f t="shared" si="4"/>
        <v>0.69</v>
      </c>
      <c r="J145" s="2">
        <f t="shared" si="5"/>
        <v>4.2857142857143848E-3</v>
      </c>
    </row>
    <row r="146" spans="1:10">
      <c r="A146">
        <v>145</v>
      </c>
      <c r="B146" t="s">
        <v>123</v>
      </c>
      <c r="C146">
        <v>-4.4000000000000004</v>
      </c>
      <c r="D146" s="6">
        <f>COUNTIF($B$2:B146,"Active*")/$O$5</f>
        <v>0.8571428571428571</v>
      </c>
      <c r="E146" s="6">
        <f>COUNTIF($B$2:B146,"*")/$O$7</f>
        <v>0.70048309178743962</v>
      </c>
      <c r="F146" s="4">
        <f>((COUNTIF($B$2:B146,"Active*")/COUNTIF($B$2:B146,"*")))/($O$5/$O$7)</f>
        <v>1.2236453201970443</v>
      </c>
      <c r="G146" s="7">
        <f>COUNTIF($B$2:E146,"Active*")/$O$5</f>
        <v>0.8571428571428571</v>
      </c>
      <c r="H146" s="7">
        <f>($O$6-COUNTIF($B$2:B146,"Decoy*"))/$O$6</f>
        <v>0.30499999999999999</v>
      </c>
      <c r="I146" s="7">
        <f t="shared" si="4"/>
        <v>0.69500000000000006</v>
      </c>
      <c r="J146" s="2">
        <f t="shared" si="5"/>
        <v>4.285714285714194E-3</v>
      </c>
    </row>
    <row r="147" spans="1:10">
      <c r="A147">
        <v>146</v>
      </c>
      <c r="B147" t="s">
        <v>118</v>
      </c>
      <c r="C147">
        <v>-4.4000000000000004</v>
      </c>
      <c r="D147" s="6">
        <f>COUNTIF($B$2:B147,"Active*")/$O$5</f>
        <v>0.8571428571428571</v>
      </c>
      <c r="E147" s="6">
        <f>COUNTIF($B$2:B147,"*")/$O$7</f>
        <v>0.70531400966183577</v>
      </c>
      <c r="F147" s="4">
        <f>((COUNTIF($B$2:B147,"Active*")/COUNTIF($B$2:B147,"*")))/($O$5/$O$7)</f>
        <v>1.2152641878669277</v>
      </c>
      <c r="G147" s="7">
        <f>COUNTIF($B$2:E147,"Active*")/$O$5</f>
        <v>0.8571428571428571</v>
      </c>
      <c r="H147" s="7">
        <f>($O$6-COUNTIF($B$2:B147,"Decoy*"))/$O$6</f>
        <v>0.3</v>
      </c>
      <c r="I147" s="7">
        <f t="shared" si="4"/>
        <v>0.7</v>
      </c>
      <c r="J147" s="2">
        <f t="shared" si="5"/>
        <v>4.2857142857143848E-3</v>
      </c>
    </row>
    <row r="148" spans="1:10">
      <c r="A148">
        <v>147</v>
      </c>
      <c r="B148" t="s">
        <v>140</v>
      </c>
      <c r="C148">
        <v>-4.4000000000000004</v>
      </c>
      <c r="D148" s="6">
        <f>COUNTIF($B$2:B148,"Active*")/$O$5</f>
        <v>0.8571428571428571</v>
      </c>
      <c r="E148" s="6">
        <f>COUNTIF($B$2:B148,"*")/$O$7</f>
        <v>0.71014492753623193</v>
      </c>
      <c r="F148" s="4">
        <f>((COUNTIF($B$2:B148,"Active*")/COUNTIF($B$2:B148,"*")))/($O$5/$O$7)</f>
        <v>1.2069970845481051</v>
      </c>
      <c r="G148" s="7">
        <f>COUNTIF($B$2:E148,"Active*")/$O$5</f>
        <v>0.8571428571428571</v>
      </c>
      <c r="H148" s="7">
        <f>($O$6-COUNTIF($B$2:B148,"Decoy*"))/$O$6</f>
        <v>0.29499999999999998</v>
      </c>
      <c r="I148" s="7">
        <f t="shared" si="4"/>
        <v>0.70500000000000007</v>
      </c>
      <c r="J148" s="2">
        <f t="shared" si="5"/>
        <v>4.285714285714194E-3</v>
      </c>
    </row>
    <row r="149" spans="1:10">
      <c r="A149">
        <v>148</v>
      </c>
      <c r="B149" t="s">
        <v>164</v>
      </c>
      <c r="C149">
        <v>-4.4000000000000004</v>
      </c>
      <c r="D149" s="6">
        <f>COUNTIF($B$2:B149,"Active*")/$O$5</f>
        <v>0.8571428571428571</v>
      </c>
      <c r="E149" s="6">
        <f>COUNTIF($B$2:B149,"*")/$O$7</f>
        <v>0.71497584541062797</v>
      </c>
      <c r="F149" s="4">
        <f>((COUNTIF($B$2:B149,"Active*")/COUNTIF($B$2:B149,"*")))/($O$5/$O$7)</f>
        <v>1.198841698841699</v>
      </c>
      <c r="G149" s="7">
        <f>COUNTIF($B$2:E149,"Active*")/$O$5</f>
        <v>0.8571428571428571</v>
      </c>
      <c r="H149" s="7">
        <f>($O$6-COUNTIF($B$2:B149,"Decoy*"))/$O$6</f>
        <v>0.28999999999999998</v>
      </c>
      <c r="I149" s="7">
        <f t="shared" si="4"/>
        <v>0.71</v>
      </c>
      <c r="J149" s="2">
        <f t="shared" si="5"/>
        <v>4.2857142857143848E-3</v>
      </c>
    </row>
    <row r="150" spans="1:10">
      <c r="A150">
        <v>149</v>
      </c>
      <c r="B150" t="s">
        <v>201</v>
      </c>
      <c r="C150">
        <v>-4.4000000000000004</v>
      </c>
      <c r="D150" s="6">
        <f>COUNTIF($B$2:B150,"Active*")/$O$5</f>
        <v>0.8571428571428571</v>
      </c>
      <c r="E150" s="6">
        <f>COUNTIF($B$2:B150,"*")/$O$7</f>
        <v>0.71980676328502413</v>
      </c>
      <c r="F150" s="4">
        <f>((COUNTIF($B$2:B150,"Active*")/COUNTIF($B$2:B150,"*")))/($O$5/$O$7)</f>
        <v>1.1907957813998082</v>
      </c>
      <c r="G150" s="7">
        <f>COUNTIF($B$2:E150,"Active*")/$O$5</f>
        <v>0.8571428571428571</v>
      </c>
      <c r="H150" s="7">
        <f>($O$6-COUNTIF($B$2:B150,"Decoy*"))/$O$6</f>
        <v>0.28499999999999998</v>
      </c>
      <c r="I150" s="7">
        <f t="shared" si="4"/>
        <v>0.71500000000000008</v>
      </c>
      <c r="J150" s="2">
        <f t="shared" si="5"/>
        <v>4.285714285714194E-3</v>
      </c>
    </row>
    <row r="151" spans="1:10">
      <c r="A151">
        <v>150</v>
      </c>
      <c r="B151" t="s">
        <v>218</v>
      </c>
      <c r="C151">
        <v>-4.4000000000000004</v>
      </c>
      <c r="D151" s="6">
        <f>COUNTIF($B$2:B151,"Active*")/$O$5</f>
        <v>0.8571428571428571</v>
      </c>
      <c r="E151" s="6">
        <f>COUNTIF($B$2:B151,"*")/$O$7</f>
        <v>0.72463768115942029</v>
      </c>
      <c r="F151" s="4">
        <f>((COUNTIF($B$2:B151,"Active*")/COUNTIF($B$2:B151,"*")))/($O$5/$O$7)</f>
        <v>1.1828571428571431</v>
      </c>
      <c r="G151" s="7">
        <f>COUNTIF($B$2:E151,"Active*")/$O$5</f>
        <v>0.8571428571428571</v>
      </c>
      <c r="H151" s="7">
        <f>($O$6-COUNTIF($B$2:B151,"Decoy*"))/$O$6</f>
        <v>0.28000000000000003</v>
      </c>
      <c r="I151" s="7">
        <f t="shared" si="4"/>
        <v>0.72</v>
      </c>
      <c r="J151" s="2">
        <f t="shared" si="5"/>
        <v>4.2857142857142894E-3</v>
      </c>
    </row>
    <row r="152" spans="1:10">
      <c r="A152">
        <v>151</v>
      </c>
      <c r="B152" t="s">
        <v>57</v>
      </c>
      <c r="C152">
        <v>-4.3</v>
      </c>
      <c r="D152" s="6">
        <f>COUNTIF($B$2:B152,"Active*")/$O$5</f>
        <v>0.8571428571428571</v>
      </c>
      <c r="E152" s="6">
        <f>COUNTIF($B$2:B152,"*")/$O$7</f>
        <v>0.72946859903381644</v>
      </c>
      <c r="F152" s="4">
        <f>((COUNTIF($B$2:B152,"Active*")/COUNTIF($B$2:B152,"*")))/($O$5/$O$7)</f>
        <v>1.175023651844844</v>
      </c>
      <c r="G152" s="7">
        <f>COUNTIF($B$2:E152,"Active*")/$O$5</f>
        <v>0.8571428571428571</v>
      </c>
      <c r="H152" s="7">
        <f>($O$6-COUNTIF($B$2:B152,"Decoy*"))/$O$6</f>
        <v>0.27500000000000002</v>
      </c>
      <c r="I152" s="7">
        <f t="shared" si="4"/>
        <v>0.72499999999999998</v>
      </c>
      <c r="J152" s="2">
        <f t="shared" si="5"/>
        <v>4.2857142857142894E-3</v>
      </c>
    </row>
    <row r="153" spans="1:10">
      <c r="A153">
        <v>152</v>
      </c>
      <c r="B153" t="s">
        <v>65</v>
      </c>
      <c r="C153">
        <v>-4.3</v>
      </c>
      <c r="D153" s="6">
        <f>COUNTIF($B$2:B153,"Active*")/$O$5</f>
        <v>0.8571428571428571</v>
      </c>
      <c r="E153" s="6">
        <f>COUNTIF($B$2:B153,"*")/$O$7</f>
        <v>0.7342995169082126</v>
      </c>
      <c r="F153" s="4">
        <f>((COUNTIF($B$2:B153,"Active*")/COUNTIF($B$2:B153,"*")))/($O$5/$O$7)</f>
        <v>1.1672932330827068</v>
      </c>
      <c r="G153" s="7">
        <f>COUNTIF($B$2:E153,"Active*")/$O$5</f>
        <v>0.8571428571428571</v>
      </c>
      <c r="H153" s="7">
        <f>($O$6-COUNTIF($B$2:B153,"Decoy*"))/$O$6</f>
        <v>0.27</v>
      </c>
      <c r="I153" s="7">
        <f t="shared" si="4"/>
        <v>0.73</v>
      </c>
      <c r="J153" s="2">
        <f t="shared" si="5"/>
        <v>4.2857142857142894E-3</v>
      </c>
    </row>
    <row r="154" spans="1:10">
      <c r="A154">
        <v>153</v>
      </c>
      <c r="B154" t="s">
        <v>70</v>
      </c>
      <c r="C154">
        <v>-4.3</v>
      </c>
      <c r="D154" s="6">
        <f>COUNTIF($B$2:B154,"Active*")/$O$5</f>
        <v>0.8571428571428571</v>
      </c>
      <c r="E154" s="6">
        <f>COUNTIF($B$2:B154,"*")/$O$7</f>
        <v>0.73913043478260865</v>
      </c>
      <c r="F154" s="4">
        <f>((COUNTIF($B$2:B154,"Active*")/COUNTIF($B$2:B154,"*")))/($O$5/$O$7)</f>
        <v>1.1596638655462186</v>
      </c>
      <c r="G154" s="7">
        <f>COUNTIF($B$2:E154,"Active*")/$O$5</f>
        <v>0.8571428571428571</v>
      </c>
      <c r="H154" s="7">
        <f>($O$6-COUNTIF($B$2:B154,"Decoy*"))/$O$6</f>
        <v>0.26500000000000001</v>
      </c>
      <c r="I154" s="7">
        <f t="shared" si="4"/>
        <v>0.73499999999999999</v>
      </c>
      <c r="J154" s="2">
        <f t="shared" si="5"/>
        <v>4.2857142857142894E-3</v>
      </c>
    </row>
    <row r="155" spans="1:10">
      <c r="A155">
        <v>154</v>
      </c>
      <c r="B155" t="s">
        <v>87</v>
      </c>
      <c r="C155">
        <v>-4.3</v>
      </c>
      <c r="D155" s="6">
        <f>COUNTIF($B$2:B155,"Active*")/$O$5</f>
        <v>0.8571428571428571</v>
      </c>
      <c r="E155" s="6">
        <f>COUNTIF($B$2:B155,"*")/$O$7</f>
        <v>0.7439613526570048</v>
      </c>
      <c r="F155" s="4">
        <f>((COUNTIF($B$2:B155,"Active*")/COUNTIF($B$2:B155,"*")))/($O$5/$O$7)</f>
        <v>1.1521335807050093</v>
      </c>
      <c r="G155" s="7">
        <f>COUNTIF($B$2:E155,"Active*")/$O$5</f>
        <v>0.8571428571428571</v>
      </c>
      <c r="H155" s="7">
        <f>($O$6-COUNTIF($B$2:B155,"Decoy*"))/$O$6</f>
        <v>0.26</v>
      </c>
      <c r="I155" s="7">
        <f t="shared" si="4"/>
        <v>0.74</v>
      </c>
      <c r="J155" s="2">
        <f t="shared" si="5"/>
        <v>4.2857142857142894E-3</v>
      </c>
    </row>
    <row r="156" spans="1:10">
      <c r="A156">
        <v>155</v>
      </c>
      <c r="B156" t="s">
        <v>134</v>
      </c>
      <c r="C156">
        <v>-4.3</v>
      </c>
      <c r="D156" s="6">
        <f>COUNTIF($B$2:B156,"Active*")/$O$5</f>
        <v>0.8571428571428571</v>
      </c>
      <c r="E156" s="6">
        <f>COUNTIF($B$2:B156,"*")/$O$7</f>
        <v>0.74879227053140096</v>
      </c>
      <c r="F156" s="4">
        <f>((COUNTIF($B$2:B156,"Active*")/COUNTIF($B$2:B156,"*")))/($O$5/$O$7)</f>
        <v>1.1447004608294933</v>
      </c>
      <c r="G156" s="7">
        <f>COUNTIF($B$2:E156,"Active*")/$O$5</f>
        <v>0.8571428571428571</v>
      </c>
      <c r="H156" s="7">
        <f>($O$6-COUNTIF($B$2:B156,"Decoy*"))/$O$6</f>
        <v>0.255</v>
      </c>
      <c r="I156" s="7">
        <f t="shared" si="4"/>
        <v>0.745</v>
      </c>
      <c r="J156" s="2">
        <f t="shared" si="5"/>
        <v>4.2857142857142894E-3</v>
      </c>
    </row>
    <row r="157" spans="1:10">
      <c r="A157">
        <v>156</v>
      </c>
      <c r="B157" t="s">
        <v>155</v>
      </c>
      <c r="C157">
        <v>-4.3</v>
      </c>
      <c r="D157" s="6">
        <f>COUNTIF($B$2:B157,"Active*")/$O$5</f>
        <v>0.8571428571428571</v>
      </c>
      <c r="E157" s="6">
        <f>COUNTIF($B$2:B157,"*")/$O$7</f>
        <v>0.75362318840579712</v>
      </c>
      <c r="F157" s="4">
        <f>((COUNTIF($B$2:B157,"Active*")/COUNTIF($B$2:B157,"*")))/($O$5/$O$7)</f>
        <v>1.1373626373626375</v>
      </c>
      <c r="G157" s="7">
        <f>COUNTIF($B$2:E157,"Active*")/$O$5</f>
        <v>0.8571428571428571</v>
      </c>
      <c r="H157" s="7">
        <f>($O$6-COUNTIF($B$2:B157,"Decoy*"))/$O$6</f>
        <v>0.25</v>
      </c>
      <c r="I157" s="7">
        <f t="shared" si="4"/>
        <v>0.75</v>
      </c>
      <c r="J157" s="2">
        <f t="shared" si="5"/>
        <v>4.2857142857142894E-3</v>
      </c>
    </row>
    <row r="158" spans="1:10">
      <c r="A158">
        <v>157</v>
      </c>
      <c r="B158" t="s">
        <v>194</v>
      </c>
      <c r="C158">
        <v>-4.3</v>
      </c>
      <c r="D158" s="6">
        <f>COUNTIF($B$2:B158,"Active*")/$O$5</f>
        <v>0.8571428571428571</v>
      </c>
      <c r="E158" s="6">
        <f>COUNTIF($B$2:B158,"*")/$O$7</f>
        <v>0.75845410628019327</v>
      </c>
      <c r="F158" s="4">
        <f>((COUNTIF($B$2:B158,"Active*")/COUNTIF($B$2:B158,"*")))/($O$5/$O$7)</f>
        <v>1.1301182893539581</v>
      </c>
      <c r="G158" s="7">
        <f>COUNTIF($B$2:E158,"Active*")/$O$5</f>
        <v>0.8571428571428571</v>
      </c>
      <c r="H158" s="7">
        <f>($O$6-COUNTIF($B$2:B158,"Decoy*"))/$O$6</f>
        <v>0.245</v>
      </c>
      <c r="I158" s="7">
        <f t="shared" si="4"/>
        <v>0.755</v>
      </c>
      <c r="J158" s="2">
        <f t="shared" si="5"/>
        <v>4.2857142857142894E-3</v>
      </c>
    </row>
    <row r="159" spans="1:10">
      <c r="A159">
        <v>158</v>
      </c>
      <c r="B159" t="s">
        <v>203</v>
      </c>
      <c r="C159">
        <v>-4.3</v>
      </c>
      <c r="D159" s="6">
        <f>COUNTIF($B$2:B159,"Active*")/$O$5</f>
        <v>0.8571428571428571</v>
      </c>
      <c r="E159" s="6">
        <f>COUNTIF($B$2:B159,"*")/$O$7</f>
        <v>0.76328502415458932</v>
      </c>
      <c r="F159" s="4">
        <f>((COUNTIF($B$2:B159,"Active*")/COUNTIF($B$2:B159,"*")))/($O$5/$O$7)</f>
        <v>1.1229656419529839</v>
      </c>
      <c r="G159" s="7">
        <f>COUNTIF($B$2:E159,"Active*")/$O$5</f>
        <v>0.8571428571428571</v>
      </c>
      <c r="H159" s="7">
        <f>($O$6-COUNTIF($B$2:B159,"Decoy*"))/$O$6</f>
        <v>0.24</v>
      </c>
      <c r="I159" s="7">
        <f t="shared" si="4"/>
        <v>0.76</v>
      </c>
      <c r="J159" s="2">
        <f t="shared" si="5"/>
        <v>4.2857142857142894E-3</v>
      </c>
    </row>
    <row r="160" spans="1:10">
      <c r="A160">
        <v>159</v>
      </c>
      <c r="B160" t="s">
        <v>35</v>
      </c>
      <c r="C160">
        <v>-4.2</v>
      </c>
      <c r="D160" s="6">
        <f>COUNTIF($B$2:B160,"Active*")/$O$5</f>
        <v>0.8571428571428571</v>
      </c>
      <c r="E160" s="6">
        <f>COUNTIF($B$2:B160,"*")/$O$7</f>
        <v>0.76811594202898548</v>
      </c>
      <c r="F160" s="4">
        <f>((COUNTIF($B$2:B160,"Active*")/COUNTIF($B$2:B160,"*")))/($O$5/$O$7)</f>
        <v>1.1159029649595689</v>
      </c>
      <c r="G160" s="7">
        <f>COUNTIF($B$2:E160,"Active*")/$O$5</f>
        <v>0.8571428571428571</v>
      </c>
      <c r="H160" s="7">
        <f>($O$6-COUNTIF($B$2:B160,"Decoy*"))/$O$6</f>
        <v>0.23499999999999999</v>
      </c>
      <c r="I160" s="7">
        <f t="shared" si="4"/>
        <v>0.76500000000000001</v>
      </c>
      <c r="J160" s="2">
        <f t="shared" si="5"/>
        <v>4.2857142857142894E-3</v>
      </c>
    </row>
    <row r="161" spans="1:10">
      <c r="A161">
        <v>160</v>
      </c>
      <c r="B161" t="s">
        <v>29</v>
      </c>
      <c r="C161">
        <v>-4.2</v>
      </c>
      <c r="D161" s="6">
        <f>COUNTIF($B$2:B161,"Active*")/$O$5</f>
        <v>0.8571428571428571</v>
      </c>
      <c r="E161" s="6">
        <f>COUNTIF($B$2:B161,"*")/$O$7</f>
        <v>0.77294685990338163</v>
      </c>
      <c r="F161" s="4">
        <f>((COUNTIF($B$2:B161,"Active*")/COUNTIF($B$2:B161,"*")))/($O$5/$O$7)</f>
        <v>1.1089285714285715</v>
      </c>
      <c r="G161" s="7">
        <f>COUNTIF($B$2:E161,"Active*")/$O$5</f>
        <v>0.8571428571428571</v>
      </c>
      <c r="H161" s="7">
        <f>($O$6-COUNTIF($B$2:B161,"Decoy*"))/$O$6</f>
        <v>0.23</v>
      </c>
      <c r="I161" s="7">
        <f t="shared" si="4"/>
        <v>0.77</v>
      </c>
      <c r="J161" s="2">
        <f t="shared" si="5"/>
        <v>4.2857142857142894E-3</v>
      </c>
    </row>
    <row r="162" spans="1:10">
      <c r="A162">
        <v>161</v>
      </c>
      <c r="B162" t="s">
        <v>55</v>
      </c>
      <c r="C162">
        <v>-4.2</v>
      </c>
      <c r="D162" s="6">
        <f>COUNTIF($B$2:B162,"Active*")/$O$5</f>
        <v>0.8571428571428571</v>
      </c>
      <c r="E162" s="6">
        <f>COUNTIF($B$2:B162,"*")/$O$7</f>
        <v>0.77777777777777779</v>
      </c>
      <c r="F162" s="4">
        <f>((COUNTIF($B$2:B162,"Active*")/COUNTIF($B$2:B162,"*")))/($O$5/$O$7)</f>
        <v>1.1020408163265307</v>
      </c>
      <c r="G162" s="7">
        <f>COUNTIF($B$2:E162,"Active*")/$O$5</f>
        <v>0.8571428571428571</v>
      </c>
      <c r="H162" s="7">
        <f>($O$6-COUNTIF($B$2:B162,"Decoy*"))/$O$6</f>
        <v>0.22500000000000001</v>
      </c>
      <c r="I162" s="7">
        <f t="shared" si="4"/>
        <v>0.77500000000000002</v>
      </c>
      <c r="J162" s="2">
        <f t="shared" si="5"/>
        <v>4.2857142857142894E-3</v>
      </c>
    </row>
    <row r="163" spans="1:10">
      <c r="A163">
        <v>162</v>
      </c>
      <c r="B163" t="s">
        <v>75</v>
      </c>
      <c r="C163">
        <v>-4.2</v>
      </c>
      <c r="D163" s="6">
        <f>COUNTIF($B$2:B163,"Active*")/$O$5</f>
        <v>0.8571428571428571</v>
      </c>
      <c r="E163" s="6">
        <f>COUNTIF($B$2:B163,"*")/$O$7</f>
        <v>0.78260869565217395</v>
      </c>
      <c r="F163" s="4">
        <f>((COUNTIF($B$2:B163,"Active*")/COUNTIF($B$2:B163,"*")))/($O$5/$O$7)</f>
        <v>1.0952380952380953</v>
      </c>
      <c r="G163" s="7">
        <f>COUNTIF($B$2:E163,"Active*")/$O$5</f>
        <v>0.8571428571428571</v>
      </c>
      <c r="H163" s="7">
        <f>($O$6-COUNTIF($B$2:B163,"Decoy*"))/$O$6</f>
        <v>0.22</v>
      </c>
      <c r="I163" s="7">
        <f t="shared" si="4"/>
        <v>0.78</v>
      </c>
      <c r="J163" s="2">
        <f t="shared" si="5"/>
        <v>4.2857142857142894E-3</v>
      </c>
    </row>
    <row r="164" spans="1:10">
      <c r="A164">
        <v>163</v>
      </c>
      <c r="B164" t="s">
        <v>105</v>
      </c>
      <c r="C164">
        <v>-4.2</v>
      </c>
      <c r="D164" s="6">
        <f>COUNTIF($B$2:B164,"Active*")/$O$5</f>
        <v>0.8571428571428571</v>
      </c>
      <c r="E164" s="6">
        <f>COUNTIF($B$2:B164,"*")/$O$7</f>
        <v>0.7874396135265701</v>
      </c>
      <c r="F164" s="4">
        <f>((COUNTIF($B$2:B164,"Active*")/COUNTIF($B$2:B164,"*")))/($O$5/$O$7)</f>
        <v>1.0885188431200703</v>
      </c>
      <c r="G164" s="7">
        <f>COUNTIF($B$2:E164,"Active*")/$O$5</f>
        <v>0.8571428571428571</v>
      </c>
      <c r="H164" s="7">
        <f>($O$6-COUNTIF($B$2:B164,"Decoy*"))/$O$6</f>
        <v>0.215</v>
      </c>
      <c r="I164" s="7">
        <f t="shared" si="4"/>
        <v>0.78500000000000003</v>
      </c>
      <c r="J164" s="2">
        <f t="shared" si="5"/>
        <v>4.2857142857142894E-3</v>
      </c>
    </row>
    <row r="165" spans="1:10">
      <c r="A165">
        <v>164</v>
      </c>
      <c r="B165" t="s">
        <v>126</v>
      </c>
      <c r="C165">
        <v>-4.2</v>
      </c>
      <c r="D165" s="6">
        <f>COUNTIF($B$2:B165,"Active*")/$O$5</f>
        <v>0.8571428571428571</v>
      </c>
      <c r="E165" s="6">
        <f>COUNTIF($B$2:B165,"*")/$O$7</f>
        <v>0.79227053140096615</v>
      </c>
      <c r="F165" s="4">
        <f>((COUNTIF($B$2:B165,"Active*")/COUNTIF($B$2:B165,"*")))/($O$5/$O$7)</f>
        <v>1.0818815331010454</v>
      </c>
      <c r="G165" s="7">
        <f>COUNTIF($B$2:E165,"Active*")/$O$5</f>
        <v>0.8571428571428571</v>
      </c>
      <c r="H165" s="7">
        <f>($O$6-COUNTIF($B$2:B165,"Decoy*"))/$O$6</f>
        <v>0.21</v>
      </c>
      <c r="I165" s="7">
        <f t="shared" si="4"/>
        <v>0.79</v>
      </c>
      <c r="J165" s="2">
        <f t="shared" si="5"/>
        <v>4.2857142857142894E-3</v>
      </c>
    </row>
    <row r="166" spans="1:10">
      <c r="A166">
        <v>165</v>
      </c>
      <c r="B166" t="s">
        <v>193</v>
      </c>
      <c r="C166">
        <v>-4.2</v>
      </c>
      <c r="D166" s="6">
        <f>COUNTIF($B$2:B166,"Active*")/$O$5</f>
        <v>0.8571428571428571</v>
      </c>
      <c r="E166" s="6">
        <f>COUNTIF($B$2:B166,"*")/$O$7</f>
        <v>0.79710144927536231</v>
      </c>
      <c r="F166" s="4">
        <f>((COUNTIF($B$2:B166,"Active*")/COUNTIF($B$2:B166,"*")))/($O$5/$O$7)</f>
        <v>1.0753246753246755</v>
      </c>
      <c r="G166" s="7">
        <f>COUNTIF($B$2:E166,"Active*")/$O$5</f>
        <v>0.8571428571428571</v>
      </c>
      <c r="H166" s="7">
        <f>($O$6-COUNTIF($B$2:B166,"Decoy*"))/$O$6</f>
        <v>0.20499999999999999</v>
      </c>
      <c r="I166" s="7">
        <f t="shared" si="4"/>
        <v>0.79500000000000004</v>
      </c>
      <c r="J166" s="2">
        <f t="shared" si="5"/>
        <v>4.2857142857142894E-3</v>
      </c>
    </row>
    <row r="167" spans="1:10">
      <c r="A167">
        <v>166</v>
      </c>
      <c r="B167" t="s">
        <v>199</v>
      </c>
      <c r="C167">
        <v>-4.2</v>
      </c>
      <c r="D167" s="6">
        <f>COUNTIF($B$2:B167,"Active*")/$O$5</f>
        <v>0.8571428571428571</v>
      </c>
      <c r="E167" s="6">
        <f>COUNTIF($B$2:B167,"*")/$O$7</f>
        <v>0.80193236714975846</v>
      </c>
      <c r="F167" s="4">
        <f>((COUNTIF($B$2:B167,"Active*")/COUNTIF($B$2:B167,"*")))/($O$5/$O$7)</f>
        <v>1.0688468158347677</v>
      </c>
      <c r="G167" s="7">
        <f>COUNTIF($B$2:E167,"Active*")/$O$5</f>
        <v>0.8571428571428571</v>
      </c>
      <c r="H167" s="7">
        <f>($O$6-COUNTIF($B$2:B167,"Decoy*"))/$O$6</f>
        <v>0.2</v>
      </c>
      <c r="I167" s="7">
        <f t="shared" si="4"/>
        <v>0.8</v>
      </c>
      <c r="J167" s="2">
        <f t="shared" si="5"/>
        <v>0</v>
      </c>
    </row>
    <row r="168" spans="1:10">
      <c r="A168">
        <v>167</v>
      </c>
      <c r="B168" t="s">
        <v>22</v>
      </c>
      <c r="C168">
        <v>-4.0999999999999996</v>
      </c>
      <c r="D168" s="6">
        <f>COUNTIF($B$2:B168,"Active*")/$O$5</f>
        <v>1</v>
      </c>
      <c r="E168" s="6">
        <f>COUNTIF($B$2:B168,"*")/$O$7</f>
        <v>0.80676328502415462</v>
      </c>
      <c r="F168" s="4">
        <f>((COUNTIF($B$2:B168,"Active*")/COUNTIF($B$2:B168,"*")))/($O$5/$O$7)</f>
        <v>1.2395209580838324</v>
      </c>
      <c r="G168" s="7">
        <f>COUNTIF($B$2:E168,"Active*")/$O$5</f>
        <v>1</v>
      </c>
      <c r="H168" s="7">
        <f>($O$6-COUNTIF($B$2:B168,"Decoy*"))/$O$6</f>
        <v>0.2</v>
      </c>
      <c r="I168" s="7">
        <f t="shared" si="4"/>
        <v>0.8</v>
      </c>
      <c r="J168" s="2">
        <f t="shared" si="5"/>
        <v>4.9999999999998934E-3</v>
      </c>
    </row>
    <row r="169" spans="1:10">
      <c r="A169">
        <v>168</v>
      </c>
      <c r="B169" t="s">
        <v>31</v>
      </c>
      <c r="C169">
        <v>-4.0999999999999996</v>
      </c>
      <c r="D169" s="6">
        <f>COUNTIF($B$2:B169,"Active*")/$O$5</f>
        <v>1</v>
      </c>
      <c r="E169" s="6">
        <f>COUNTIF($B$2:B169,"*")/$O$7</f>
        <v>0.81159420289855078</v>
      </c>
      <c r="F169" s="4">
        <f>((COUNTIF($B$2:B169,"Active*")/COUNTIF($B$2:B169,"*")))/($O$5/$O$7)</f>
        <v>1.2321428571428572</v>
      </c>
      <c r="G169" s="7">
        <f>COUNTIF($B$2:E169,"Active*")/$O$5</f>
        <v>1</v>
      </c>
      <c r="H169" s="7">
        <f>($O$6-COUNTIF($B$2:B169,"Decoy*"))/$O$6</f>
        <v>0.19500000000000001</v>
      </c>
      <c r="I169" s="7">
        <f t="shared" si="4"/>
        <v>0.80499999999999994</v>
      </c>
      <c r="J169" s="2">
        <f t="shared" si="5"/>
        <v>5.0000000000001155E-3</v>
      </c>
    </row>
    <row r="170" spans="1:10">
      <c r="A170">
        <v>169</v>
      </c>
      <c r="B170" t="s">
        <v>44</v>
      </c>
      <c r="C170">
        <v>-4.0999999999999996</v>
      </c>
      <c r="D170" s="6">
        <f>COUNTIF($B$2:B170,"Active*")/$O$5</f>
        <v>1</v>
      </c>
      <c r="E170" s="6">
        <f>COUNTIF($B$2:B170,"*")/$O$7</f>
        <v>0.81642512077294682</v>
      </c>
      <c r="F170" s="4">
        <f>((COUNTIF($B$2:B170,"Active*")/COUNTIF($B$2:B170,"*")))/($O$5/$O$7)</f>
        <v>1.2248520710059174</v>
      </c>
      <c r="G170" s="7">
        <f>COUNTIF($B$2:E170,"Active*")/$O$5</f>
        <v>1</v>
      </c>
      <c r="H170" s="7">
        <f>($O$6-COUNTIF($B$2:B170,"Decoy*"))/$O$6</f>
        <v>0.19</v>
      </c>
      <c r="I170" s="7">
        <f t="shared" si="4"/>
        <v>0.81</v>
      </c>
      <c r="J170" s="2">
        <f t="shared" si="5"/>
        <v>4.9999999999998934E-3</v>
      </c>
    </row>
    <row r="171" spans="1:10">
      <c r="A171">
        <v>170</v>
      </c>
      <c r="B171" t="s">
        <v>72</v>
      </c>
      <c r="C171">
        <v>-4.0999999999999996</v>
      </c>
      <c r="D171" s="6">
        <f>COUNTIF($B$2:B171,"Active*")/$O$5</f>
        <v>1</v>
      </c>
      <c r="E171" s="6">
        <f>COUNTIF($B$2:B171,"*")/$O$7</f>
        <v>0.82125603864734298</v>
      </c>
      <c r="F171" s="4">
        <f>((COUNTIF($B$2:B171,"Active*")/COUNTIF($B$2:B171,"*")))/($O$5/$O$7)</f>
        <v>1.2176470588235295</v>
      </c>
      <c r="G171" s="7">
        <f>COUNTIF($B$2:E171,"Active*")/$O$5</f>
        <v>1</v>
      </c>
      <c r="H171" s="7">
        <f>($O$6-COUNTIF($B$2:B171,"Decoy*"))/$O$6</f>
        <v>0.185</v>
      </c>
      <c r="I171" s="7">
        <f t="shared" si="4"/>
        <v>0.81499999999999995</v>
      </c>
      <c r="J171" s="2">
        <f t="shared" si="5"/>
        <v>5.0000000000001155E-3</v>
      </c>
    </row>
    <row r="172" spans="1:10">
      <c r="A172">
        <v>171</v>
      </c>
      <c r="B172" t="s">
        <v>74</v>
      </c>
      <c r="C172">
        <v>-4.0999999999999996</v>
      </c>
      <c r="D172" s="6">
        <f>COUNTIF($B$2:B172,"Active*")/$O$5</f>
        <v>1</v>
      </c>
      <c r="E172" s="6">
        <f>COUNTIF($B$2:B172,"*")/$O$7</f>
        <v>0.82608695652173914</v>
      </c>
      <c r="F172" s="4">
        <f>((COUNTIF($B$2:B172,"Active*")/COUNTIF($B$2:B172,"*")))/($O$5/$O$7)</f>
        <v>1.2105263157894737</v>
      </c>
      <c r="G172" s="7">
        <f>COUNTIF($B$2:E172,"Active*")/$O$5</f>
        <v>1</v>
      </c>
      <c r="H172" s="7">
        <f>($O$6-COUNTIF($B$2:B172,"Decoy*"))/$O$6</f>
        <v>0.18</v>
      </c>
      <c r="I172" s="7">
        <f t="shared" si="4"/>
        <v>0.82000000000000006</v>
      </c>
      <c r="J172" s="2">
        <f t="shared" si="5"/>
        <v>4.9999999999998934E-3</v>
      </c>
    </row>
    <row r="173" spans="1:10">
      <c r="A173">
        <v>172</v>
      </c>
      <c r="B173" t="s">
        <v>80</v>
      </c>
      <c r="C173">
        <v>-4.0999999999999996</v>
      </c>
      <c r="D173" s="6">
        <f>COUNTIF($B$2:B173,"Active*")/$O$5</f>
        <v>1</v>
      </c>
      <c r="E173" s="6">
        <f>COUNTIF($B$2:B173,"*")/$O$7</f>
        <v>0.83091787439613529</v>
      </c>
      <c r="F173" s="4">
        <f>((COUNTIF($B$2:B173,"Active*")/COUNTIF($B$2:B173,"*")))/($O$5/$O$7)</f>
        <v>1.2034883720930234</v>
      </c>
      <c r="G173" s="7">
        <f>COUNTIF($B$2:E173,"Active*")/$O$5</f>
        <v>1</v>
      </c>
      <c r="H173" s="7">
        <f>($O$6-COUNTIF($B$2:B173,"Decoy*"))/$O$6</f>
        <v>0.17499999999999999</v>
      </c>
      <c r="I173" s="7">
        <f t="shared" si="4"/>
        <v>0.82499999999999996</v>
      </c>
      <c r="J173" s="2">
        <f t="shared" si="5"/>
        <v>5.0000000000000044E-3</v>
      </c>
    </row>
    <row r="174" spans="1:10">
      <c r="A174">
        <v>173</v>
      </c>
      <c r="B174" t="s">
        <v>86</v>
      </c>
      <c r="C174">
        <v>-4.0999999999999996</v>
      </c>
      <c r="D174" s="6">
        <f>COUNTIF($B$2:B174,"Active*")/$O$5</f>
        <v>1</v>
      </c>
      <c r="E174" s="6">
        <f>COUNTIF($B$2:B174,"*")/$O$7</f>
        <v>0.83574879227053145</v>
      </c>
      <c r="F174" s="4">
        <f>((COUNTIF($B$2:B174,"Active*")/COUNTIF($B$2:B174,"*")))/($O$5/$O$7)</f>
        <v>1.1965317919075145</v>
      </c>
      <c r="G174" s="7">
        <f>COUNTIF($B$2:E174,"Active*")/$O$5</f>
        <v>1</v>
      </c>
      <c r="H174" s="7">
        <f>($O$6-COUNTIF($B$2:B174,"Decoy*"))/$O$6</f>
        <v>0.17</v>
      </c>
      <c r="I174" s="7">
        <f t="shared" si="4"/>
        <v>0.83</v>
      </c>
      <c r="J174" s="2">
        <f t="shared" si="5"/>
        <v>5.0000000000000044E-3</v>
      </c>
    </row>
    <row r="175" spans="1:10">
      <c r="A175">
        <v>174</v>
      </c>
      <c r="B175" t="s">
        <v>171</v>
      </c>
      <c r="C175">
        <v>-4.0999999999999996</v>
      </c>
      <c r="D175" s="6">
        <f>COUNTIF($B$2:B175,"Active*")/$O$5</f>
        <v>1</v>
      </c>
      <c r="E175" s="6">
        <f>COUNTIF($B$2:B175,"*")/$O$7</f>
        <v>0.84057971014492749</v>
      </c>
      <c r="F175" s="4">
        <f>((COUNTIF($B$2:B175,"Active*")/COUNTIF($B$2:B175,"*")))/($O$5/$O$7)</f>
        <v>1.1896551724137931</v>
      </c>
      <c r="G175" s="7">
        <f>COUNTIF($B$2:E175,"Active*")/$O$5</f>
        <v>1</v>
      </c>
      <c r="H175" s="7">
        <f>($O$6-COUNTIF($B$2:B175,"Decoy*"))/$O$6</f>
        <v>0.16500000000000001</v>
      </c>
      <c r="I175" s="7">
        <f t="shared" si="4"/>
        <v>0.83499999999999996</v>
      </c>
      <c r="J175" s="2">
        <f t="shared" si="5"/>
        <v>5.0000000000000044E-3</v>
      </c>
    </row>
    <row r="176" spans="1:10">
      <c r="A176">
        <v>175</v>
      </c>
      <c r="B176" t="s">
        <v>202</v>
      </c>
      <c r="C176">
        <v>-4.0999999999999996</v>
      </c>
      <c r="D176" s="6">
        <f>COUNTIF($B$2:B176,"Active*")/$O$5</f>
        <v>1</v>
      </c>
      <c r="E176" s="6">
        <f>COUNTIF($B$2:B176,"*")/$O$7</f>
        <v>0.84541062801932365</v>
      </c>
      <c r="F176" s="4">
        <f>((COUNTIF($B$2:B176,"Active*")/COUNTIF($B$2:B176,"*")))/($O$5/$O$7)</f>
        <v>1.1828571428571431</v>
      </c>
      <c r="G176" s="7">
        <f>COUNTIF($B$2:E176,"Active*")/$O$5</f>
        <v>1</v>
      </c>
      <c r="H176" s="7">
        <f>($O$6-COUNTIF($B$2:B176,"Decoy*"))/$O$6</f>
        <v>0.16</v>
      </c>
      <c r="I176" s="7">
        <f t="shared" si="4"/>
        <v>0.84</v>
      </c>
      <c r="J176" s="2">
        <f t="shared" si="5"/>
        <v>5.0000000000000044E-3</v>
      </c>
    </row>
    <row r="177" spans="1:10">
      <c r="A177">
        <v>176</v>
      </c>
      <c r="B177" t="s">
        <v>43</v>
      </c>
      <c r="C177">
        <v>-4</v>
      </c>
      <c r="D177" s="6">
        <f>COUNTIF($B$2:B177,"Active*")/$O$5</f>
        <v>1</v>
      </c>
      <c r="E177" s="6">
        <f>COUNTIF($B$2:B177,"*")/$O$7</f>
        <v>0.85024154589371981</v>
      </c>
      <c r="F177" s="4">
        <f>((COUNTIF($B$2:B177,"Active*")/COUNTIF($B$2:B177,"*")))/($O$5/$O$7)</f>
        <v>1.1761363636363638</v>
      </c>
      <c r="G177" s="7">
        <f>COUNTIF($B$2:E177,"Active*")/$O$5</f>
        <v>1</v>
      </c>
      <c r="H177" s="7">
        <f>($O$6-COUNTIF($B$2:B177,"Decoy*"))/$O$6</f>
        <v>0.155</v>
      </c>
      <c r="I177" s="7">
        <f t="shared" si="4"/>
        <v>0.84499999999999997</v>
      </c>
      <c r="J177" s="2">
        <f t="shared" si="5"/>
        <v>5.0000000000000044E-3</v>
      </c>
    </row>
    <row r="178" spans="1:10">
      <c r="A178">
        <v>177</v>
      </c>
      <c r="B178" t="s">
        <v>73</v>
      </c>
      <c r="C178">
        <v>-4</v>
      </c>
      <c r="D178" s="6">
        <f>COUNTIF($B$2:B178,"Active*")/$O$5</f>
        <v>1</v>
      </c>
      <c r="E178" s="6">
        <f>COUNTIF($B$2:B178,"*")/$O$7</f>
        <v>0.85507246376811596</v>
      </c>
      <c r="F178" s="4">
        <f>((COUNTIF($B$2:B178,"Active*")/COUNTIF($B$2:B178,"*")))/($O$5/$O$7)</f>
        <v>1.169491525423729</v>
      </c>
      <c r="G178" s="7">
        <f>COUNTIF($B$2:E178,"Active*")/$O$5</f>
        <v>1</v>
      </c>
      <c r="H178" s="7">
        <f>($O$6-COUNTIF($B$2:B178,"Decoy*"))/$O$6</f>
        <v>0.15</v>
      </c>
      <c r="I178" s="7">
        <f t="shared" si="4"/>
        <v>0.85</v>
      </c>
      <c r="J178" s="2">
        <f t="shared" si="5"/>
        <v>5.0000000000000044E-3</v>
      </c>
    </row>
    <row r="179" spans="1:10">
      <c r="A179">
        <v>178</v>
      </c>
      <c r="B179" t="s">
        <v>131</v>
      </c>
      <c r="C179">
        <v>-4</v>
      </c>
      <c r="D179" s="6">
        <f>COUNTIF($B$2:B179,"Active*")/$O$5</f>
        <v>1</v>
      </c>
      <c r="E179" s="6">
        <f>COUNTIF($B$2:B179,"*")/$O$7</f>
        <v>0.85990338164251212</v>
      </c>
      <c r="F179" s="4">
        <f>((COUNTIF($B$2:B179,"Active*")/COUNTIF($B$2:B179,"*")))/($O$5/$O$7)</f>
        <v>1.1629213483146068</v>
      </c>
      <c r="G179" s="7">
        <f>COUNTIF($B$2:E179,"Active*")/$O$5</f>
        <v>1</v>
      </c>
      <c r="H179" s="7">
        <f>($O$6-COUNTIF($B$2:B179,"Decoy*"))/$O$6</f>
        <v>0.14499999999999999</v>
      </c>
      <c r="I179" s="7">
        <f t="shared" si="4"/>
        <v>0.85499999999999998</v>
      </c>
      <c r="J179" s="2">
        <f t="shared" si="5"/>
        <v>5.0000000000000044E-3</v>
      </c>
    </row>
    <row r="180" spans="1:10">
      <c r="A180">
        <v>179</v>
      </c>
      <c r="B180" t="s">
        <v>169</v>
      </c>
      <c r="C180">
        <v>-4</v>
      </c>
      <c r="D180" s="6">
        <f>COUNTIF($B$2:B180,"Active*")/$O$5</f>
        <v>1</v>
      </c>
      <c r="E180" s="6">
        <f>COUNTIF($B$2:B180,"*")/$O$7</f>
        <v>0.86473429951690817</v>
      </c>
      <c r="F180" s="4">
        <f>((COUNTIF($B$2:B180,"Active*")/COUNTIF($B$2:B180,"*")))/($O$5/$O$7)</f>
        <v>1.1564245810055866</v>
      </c>
      <c r="G180" s="7">
        <f>COUNTIF($B$2:E180,"Active*")/$O$5</f>
        <v>1</v>
      </c>
      <c r="H180" s="7">
        <f>($O$6-COUNTIF($B$2:B180,"Decoy*"))/$O$6</f>
        <v>0.14000000000000001</v>
      </c>
      <c r="I180" s="7">
        <f t="shared" si="4"/>
        <v>0.86</v>
      </c>
      <c r="J180" s="2">
        <f t="shared" si="5"/>
        <v>5.0000000000000044E-3</v>
      </c>
    </row>
    <row r="181" spans="1:10">
      <c r="A181">
        <v>180</v>
      </c>
      <c r="B181" t="s">
        <v>163</v>
      </c>
      <c r="C181">
        <v>-4</v>
      </c>
      <c r="D181" s="6">
        <f>COUNTIF($B$2:B181,"Active*")/$O$5</f>
        <v>1</v>
      </c>
      <c r="E181" s="6">
        <f>COUNTIF($B$2:B181,"*")/$O$7</f>
        <v>0.86956521739130432</v>
      </c>
      <c r="F181" s="4">
        <f>((COUNTIF($B$2:B181,"Active*")/COUNTIF($B$2:B181,"*")))/($O$5/$O$7)</f>
        <v>1.1500000000000001</v>
      </c>
      <c r="G181" s="7">
        <f>COUNTIF($B$2:E181,"Active*")/$O$5</f>
        <v>1</v>
      </c>
      <c r="H181" s="7">
        <f>($O$6-COUNTIF($B$2:B181,"Decoy*"))/$O$6</f>
        <v>0.13500000000000001</v>
      </c>
      <c r="I181" s="7">
        <f t="shared" si="4"/>
        <v>0.86499999999999999</v>
      </c>
      <c r="J181" s="2">
        <f t="shared" si="5"/>
        <v>5.0000000000000044E-3</v>
      </c>
    </row>
    <row r="182" spans="1:10">
      <c r="A182">
        <v>181</v>
      </c>
      <c r="B182" t="s">
        <v>191</v>
      </c>
      <c r="C182">
        <v>-4</v>
      </c>
      <c r="D182" s="6">
        <f>COUNTIF($B$2:B182,"Active*")/$O$5</f>
        <v>1</v>
      </c>
      <c r="E182" s="6">
        <f>COUNTIF($B$2:B182,"*")/$O$7</f>
        <v>0.87439613526570048</v>
      </c>
      <c r="F182" s="4">
        <f>((COUNTIF($B$2:B182,"Active*")/COUNTIF($B$2:B182,"*")))/($O$5/$O$7)</f>
        <v>1.1436464088397791</v>
      </c>
      <c r="G182" s="7">
        <f>COUNTIF($B$2:E182,"Active*")/$O$5</f>
        <v>1</v>
      </c>
      <c r="H182" s="7">
        <f>($O$6-COUNTIF($B$2:B182,"Decoy*"))/$O$6</f>
        <v>0.13</v>
      </c>
      <c r="I182" s="7">
        <f t="shared" si="4"/>
        <v>0.87</v>
      </c>
      <c r="J182" s="2">
        <f t="shared" si="5"/>
        <v>5.0000000000000044E-3</v>
      </c>
    </row>
    <row r="183" spans="1:10">
      <c r="A183">
        <v>182</v>
      </c>
      <c r="B183" t="s">
        <v>183</v>
      </c>
      <c r="C183">
        <v>-4</v>
      </c>
      <c r="D183" s="6">
        <f>COUNTIF($B$2:B183,"Active*")/$O$5</f>
        <v>1</v>
      </c>
      <c r="E183" s="6">
        <f>COUNTIF($B$2:B183,"*")/$O$7</f>
        <v>0.87922705314009664</v>
      </c>
      <c r="F183" s="4">
        <f>((COUNTIF($B$2:B183,"Active*")/COUNTIF($B$2:B183,"*")))/($O$5/$O$7)</f>
        <v>1.1373626373626375</v>
      </c>
      <c r="G183" s="7">
        <f>COUNTIF($B$2:E183,"Active*")/$O$5</f>
        <v>1</v>
      </c>
      <c r="H183" s="7">
        <f>($O$6-COUNTIF($B$2:B183,"Decoy*"))/$O$6</f>
        <v>0.125</v>
      </c>
      <c r="I183" s="7">
        <f t="shared" si="4"/>
        <v>0.875</v>
      </c>
      <c r="J183" s="2">
        <f t="shared" si="5"/>
        <v>5.0000000000000044E-3</v>
      </c>
    </row>
    <row r="184" spans="1:10">
      <c r="A184">
        <v>183</v>
      </c>
      <c r="B184" t="s">
        <v>200</v>
      </c>
      <c r="C184">
        <v>-4</v>
      </c>
      <c r="D184" s="6">
        <f>COUNTIF($B$2:B184,"Active*")/$O$5</f>
        <v>1</v>
      </c>
      <c r="E184" s="6">
        <f>COUNTIF($B$2:B184,"*")/$O$7</f>
        <v>0.88405797101449279</v>
      </c>
      <c r="F184" s="4">
        <f>((COUNTIF($B$2:B184,"Active*")/COUNTIF($B$2:B184,"*")))/($O$5/$O$7)</f>
        <v>1.1311475409836067</v>
      </c>
      <c r="G184" s="7">
        <f>COUNTIF($B$2:E184,"Active*")/$O$5</f>
        <v>1</v>
      </c>
      <c r="H184" s="7">
        <f>($O$6-COUNTIF($B$2:B184,"Decoy*"))/$O$6</f>
        <v>0.12</v>
      </c>
      <c r="I184" s="7">
        <f t="shared" si="4"/>
        <v>0.88</v>
      </c>
      <c r="J184" s="2">
        <f t="shared" si="5"/>
        <v>5.0000000000000044E-3</v>
      </c>
    </row>
    <row r="185" spans="1:10">
      <c r="A185">
        <v>184</v>
      </c>
      <c r="B185" t="s">
        <v>219</v>
      </c>
      <c r="C185">
        <v>-4</v>
      </c>
      <c r="D185" s="6">
        <f>COUNTIF($B$2:B185,"Active*")/$O$5</f>
        <v>1</v>
      </c>
      <c r="E185" s="6">
        <f>COUNTIF($B$2:B185,"*")/$O$7</f>
        <v>0.88888888888888884</v>
      </c>
      <c r="F185" s="4">
        <f>((COUNTIF($B$2:B185,"Active*")/COUNTIF($B$2:B185,"*")))/($O$5/$O$7)</f>
        <v>1.1250000000000002</v>
      </c>
      <c r="G185" s="7">
        <f>COUNTIF($B$2:E185,"Active*")/$O$5</f>
        <v>1</v>
      </c>
      <c r="H185" s="7">
        <f>($O$6-COUNTIF($B$2:B185,"Decoy*"))/$O$6</f>
        <v>0.115</v>
      </c>
      <c r="I185" s="7">
        <f t="shared" si="4"/>
        <v>0.88500000000000001</v>
      </c>
      <c r="J185" s="2">
        <f t="shared" si="5"/>
        <v>5.0000000000000044E-3</v>
      </c>
    </row>
    <row r="186" spans="1:10">
      <c r="A186">
        <v>185</v>
      </c>
      <c r="B186" t="s">
        <v>34</v>
      </c>
      <c r="C186">
        <v>-3.9</v>
      </c>
      <c r="D186" s="6">
        <f>COUNTIF($B$2:B186,"Active*")/$O$5</f>
        <v>1</v>
      </c>
      <c r="E186" s="6">
        <f>COUNTIF($B$2:B186,"*")/$O$7</f>
        <v>0.893719806763285</v>
      </c>
      <c r="F186" s="4">
        <f>((COUNTIF($B$2:B186,"Active*")/COUNTIF($B$2:B186,"*")))/($O$5/$O$7)</f>
        <v>1.118918918918919</v>
      </c>
      <c r="G186" s="7">
        <f>COUNTIF($B$2:E186,"Active*")/$O$5</f>
        <v>1</v>
      </c>
      <c r="H186" s="7">
        <f>($O$6-COUNTIF($B$2:B186,"Decoy*"))/$O$6</f>
        <v>0.11</v>
      </c>
      <c r="I186" s="7">
        <f t="shared" si="4"/>
        <v>0.89</v>
      </c>
      <c r="J186" s="2">
        <f t="shared" si="5"/>
        <v>5.0000000000000044E-3</v>
      </c>
    </row>
    <row r="187" spans="1:10">
      <c r="A187">
        <v>186</v>
      </c>
      <c r="B187" t="s">
        <v>132</v>
      </c>
      <c r="C187">
        <v>-3.9</v>
      </c>
      <c r="D187" s="6">
        <f>COUNTIF($B$2:B187,"Active*")/$O$5</f>
        <v>1</v>
      </c>
      <c r="E187" s="6">
        <f>COUNTIF($B$2:B187,"*")/$O$7</f>
        <v>0.89855072463768115</v>
      </c>
      <c r="F187" s="4">
        <f>((COUNTIF($B$2:B187,"Active*")/COUNTIF($B$2:B187,"*")))/($O$5/$O$7)</f>
        <v>1.1129032258064517</v>
      </c>
      <c r="G187" s="7">
        <f>COUNTIF($B$2:E187,"Active*")/$O$5</f>
        <v>1</v>
      </c>
      <c r="H187" s="7">
        <f>($O$6-COUNTIF($B$2:B187,"Decoy*"))/$O$6</f>
        <v>0.105</v>
      </c>
      <c r="I187" s="7">
        <f t="shared" si="4"/>
        <v>0.89500000000000002</v>
      </c>
      <c r="J187" s="2">
        <f t="shared" si="5"/>
        <v>5.0000000000000044E-3</v>
      </c>
    </row>
    <row r="188" spans="1:10">
      <c r="A188">
        <v>187</v>
      </c>
      <c r="B188" t="s">
        <v>220</v>
      </c>
      <c r="C188">
        <v>-3.9</v>
      </c>
      <c r="D188" s="6">
        <f>COUNTIF($B$2:B188,"Active*")/$O$5</f>
        <v>1</v>
      </c>
      <c r="E188" s="6">
        <f>COUNTIF($B$2:B188,"*")/$O$7</f>
        <v>0.90338164251207731</v>
      </c>
      <c r="F188" s="4">
        <f>((COUNTIF($B$2:B188,"Active*")/COUNTIF($B$2:B188,"*")))/($O$5/$O$7)</f>
        <v>1.106951871657754</v>
      </c>
      <c r="G188" s="7">
        <f>COUNTIF($B$2:E188,"Active*")/$O$5</f>
        <v>1</v>
      </c>
      <c r="H188" s="7">
        <f>($O$6-COUNTIF($B$2:B188,"Decoy*"))/$O$6</f>
        <v>0.1</v>
      </c>
      <c r="I188" s="7">
        <f t="shared" si="4"/>
        <v>0.9</v>
      </c>
      <c r="J188" s="2">
        <f t="shared" si="5"/>
        <v>5.0000000000000044E-3</v>
      </c>
    </row>
    <row r="189" spans="1:10">
      <c r="A189">
        <v>188</v>
      </c>
      <c r="B189" t="s">
        <v>39</v>
      </c>
      <c r="C189">
        <v>-3.8</v>
      </c>
      <c r="D189" s="6">
        <f>COUNTIF($B$2:B189,"Active*")/$O$5</f>
        <v>1</v>
      </c>
      <c r="E189" s="6">
        <f>COUNTIF($B$2:B189,"*")/$O$7</f>
        <v>0.90821256038647347</v>
      </c>
      <c r="F189" s="4">
        <f>((COUNTIF($B$2:B189,"Active*")/COUNTIF($B$2:B189,"*")))/($O$5/$O$7)</f>
        <v>1.1010638297872342</v>
      </c>
      <c r="G189" s="7">
        <f>COUNTIF($B$2:E189,"Active*")/$O$5</f>
        <v>1</v>
      </c>
      <c r="H189" s="7">
        <f>($O$6-COUNTIF($B$2:B189,"Decoy*"))/$O$6</f>
        <v>9.5000000000000001E-2</v>
      </c>
      <c r="I189" s="7">
        <f t="shared" si="4"/>
        <v>0.90500000000000003</v>
      </c>
      <c r="J189" s="2">
        <f t="shared" si="5"/>
        <v>5.0000000000000044E-3</v>
      </c>
    </row>
    <row r="190" spans="1:10">
      <c r="A190">
        <v>189</v>
      </c>
      <c r="B190" t="s">
        <v>53</v>
      </c>
      <c r="C190">
        <v>-3.8</v>
      </c>
      <c r="D190" s="6">
        <f>COUNTIF($B$2:B190,"Active*")/$O$5</f>
        <v>1</v>
      </c>
      <c r="E190" s="6">
        <f>COUNTIF($B$2:B190,"*")/$O$7</f>
        <v>0.91304347826086951</v>
      </c>
      <c r="F190" s="4">
        <f>((COUNTIF($B$2:B190,"Active*")/COUNTIF($B$2:B190,"*")))/($O$5/$O$7)</f>
        <v>1.0952380952380953</v>
      </c>
      <c r="G190" s="7">
        <f>COUNTIF($B$2:E190,"Active*")/$O$5</f>
        <v>1</v>
      </c>
      <c r="H190" s="7">
        <f>($O$6-COUNTIF($B$2:B190,"Decoy*"))/$O$6</f>
        <v>0.09</v>
      </c>
      <c r="I190" s="7">
        <f t="shared" si="4"/>
        <v>0.91</v>
      </c>
      <c r="J190" s="2">
        <f t="shared" si="5"/>
        <v>5.0000000000000044E-3</v>
      </c>
    </row>
    <row r="191" spans="1:10">
      <c r="A191">
        <v>190</v>
      </c>
      <c r="B191" t="s">
        <v>83</v>
      </c>
      <c r="C191">
        <v>-3.8</v>
      </c>
      <c r="D191" s="6">
        <f>COUNTIF($B$2:B191,"Active*")/$O$5</f>
        <v>1</v>
      </c>
      <c r="E191" s="6">
        <f>COUNTIF($B$2:B191,"*")/$O$7</f>
        <v>0.91787439613526567</v>
      </c>
      <c r="F191" s="4">
        <f>((COUNTIF($B$2:B191,"Active*")/COUNTIF($B$2:B191,"*")))/($O$5/$O$7)</f>
        <v>1.0894736842105264</v>
      </c>
      <c r="G191" s="7">
        <f>COUNTIF($B$2:E191,"Active*")/$O$5</f>
        <v>1</v>
      </c>
      <c r="H191" s="7">
        <f>($O$6-COUNTIF($B$2:B191,"Decoy*"))/$O$6</f>
        <v>8.5000000000000006E-2</v>
      </c>
      <c r="I191" s="7">
        <f t="shared" si="4"/>
        <v>0.91500000000000004</v>
      </c>
      <c r="J191" s="2">
        <f t="shared" si="5"/>
        <v>5.0000000000000044E-3</v>
      </c>
    </row>
    <row r="192" spans="1:10">
      <c r="A192">
        <v>191</v>
      </c>
      <c r="B192" t="s">
        <v>128</v>
      </c>
      <c r="C192">
        <v>-3.8</v>
      </c>
      <c r="D192" s="6">
        <f>COUNTIF($B$2:B192,"Active*")/$O$5</f>
        <v>1</v>
      </c>
      <c r="E192" s="6">
        <f>COUNTIF($B$2:B192,"*")/$O$7</f>
        <v>0.92270531400966183</v>
      </c>
      <c r="F192" s="4">
        <f>((COUNTIF($B$2:B192,"Active*")/COUNTIF($B$2:B192,"*")))/($O$5/$O$7)</f>
        <v>1.0837696335078535</v>
      </c>
      <c r="G192" s="7">
        <f>COUNTIF($B$2:E192,"Active*")/$O$5</f>
        <v>1</v>
      </c>
      <c r="H192" s="7">
        <f>($O$6-COUNTIF($B$2:B192,"Decoy*"))/$O$6</f>
        <v>0.08</v>
      </c>
      <c r="I192" s="7">
        <f t="shared" si="4"/>
        <v>0.92</v>
      </c>
      <c r="J192" s="2">
        <f t="shared" si="5"/>
        <v>5.0000000000000044E-3</v>
      </c>
    </row>
    <row r="193" spans="1:10">
      <c r="A193">
        <v>192</v>
      </c>
      <c r="B193" t="s">
        <v>130</v>
      </c>
      <c r="C193">
        <v>-3.8</v>
      </c>
      <c r="D193" s="6">
        <f>COUNTIF($B$2:B193,"Active*")/$O$5</f>
        <v>1</v>
      </c>
      <c r="E193" s="6">
        <f>COUNTIF($B$2:B193,"*")/$O$7</f>
        <v>0.92753623188405798</v>
      </c>
      <c r="F193" s="4">
        <f>((COUNTIF($B$2:B193,"Active*")/COUNTIF($B$2:B193,"*")))/($O$5/$O$7)</f>
        <v>1.0781250000000002</v>
      </c>
      <c r="G193" s="7">
        <f>COUNTIF($B$2:E193,"Active*")/$O$5</f>
        <v>1</v>
      </c>
      <c r="H193" s="7">
        <f>($O$6-COUNTIF($B$2:B193,"Decoy*"))/$O$6</f>
        <v>7.4999999999999997E-2</v>
      </c>
      <c r="I193" s="7">
        <f t="shared" si="4"/>
        <v>0.92500000000000004</v>
      </c>
      <c r="J193" s="2">
        <f t="shared" si="5"/>
        <v>4.9999999999998934E-3</v>
      </c>
    </row>
    <row r="194" spans="1:10">
      <c r="A194">
        <v>193</v>
      </c>
      <c r="B194" t="s">
        <v>186</v>
      </c>
      <c r="C194">
        <v>-3.8</v>
      </c>
      <c r="D194" s="6">
        <f>COUNTIF($B$2:B194,"Active*")/$O$5</f>
        <v>1</v>
      </c>
      <c r="E194" s="6">
        <f>COUNTIF($B$2:B194,"*")/$O$7</f>
        <v>0.93236714975845414</v>
      </c>
      <c r="F194" s="4">
        <f>((COUNTIF($B$2:B194,"Active*")/COUNTIF($B$2:B194,"*")))/($O$5/$O$7)</f>
        <v>1.072538860103627</v>
      </c>
      <c r="G194" s="7">
        <f>COUNTIF($B$2:E194,"Active*")/$O$5</f>
        <v>1</v>
      </c>
      <c r="H194" s="7">
        <f>($O$6-COUNTIF($B$2:B194,"Decoy*"))/$O$6</f>
        <v>7.0000000000000007E-2</v>
      </c>
      <c r="I194" s="7">
        <f t="shared" ref="I194:I257" si="6">1-H194</f>
        <v>0.92999999999999994</v>
      </c>
      <c r="J194" s="2">
        <f t="shared" ref="J194:J257" si="7">(G194+G195)*ABS(I195-I194)/2</f>
        <v>5.0000000000001155E-3</v>
      </c>
    </row>
    <row r="195" spans="1:10">
      <c r="A195">
        <v>194</v>
      </c>
      <c r="B195" t="s">
        <v>216</v>
      </c>
      <c r="C195">
        <v>-3.8</v>
      </c>
      <c r="D195" s="6">
        <f>COUNTIF($B$2:B195,"Active*")/$O$5</f>
        <v>1</v>
      </c>
      <c r="E195" s="6">
        <f>COUNTIF($B$2:B195,"*")/$O$7</f>
        <v>0.9371980676328503</v>
      </c>
      <c r="F195" s="4">
        <f>((COUNTIF($B$2:B195,"Active*")/COUNTIF($B$2:B195,"*")))/($O$5/$O$7)</f>
        <v>1.0670103092783505</v>
      </c>
      <c r="G195" s="7">
        <f>COUNTIF($B$2:E195,"Active*")/$O$5</f>
        <v>1</v>
      </c>
      <c r="H195" s="7">
        <f>($O$6-COUNTIF($B$2:B195,"Decoy*"))/$O$6</f>
        <v>6.5000000000000002E-2</v>
      </c>
      <c r="I195" s="7">
        <f t="shared" si="6"/>
        <v>0.93500000000000005</v>
      </c>
      <c r="J195" s="2">
        <f t="shared" si="7"/>
        <v>4.9999999999998934E-3</v>
      </c>
    </row>
    <row r="196" spans="1:10">
      <c r="A196">
        <v>195</v>
      </c>
      <c r="B196" t="s">
        <v>92</v>
      </c>
      <c r="C196">
        <v>-3.7</v>
      </c>
      <c r="D196" s="6">
        <f>COUNTIF($B$2:B196,"Active*")/$O$5</f>
        <v>1</v>
      </c>
      <c r="E196" s="6">
        <f>COUNTIF($B$2:B196,"*")/$O$7</f>
        <v>0.94202898550724634</v>
      </c>
      <c r="F196" s="4">
        <f>((COUNTIF($B$2:B196,"Active*")/COUNTIF($B$2:B196,"*")))/($O$5/$O$7)</f>
        <v>1.0615384615384615</v>
      </c>
      <c r="G196" s="7">
        <f>COUNTIF($B$2:E196,"Active*")/$O$5</f>
        <v>1</v>
      </c>
      <c r="H196" s="7">
        <f>($O$6-COUNTIF($B$2:B196,"Decoy*"))/$O$6</f>
        <v>0.06</v>
      </c>
      <c r="I196" s="7">
        <f t="shared" si="6"/>
        <v>0.94</v>
      </c>
      <c r="J196" s="2">
        <f t="shared" si="7"/>
        <v>5.0000000000000044E-3</v>
      </c>
    </row>
    <row r="197" spans="1:10">
      <c r="A197">
        <v>196</v>
      </c>
      <c r="B197" t="s">
        <v>168</v>
      </c>
      <c r="C197">
        <v>-3.6</v>
      </c>
      <c r="D197" s="6">
        <f>COUNTIF($B$2:B197,"Active*")/$O$5</f>
        <v>1</v>
      </c>
      <c r="E197" s="6">
        <f>COUNTIF($B$2:B197,"*")/$O$7</f>
        <v>0.9468599033816425</v>
      </c>
      <c r="F197" s="4">
        <f>((COUNTIF($B$2:B197,"Active*")/COUNTIF($B$2:B197,"*")))/($O$5/$O$7)</f>
        <v>1.056122448979592</v>
      </c>
      <c r="G197" s="7">
        <f>COUNTIF($B$2:E197,"Active*")/$O$5</f>
        <v>1</v>
      </c>
      <c r="H197" s="7">
        <f>($O$6-COUNTIF($B$2:B197,"Decoy*"))/$O$6</f>
        <v>5.5E-2</v>
      </c>
      <c r="I197" s="7">
        <f t="shared" si="6"/>
        <v>0.94499999999999995</v>
      </c>
      <c r="J197" s="2">
        <f t="shared" si="7"/>
        <v>5.0000000000000044E-3</v>
      </c>
    </row>
    <row r="198" spans="1:10">
      <c r="A198">
        <v>197</v>
      </c>
      <c r="B198" t="s">
        <v>173</v>
      </c>
      <c r="C198">
        <v>-3.6</v>
      </c>
      <c r="D198" s="6">
        <f>COUNTIF($B$2:B198,"Active*")/$O$5</f>
        <v>1</v>
      </c>
      <c r="E198" s="6">
        <f>COUNTIF($B$2:B198,"*")/$O$7</f>
        <v>0.95169082125603865</v>
      </c>
      <c r="F198" s="4">
        <f>((COUNTIF($B$2:B198,"Active*")/COUNTIF($B$2:B198,"*")))/($O$5/$O$7)</f>
        <v>1.0507614213197971</v>
      </c>
      <c r="G198" s="7">
        <f>COUNTIF($B$2:E198,"Active*")/$O$5</f>
        <v>1</v>
      </c>
      <c r="H198" s="7">
        <f>($O$6-COUNTIF($B$2:B198,"Decoy*"))/$O$6</f>
        <v>0.05</v>
      </c>
      <c r="I198" s="7">
        <f t="shared" si="6"/>
        <v>0.95</v>
      </c>
      <c r="J198" s="2">
        <f t="shared" si="7"/>
        <v>5.0000000000000044E-3</v>
      </c>
    </row>
    <row r="199" spans="1:10">
      <c r="A199">
        <v>198</v>
      </c>
      <c r="B199" t="s">
        <v>84</v>
      </c>
      <c r="C199">
        <v>-3.5</v>
      </c>
      <c r="D199" s="6">
        <f>COUNTIF($B$2:B199,"Active*")/$O$5</f>
        <v>1</v>
      </c>
      <c r="E199" s="6">
        <f>COUNTIF($B$2:B199,"*")/$O$7</f>
        <v>0.95652173913043481</v>
      </c>
      <c r="F199" s="4">
        <f>((COUNTIF($B$2:B199,"Active*")/COUNTIF($B$2:B199,"*")))/($O$5/$O$7)</f>
        <v>1.0454545454545454</v>
      </c>
      <c r="G199" s="7">
        <f>COUNTIF($B$2:E199,"Active*")/$O$5</f>
        <v>1</v>
      </c>
      <c r="H199" s="7">
        <f>($O$6-COUNTIF($B$2:B199,"Decoy*"))/$O$6</f>
        <v>4.4999999999999998E-2</v>
      </c>
      <c r="I199" s="7">
        <f t="shared" si="6"/>
        <v>0.95499999999999996</v>
      </c>
      <c r="J199" s="2">
        <f t="shared" si="7"/>
        <v>5.0000000000000044E-3</v>
      </c>
    </row>
    <row r="200" spans="1:10">
      <c r="A200">
        <v>199</v>
      </c>
      <c r="B200" t="s">
        <v>146</v>
      </c>
      <c r="C200">
        <v>-3.5</v>
      </c>
      <c r="D200" s="6">
        <f>COUNTIF($B$2:B200,"Active*")/$O$5</f>
        <v>1</v>
      </c>
      <c r="E200" s="6">
        <f>COUNTIF($B$2:B200,"*")/$O$7</f>
        <v>0.96135265700483097</v>
      </c>
      <c r="F200" s="4">
        <f>((COUNTIF($B$2:B200,"Active*")/COUNTIF($B$2:B200,"*")))/($O$5/$O$7)</f>
        <v>1.0402010050251258</v>
      </c>
      <c r="G200" s="7">
        <f>COUNTIF($B$2:E200,"Active*")/$O$5</f>
        <v>1</v>
      </c>
      <c r="H200" s="7">
        <f>($O$6-COUNTIF($B$2:B200,"Decoy*"))/$O$6</f>
        <v>0.04</v>
      </c>
      <c r="I200" s="7">
        <f t="shared" si="6"/>
        <v>0.96</v>
      </c>
      <c r="J200" s="2">
        <f t="shared" si="7"/>
        <v>5.0000000000000044E-3</v>
      </c>
    </row>
    <row r="201" spans="1:10">
      <c r="A201">
        <v>200</v>
      </c>
      <c r="B201" t="s">
        <v>178</v>
      </c>
      <c r="C201">
        <v>-3.4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85</v>
      </c>
      <c r="C202">
        <v>-3.3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138</v>
      </c>
      <c r="C203">
        <v>-3.3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157</v>
      </c>
      <c r="C204">
        <v>-3.3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213</v>
      </c>
      <c r="C205">
        <v>-3.3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148</v>
      </c>
      <c r="C206">
        <v>-3.2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149</v>
      </c>
      <c r="C207">
        <v>-3.2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150</v>
      </c>
      <c r="C208">
        <v>-3.2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D209" s="6">
        <f>COUNTIF($B$2:B209,"Active*")/$O$5</f>
        <v>1</v>
      </c>
      <c r="E209" s="6">
        <f>COUNTIF($B$2:B209,"*")/$O$7</f>
        <v>1</v>
      </c>
      <c r="F209" s="4">
        <f>((COUNTIF($B$2:B209,"Active*")/COUNTIF($B$2:B209,"*")))/($O$5/$O$7)</f>
        <v>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</v>
      </c>
      <c r="F210" s="4">
        <f>((COUNTIF($B$2:B210,"Active*")/COUNTIF($B$2:B210,"*")))/($O$5/$O$7)</f>
        <v>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</v>
      </c>
      <c r="F211" s="4">
        <f>((COUNTIF($B$2:B211,"Active*")/COUNTIF($B$2:B211,"*")))/($O$5/$O$7)</f>
        <v>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</v>
      </c>
      <c r="F212" s="4">
        <f>((COUNTIF($B$2:B212,"Active*")/COUNTIF($B$2:B212,"*")))/($O$5/$O$7)</f>
        <v>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</v>
      </c>
      <c r="F213" s="4">
        <f>((COUNTIF($B$2:B213,"Active*")/COUNTIF($B$2:B213,"*")))/($O$5/$O$7)</f>
        <v>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</v>
      </c>
      <c r="F214" s="4">
        <f>((COUNTIF($B$2:B214,"Active*")/COUNTIF($B$2:B214,"*")))/($O$5/$O$7)</f>
        <v>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</v>
      </c>
      <c r="F215" s="4">
        <f>((COUNTIF($B$2:B215,"Active*")/COUNTIF($B$2:B215,"*")))/($O$5/$O$7)</f>
        <v>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</v>
      </c>
      <c r="F216" s="4">
        <f>((COUNTIF($B$2:B216,"Active*")/COUNTIF($B$2:B216,"*")))/($O$5/$O$7)</f>
        <v>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</v>
      </c>
      <c r="F217" s="4">
        <f>((COUNTIF($B$2:B217,"Active*")/COUNTIF($B$2:B217,"*")))/($O$5/$O$7)</f>
        <v>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</v>
      </c>
      <c r="F218" s="4">
        <f>((COUNTIF($B$2:B218,"Active*")/COUNTIF($B$2:B218,"*")))/($O$5/$O$7)</f>
        <v>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</v>
      </c>
      <c r="F219" s="4">
        <f>((COUNTIF($B$2:B219,"Active*")/COUNTIF($B$2:B219,"*")))/($O$5/$O$7)</f>
        <v>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</v>
      </c>
      <c r="F220" s="4">
        <f>((COUNTIF($B$2:B220,"Active*")/COUNTIF($B$2:B220,"*")))/($O$5/$O$7)</f>
        <v>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</v>
      </c>
      <c r="F221" s="4">
        <f>((COUNTIF($B$2:B221,"Active*")/COUNTIF($B$2:B221,"*")))/($O$5/$O$7)</f>
        <v>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</v>
      </c>
      <c r="F222" s="4">
        <f>((COUNTIF($B$2:B222,"Active*")/COUNTIF($B$2:B222,"*")))/($O$5/$O$7)</f>
        <v>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</v>
      </c>
      <c r="F223" s="4">
        <f>((COUNTIF($B$2:B223,"Active*")/COUNTIF($B$2:B223,"*")))/($O$5/$O$7)</f>
        <v>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</v>
      </c>
      <c r="F224" s="4">
        <f>((COUNTIF($B$2:B224,"Active*")/COUNTIF($B$2:B224,"*")))/($O$5/$O$7)</f>
        <v>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</v>
      </c>
      <c r="F225" s="4">
        <f>((COUNTIF($B$2:B225,"Active*")/COUNTIF($B$2:B225,"*")))/($O$5/$O$7)</f>
        <v>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</v>
      </c>
      <c r="F226" s="4">
        <f>((COUNTIF($B$2:B226,"Active*")/COUNTIF($B$2:B226,"*")))/($O$5/$O$7)</f>
        <v>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</v>
      </c>
      <c r="F227" s="4">
        <f>((COUNTIF($B$2:B227,"Active*")/COUNTIF($B$2:B227,"*")))/($O$5/$O$7)</f>
        <v>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</v>
      </c>
      <c r="F228" s="4">
        <f>((COUNTIF($B$2:B228,"Active*")/COUNTIF($B$2:B228,"*")))/($O$5/$O$7)</f>
        <v>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</v>
      </c>
      <c r="F229" s="4">
        <f>((COUNTIF($B$2:B229,"Active*")/COUNTIF($B$2:B229,"*")))/($O$5/$O$7)</f>
        <v>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</v>
      </c>
      <c r="F230" s="4">
        <f>((COUNTIF($B$2:B230,"Active*")/COUNTIF($B$2:B230,"*")))/($O$5/$O$7)</f>
        <v>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</v>
      </c>
      <c r="F231" s="4">
        <f>((COUNTIF($B$2:B231,"Active*")/COUNTIF($B$2:B231,"*")))/($O$5/$O$7)</f>
        <v>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</v>
      </c>
      <c r="F232" s="4">
        <f>((COUNTIF($B$2:B232,"Active*")/COUNTIF($B$2:B232,"*")))/($O$5/$O$7)</f>
        <v>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</v>
      </c>
      <c r="F233" s="4">
        <f>((COUNTIF($B$2:B233,"Active*")/COUNTIF($B$2:B233,"*")))/($O$5/$O$7)</f>
        <v>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</v>
      </c>
      <c r="F234" s="4">
        <f>((COUNTIF($B$2:B234,"Active*")/COUNTIF($B$2:B234,"*")))/($O$5/$O$7)</f>
        <v>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</v>
      </c>
      <c r="F235" s="4">
        <f>((COUNTIF($B$2:B235,"Active*")/COUNTIF($B$2:B235,"*")))/($O$5/$O$7)</f>
        <v>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</v>
      </c>
      <c r="F236" s="4">
        <f>((COUNTIF($B$2:B236,"Active*")/COUNTIF($B$2:B236,"*")))/($O$5/$O$7)</f>
        <v>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</v>
      </c>
      <c r="F237" s="4">
        <f>((COUNTIF($B$2:B237,"Active*")/COUNTIF($B$2:B237,"*")))/($O$5/$O$7)</f>
        <v>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</v>
      </c>
      <c r="F238" s="4">
        <f>((COUNTIF($B$2:B238,"Active*")/COUNTIF($B$2:B238,"*")))/($O$5/$O$7)</f>
        <v>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</v>
      </c>
      <c r="F239" s="4">
        <f>((COUNTIF($B$2:B239,"Active*")/COUNTIF($B$2:B239,"*")))/($O$5/$O$7)</f>
        <v>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</v>
      </c>
      <c r="F240" s="4">
        <f>((COUNTIF($B$2:B240,"Active*")/COUNTIF($B$2:B240,"*")))/($O$5/$O$7)</f>
        <v>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</v>
      </c>
      <c r="F241" s="4">
        <f>((COUNTIF($B$2:B241,"Active*")/COUNTIF($B$2:B241,"*")))/($O$5/$O$7)</f>
        <v>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</v>
      </c>
      <c r="F242" s="4">
        <f>((COUNTIF($B$2:B242,"Active*")/COUNTIF($B$2:B242,"*")))/($O$5/$O$7)</f>
        <v>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</v>
      </c>
      <c r="F243" s="4">
        <f>((COUNTIF($B$2:B243,"Active*")/COUNTIF($B$2:B243,"*")))/($O$5/$O$7)</f>
        <v>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</v>
      </c>
      <c r="F244" s="4">
        <f>((COUNTIF($B$2:B244,"Active*")/COUNTIF($B$2:B244,"*")))/($O$5/$O$7)</f>
        <v>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</v>
      </c>
      <c r="F245" s="4">
        <f>((COUNTIF($B$2:B245,"Active*")/COUNTIF($B$2:B245,"*")))/($O$5/$O$7)</f>
        <v>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</v>
      </c>
      <c r="F246" s="4">
        <f>((COUNTIF($B$2:B246,"Active*")/COUNTIF($B$2:B246,"*")))/($O$5/$O$7)</f>
        <v>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</v>
      </c>
      <c r="F247" s="4">
        <f>((COUNTIF($B$2:B247,"Active*")/COUNTIF($B$2:B247,"*")))/($O$5/$O$7)</f>
        <v>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</v>
      </c>
      <c r="F248" s="4">
        <f>((COUNTIF($B$2:B248,"Active*")/COUNTIF($B$2:B248,"*")))/($O$5/$O$7)</f>
        <v>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</v>
      </c>
      <c r="F249" s="4">
        <f>((COUNTIF($B$2:B249,"Active*")/COUNTIF($B$2:B249,"*")))/($O$5/$O$7)</f>
        <v>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</v>
      </c>
      <c r="F250" s="4">
        <f>((COUNTIF($B$2:B250,"Active*")/COUNTIF($B$2:B250,"*")))/($O$5/$O$7)</f>
        <v>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</v>
      </c>
      <c r="F251" s="4">
        <f>((COUNTIF($B$2:B251,"Active*")/COUNTIF($B$2:B251,"*")))/($O$5/$O$7)</f>
        <v>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</v>
      </c>
      <c r="F252" s="4">
        <f>((COUNTIF($B$2:B252,"Active*")/COUNTIF($B$2:B252,"*")))/($O$5/$O$7)</f>
        <v>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</v>
      </c>
      <c r="F253" s="4">
        <f>((COUNTIF($B$2:B253,"Active*")/COUNTIF($B$2:B253,"*")))/($O$5/$O$7)</f>
        <v>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</v>
      </c>
      <c r="F254" s="4">
        <f>((COUNTIF($B$2:B254,"Active*")/COUNTIF($B$2:B254,"*")))/($O$5/$O$7)</f>
        <v>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</v>
      </c>
      <c r="F255" s="4">
        <f>((COUNTIF($B$2:B255,"Active*")/COUNTIF($B$2:B255,"*")))/($O$5/$O$7)</f>
        <v>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</v>
      </c>
      <c r="F256" s="4">
        <f>((COUNTIF($B$2:B256,"Active*")/COUNTIF($B$2:B256,"*")))/($O$5/$O$7)</f>
        <v>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</v>
      </c>
      <c r="F257" s="4">
        <f>((COUNTIF($B$2:B257,"Active*")/COUNTIF($B$2:B257,"*")))/($O$5/$O$7)</f>
        <v>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</v>
      </c>
      <c r="F258" s="4">
        <f>((COUNTIF($B$2:B258,"Active*")/COUNTIF($B$2:B258,"*")))/($O$5/$O$7)</f>
        <v>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</v>
      </c>
      <c r="F259" s="4">
        <f>((COUNTIF($B$2:B259,"Active*")/COUNTIF($B$2:B259,"*")))/($O$5/$O$7)</f>
        <v>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</v>
      </c>
      <c r="F260" s="4">
        <f>((COUNTIF($B$2:B260,"Active*")/COUNTIF($B$2:B260,"*")))/($O$5/$O$7)</f>
        <v>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</v>
      </c>
      <c r="F261" s="4">
        <f>((COUNTIF($B$2:B261,"Active*")/COUNTIF($B$2:B261,"*")))/($O$5/$O$7)</f>
        <v>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</v>
      </c>
      <c r="F262" s="4">
        <f>((COUNTIF($B$2:B262,"Active*")/COUNTIF($B$2:B262,"*")))/($O$5/$O$7)</f>
        <v>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</v>
      </c>
      <c r="F263" s="4">
        <f>((COUNTIF($B$2:B263,"Active*")/COUNTIF($B$2:B263,"*")))/($O$5/$O$7)</f>
        <v>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</v>
      </c>
      <c r="F264" s="4">
        <f>((COUNTIF($B$2:B264,"Active*")/COUNTIF($B$2:B264,"*")))/($O$5/$O$7)</f>
        <v>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</v>
      </c>
      <c r="F265" s="4">
        <f>((COUNTIF($B$2:B265,"Active*")/COUNTIF($B$2:B265,"*")))/($O$5/$O$7)</f>
        <v>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</v>
      </c>
      <c r="F266" s="4">
        <f>((COUNTIF($B$2:B266,"Active*")/COUNTIF($B$2:B266,"*")))/($O$5/$O$7)</f>
        <v>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</v>
      </c>
      <c r="F267" s="4">
        <f>((COUNTIF($B$2:B267,"Active*")/COUNTIF($B$2:B267,"*")))/($O$5/$O$7)</f>
        <v>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</v>
      </c>
      <c r="F268" s="4">
        <f>((COUNTIF($B$2:B268,"Active*")/COUNTIF($B$2:B268,"*")))/($O$5/$O$7)</f>
        <v>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</v>
      </c>
      <c r="F269" s="4">
        <f>((COUNTIF($B$2:B269,"Active*")/COUNTIF($B$2:B269,"*")))/($O$5/$O$7)</f>
        <v>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</v>
      </c>
      <c r="F270" s="4">
        <f>((COUNTIF($B$2:B270,"Active*")/COUNTIF($B$2:B270,"*")))/($O$5/$O$7)</f>
        <v>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</v>
      </c>
      <c r="F271" s="4">
        <f>((COUNTIF($B$2:B271,"Active*")/COUNTIF($B$2:B271,"*")))/($O$5/$O$7)</f>
        <v>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</v>
      </c>
      <c r="F272" s="4">
        <f>((COUNTIF($B$2:B272,"Active*")/COUNTIF($B$2:B272,"*")))/($O$5/$O$7)</f>
        <v>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</v>
      </c>
      <c r="F273" s="4">
        <f>((COUNTIF($B$2:B273,"Active*")/COUNTIF($B$2:B273,"*")))/($O$5/$O$7)</f>
        <v>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</v>
      </c>
      <c r="F274" s="4">
        <f>((COUNTIF($B$2:B274,"Active*")/COUNTIF($B$2:B274,"*")))/($O$5/$O$7)</f>
        <v>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</v>
      </c>
      <c r="F275" s="4">
        <f>((COUNTIF($B$2:B275,"Active*")/COUNTIF($B$2:B275,"*")))/($O$5/$O$7)</f>
        <v>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</v>
      </c>
      <c r="F276" s="4">
        <f>((COUNTIF($B$2:B276,"Active*")/COUNTIF($B$2:B276,"*")))/($O$5/$O$7)</f>
        <v>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</v>
      </c>
      <c r="F277" s="4">
        <f>((COUNTIF($B$2:B277,"Active*")/COUNTIF($B$2:B277,"*")))/($O$5/$O$7)</f>
        <v>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</v>
      </c>
      <c r="F278" s="4">
        <f>((COUNTIF($B$2:B278,"Active*")/COUNTIF($B$2:B278,"*")))/($O$5/$O$7)</f>
        <v>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</v>
      </c>
      <c r="F279" s="4">
        <f>((COUNTIF($B$2:B279,"Active*")/COUNTIF($B$2:B279,"*")))/($O$5/$O$7)</f>
        <v>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</v>
      </c>
      <c r="F280" s="4">
        <f>((COUNTIF($B$2:B280,"Active*")/COUNTIF($B$2:B280,"*")))/($O$5/$O$7)</f>
        <v>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</v>
      </c>
      <c r="F281" s="4">
        <f>((COUNTIF($B$2:B281,"Active*")/COUNTIF($B$2:B281,"*")))/($O$5/$O$7)</f>
        <v>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</v>
      </c>
      <c r="F282" s="4">
        <f>((COUNTIF($B$2:B282,"Active*")/COUNTIF($B$2:B282,"*")))/($O$5/$O$7)</f>
        <v>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</v>
      </c>
      <c r="F283" s="4">
        <f>((COUNTIF($B$2:B283,"Active*")/COUNTIF($B$2:B283,"*")))/($O$5/$O$7)</f>
        <v>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</v>
      </c>
      <c r="F284" s="4">
        <f>((COUNTIF($B$2:B284,"Active*")/COUNTIF($B$2:B284,"*")))/($O$5/$O$7)</f>
        <v>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</v>
      </c>
      <c r="F285" s="4">
        <f>((COUNTIF($B$2:B285,"Active*")/COUNTIF($B$2:B285,"*")))/($O$5/$O$7)</f>
        <v>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</v>
      </c>
      <c r="F286" s="4">
        <f>((COUNTIF($B$2:B286,"Active*")/COUNTIF($B$2:B286,"*")))/($O$5/$O$7)</f>
        <v>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</v>
      </c>
      <c r="F287" s="4">
        <f>((COUNTIF($B$2:B287,"Active*")/COUNTIF($B$2:B287,"*")))/($O$5/$O$7)</f>
        <v>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</v>
      </c>
      <c r="F288" s="4">
        <f>((COUNTIF($B$2:B288,"Active*")/COUNTIF($B$2:B288,"*")))/($O$5/$O$7)</f>
        <v>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</v>
      </c>
      <c r="F289" s="4">
        <f>((COUNTIF($B$2:B289,"Active*")/COUNTIF($B$2:B289,"*")))/($O$5/$O$7)</f>
        <v>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</v>
      </c>
      <c r="F290" s="4">
        <f>((COUNTIF($B$2:B290,"Active*")/COUNTIF($B$2:B290,"*")))/($O$5/$O$7)</f>
        <v>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</v>
      </c>
      <c r="F291" s="4">
        <f>((COUNTIF($B$2:B291,"Active*")/COUNTIF($B$2:B291,"*")))/($O$5/$O$7)</f>
        <v>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</v>
      </c>
      <c r="F292" s="4">
        <f>((COUNTIF($B$2:B292,"Active*")/COUNTIF($B$2:B292,"*")))/($O$5/$O$7)</f>
        <v>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</v>
      </c>
      <c r="F293" s="4">
        <f>((COUNTIF($B$2:B293,"Active*")/COUNTIF($B$2:B293,"*")))/($O$5/$O$7)</f>
        <v>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</v>
      </c>
      <c r="F294" s="4">
        <f>((COUNTIF($B$2:B294,"Active*")/COUNTIF($B$2:B294,"*")))/($O$5/$O$7)</f>
        <v>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</v>
      </c>
      <c r="F295" s="4">
        <f>((COUNTIF($B$2:B295,"Active*")/COUNTIF($B$2:B295,"*")))/($O$5/$O$7)</f>
        <v>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</v>
      </c>
      <c r="F296" s="4">
        <f>((COUNTIF($B$2:B296,"Active*")/COUNTIF($B$2:B296,"*")))/($O$5/$O$7)</f>
        <v>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</v>
      </c>
      <c r="F297" s="4">
        <f>((COUNTIF($B$2:B297,"Active*")/COUNTIF($B$2:B297,"*")))/($O$5/$O$7)</f>
        <v>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</v>
      </c>
      <c r="F298" s="4">
        <f>((COUNTIF($B$2:B298,"Active*")/COUNTIF($B$2:B298,"*")))/($O$5/$O$7)</f>
        <v>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</v>
      </c>
      <c r="F299" s="4">
        <f>((COUNTIF($B$2:B299,"Active*")/COUNTIF($B$2:B299,"*")))/($O$5/$O$7)</f>
        <v>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</v>
      </c>
      <c r="F300" s="4">
        <f>((COUNTIF($B$2:B300,"Active*")/COUNTIF($B$2:B300,"*")))/($O$5/$O$7)</f>
        <v>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</v>
      </c>
      <c r="F301" s="4">
        <f>((COUNTIF($B$2:B301,"Active*")/COUNTIF($B$2:B301,"*")))/($O$5/$O$7)</f>
        <v>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</v>
      </c>
      <c r="F302" s="4">
        <f>((COUNTIF($B$2:B302,"Active*")/COUNTIF($B$2:B302,"*")))/($O$5/$O$7)</f>
        <v>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</v>
      </c>
      <c r="F303" s="4">
        <f>((COUNTIF($B$2:B303,"Active*")/COUNTIF($B$2:B303,"*")))/($O$5/$O$7)</f>
        <v>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</v>
      </c>
      <c r="F304" s="4">
        <f>((COUNTIF($B$2:B304,"Active*")/COUNTIF($B$2:B304,"*")))/($O$5/$O$7)</f>
        <v>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</v>
      </c>
      <c r="F305" s="4">
        <f>((COUNTIF($B$2:B305,"Active*")/COUNTIF($B$2:B305,"*")))/($O$5/$O$7)</f>
        <v>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</v>
      </c>
      <c r="F306" s="4">
        <f>((COUNTIF($B$2:B306,"Active*")/COUNTIF($B$2:B306,"*")))/($O$5/$O$7)</f>
        <v>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</v>
      </c>
      <c r="F307" s="4">
        <f>((COUNTIF($B$2:B307,"Active*")/COUNTIF($B$2:B307,"*")))/($O$5/$O$7)</f>
        <v>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</v>
      </c>
      <c r="F308" s="4">
        <f>((COUNTIF($B$2:B308,"Active*")/COUNTIF($B$2:B308,"*")))/($O$5/$O$7)</f>
        <v>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</v>
      </c>
      <c r="F309" s="4">
        <f>((COUNTIF($B$2:B309,"Active*")/COUNTIF($B$2:B309,"*")))/($O$5/$O$7)</f>
        <v>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</v>
      </c>
      <c r="F310" s="4">
        <f>((COUNTIF($B$2:B310,"Active*")/COUNTIF($B$2:B310,"*")))/($O$5/$O$7)</f>
        <v>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</v>
      </c>
      <c r="F311" s="4">
        <f>((COUNTIF($B$2:B311,"Active*")/COUNTIF($B$2:B311,"*")))/($O$5/$O$7)</f>
        <v>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</v>
      </c>
      <c r="F312" s="4">
        <f>((COUNTIF($B$2:B312,"Active*")/COUNTIF($B$2:B312,"*")))/($O$5/$O$7)</f>
        <v>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</v>
      </c>
      <c r="F313" s="4">
        <f>((COUNTIF($B$2:B313,"Active*")/COUNTIF($B$2:B313,"*")))/($O$5/$O$7)</f>
        <v>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</v>
      </c>
      <c r="F314" s="4">
        <f>((COUNTIF($B$2:B314,"Active*")/COUNTIF($B$2:B314,"*")))/($O$5/$O$7)</f>
        <v>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</v>
      </c>
      <c r="F315" s="4">
        <f>((COUNTIF($B$2:B315,"Active*")/COUNTIF($B$2:B315,"*")))/($O$5/$O$7)</f>
        <v>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</v>
      </c>
      <c r="F316" s="4">
        <f>((COUNTIF($B$2:B316,"Active*")/COUNTIF($B$2:B316,"*")))/($O$5/$O$7)</f>
        <v>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</v>
      </c>
      <c r="F317" s="4">
        <f>((COUNTIF($B$2:B317,"Active*")/COUNTIF($B$2:B317,"*")))/($O$5/$O$7)</f>
        <v>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</v>
      </c>
      <c r="F318" s="4">
        <f>((COUNTIF($B$2:B318,"Active*")/COUNTIF($B$2:B318,"*")))/($O$5/$O$7)</f>
        <v>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</v>
      </c>
      <c r="F319" s="4">
        <f>((COUNTIF($B$2:B319,"Active*")/COUNTIF($B$2:B319,"*")))/($O$5/$O$7)</f>
        <v>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</v>
      </c>
      <c r="F320" s="4">
        <f>((COUNTIF($B$2:B320,"Active*")/COUNTIF($B$2:B320,"*")))/($O$5/$O$7)</f>
        <v>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</v>
      </c>
      <c r="F321" s="4">
        <f>((COUNTIF($B$2:B321,"Active*")/COUNTIF($B$2:B321,"*")))/($O$5/$O$7)</f>
        <v>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</v>
      </c>
      <c r="F322" s="4">
        <f>((COUNTIF($B$2:B322,"Active*")/COUNTIF($B$2:B322,"*")))/($O$5/$O$7)</f>
        <v>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</v>
      </c>
      <c r="F323" s="4">
        <f>((COUNTIF($B$2:B323,"Active*")/COUNTIF($B$2:B323,"*")))/($O$5/$O$7)</f>
        <v>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</v>
      </c>
      <c r="F324" s="4">
        <f>((COUNTIF($B$2:B324,"Active*")/COUNTIF($B$2:B324,"*")))/($O$5/$O$7)</f>
        <v>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</v>
      </c>
      <c r="F325" s="4">
        <f>((COUNTIF($B$2:B325,"Active*")/COUNTIF($B$2:B325,"*")))/($O$5/$O$7)</f>
        <v>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</v>
      </c>
      <c r="F326" s="4">
        <f>((COUNTIF($B$2:B326,"Active*")/COUNTIF($B$2:B326,"*")))/($O$5/$O$7)</f>
        <v>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</v>
      </c>
      <c r="F327" s="4">
        <f>((COUNTIF($B$2:B327,"Active*")/COUNTIF($B$2:B327,"*")))/($O$5/$O$7)</f>
        <v>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</v>
      </c>
      <c r="F328" s="4">
        <f>((COUNTIF($B$2:B328,"Active*")/COUNTIF($B$2:B328,"*")))/($O$5/$O$7)</f>
        <v>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</v>
      </c>
      <c r="F329" s="4">
        <f>((COUNTIF($B$2:B329,"Active*")/COUNTIF($B$2:B329,"*")))/($O$5/$O$7)</f>
        <v>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</v>
      </c>
      <c r="F330" s="4">
        <f>((COUNTIF($B$2:B330,"Active*")/COUNTIF($B$2:B330,"*")))/($O$5/$O$7)</f>
        <v>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</v>
      </c>
      <c r="F331" s="4">
        <f>((COUNTIF($B$2:B331,"Active*")/COUNTIF($B$2:B331,"*")))/($O$5/$O$7)</f>
        <v>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</v>
      </c>
      <c r="F332" s="4">
        <f>((COUNTIF($B$2:B332,"Active*")/COUNTIF($B$2:B332,"*")))/($O$5/$O$7)</f>
        <v>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</v>
      </c>
      <c r="F333" s="4">
        <f>((COUNTIF($B$2:B333,"Active*")/COUNTIF($B$2:B333,"*")))/($O$5/$O$7)</f>
        <v>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</v>
      </c>
      <c r="F334" s="4">
        <f>((COUNTIF($B$2:B334,"Active*")/COUNTIF($B$2:B334,"*")))/($O$5/$O$7)</f>
        <v>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</v>
      </c>
      <c r="F335" s="4">
        <f>((COUNTIF($B$2:B335,"Active*")/COUNTIF($B$2:B335,"*")))/($O$5/$O$7)</f>
        <v>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</v>
      </c>
      <c r="F336" s="4">
        <f>((COUNTIF($B$2:B336,"Active*")/COUNTIF($B$2:B336,"*")))/($O$5/$O$7)</f>
        <v>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</v>
      </c>
      <c r="F337" s="4">
        <f>((COUNTIF($B$2:B337,"Active*")/COUNTIF($B$2:B337,"*")))/($O$5/$O$7)</f>
        <v>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</v>
      </c>
      <c r="F338" s="4">
        <f>((COUNTIF($B$2:B338,"Active*")/COUNTIF($B$2:B338,"*")))/($O$5/$O$7)</f>
        <v>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</v>
      </c>
      <c r="F339" s="4">
        <f>((COUNTIF($B$2:B339,"Active*")/COUNTIF($B$2:B339,"*")))/($O$5/$O$7)</f>
        <v>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</v>
      </c>
      <c r="F340" s="4">
        <f>((COUNTIF($B$2:B340,"Active*")/COUNTIF($B$2:B340,"*")))/($O$5/$O$7)</f>
        <v>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</v>
      </c>
      <c r="F341" s="4">
        <f>((COUNTIF($B$2:B341,"Active*")/COUNTIF($B$2:B341,"*")))/($O$5/$O$7)</f>
        <v>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</v>
      </c>
      <c r="F342" s="4">
        <f>((COUNTIF($B$2:B342,"Active*")/COUNTIF($B$2:B342,"*")))/($O$5/$O$7)</f>
        <v>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</v>
      </c>
      <c r="F343" s="4">
        <f>((COUNTIF($B$2:B343,"Active*")/COUNTIF($B$2:B343,"*")))/($O$5/$O$7)</f>
        <v>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</v>
      </c>
      <c r="F344" s="4">
        <f>((COUNTIF($B$2:B344,"Active*")/COUNTIF($B$2:B344,"*")))/($O$5/$O$7)</f>
        <v>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</v>
      </c>
      <c r="F345" s="4">
        <f>((COUNTIF($B$2:B345,"Active*")/COUNTIF($B$2:B345,"*")))/($O$5/$O$7)</f>
        <v>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</v>
      </c>
      <c r="F346" s="4">
        <f>((COUNTIF($B$2:B346,"Active*")/COUNTIF($B$2:B346,"*")))/($O$5/$O$7)</f>
        <v>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</v>
      </c>
      <c r="F347" s="4">
        <f>((COUNTIF($B$2:B347,"Active*")/COUNTIF($B$2:B347,"*")))/($O$5/$O$7)</f>
        <v>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</v>
      </c>
      <c r="F348" s="4">
        <f>((COUNTIF($B$2:B348,"Active*")/COUNTIF($B$2:B348,"*")))/($O$5/$O$7)</f>
        <v>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</v>
      </c>
      <c r="F349" s="4">
        <f>((COUNTIF($B$2:B349,"Active*")/COUNTIF($B$2:B349,"*")))/($O$5/$O$7)</f>
        <v>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</v>
      </c>
      <c r="F350" s="4">
        <f>((COUNTIF($B$2:B350,"Active*")/COUNTIF($B$2:B350,"*")))/($O$5/$O$7)</f>
        <v>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</v>
      </c>
      <c r="F351" s="4">
        <f>((COUNTIF($B$2:B351,"Active*")/COUNTIF($B$2:B351,"*")))/($O$5/$O$7)</f>
        <v>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</v>
      </c>
      <c r="F352" s="4">
        <f>((COUNTIF($B$2:B352,"Active*")/COUNTIF($B$2:B352,"*")))/($O$5/$O$7)</f>
        <v>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</v>
      </c>
      <c r="F353" s="4">
        <f>((COUNTIF($B$2:B353,"Active*")/COUNTIF($B$2:B353,"*")))/($O$5/$O$7)</f>
        <v>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</v>
      </c>
      <c r="F354" s="4">
        <f>((COUNTIF($B$2:B354,"Active*")/COUNTIF($B$2:B354,"*")))/($O$5/$O$7)</f>
        <v>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</v>
      </c>
      <c r="F355" s="4">
        <f>((COUNTIF($B$2:B355,"Active*")/COUNTIF($B$2:B355,"*")))/($O$5/$O$7)</f>
        <v>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</v>
      </c>
      <c r="F356" s="4">
        <f>((COUNTIF($B$2:B356,"Active*")/COUNTIF($B$2:B356,"*")))/($O$5/$O$7)</f>
        <v>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</v>
      </c>
      <c r="F357" s="4">
        <f>((COUNTIF($B$2:B357,"Active*")/COUNTIF($B$2:B357,"*")))/($O$5/$O$7)</f>
        <v>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</v>
      </c>
      <c r="F358" s="4">
        <f>((COUNTIF($B$2:B358,"Active*")/COUNTIF($B$2:B358,"*")))/($O$5/$O$7)</f>
        <v>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</v>
      </c>
      <c r="F359" s="4">
        <f>((COUNTIF($B$2:B359,"Active*")/COUNTIF($B$2:B359,"*")))/($O$5/$O$7)</f>
        <v>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</v>
      </c>
      <c r="F360" s="4">
        <f>((COUNTIF($B$2:B360,"Active*")/COUNTIF($B$2:B360,"*")))/($O$5/$O$7)</f>
        <v>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</v>
      </c>
      <c r="F361" s="4">
        <f>((COUNTIF($B$2:B361,"Active*")/COUNTIF($B$2:B361,"*")))/($O$5/$O$7)</f>
        <v>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</v>
      </c>
      <c r="F362" s="4">
        <f>((COUNTIF($B$2:B362,"Active*")/COUNTIF($B$2:B362,"*")))/($O$5/$O$7)</f>
        <v>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</v>
      </c>
      <c r="F363" s="4">
        <f>((COUNTIF($B$2:B363,"Active*")/COUNTIF($B$2:B363,"*")))/($O$5/$O$7)</f>
        <v>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</v>
      </c>
      <c r="F364" s="4">
        <f>((COUNTIF($B$2:B364,"Active*")/COUNTIF($B$2:B364,"*")))/($O$5/$O$7)</f>
        <v>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</v>
      </c>
      <c r="F365" s="4">
        <f>((COUNTIF($B$2:B365,"Active*")/COUNTIF($B$2:B365,"*")))/($O$5/$O$7)</f>
        <v>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</v>
      </c>
      <c r="F366" s="4">
        <f>((COUNTIF($B$2:B366,"Active*")/COUNTIF($B$2:B366,"*")))/($O$5/$O$7)</f>
        <v>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</v>
      </c>
      <c r="F367" s="4">
        <f>((COUNTIF($B$2:B367,"Active*")/COUNTIF($B$2:B367,"*")))/($O$5/$O$7)</f>
        <v>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</v>
      </c>
      <c r="F368" s="4">
        <f>((COUNTIF($B$2:B368,"Active*")/COUNTIF($B$2:B368,"*")))/($O$5/$O$7)</f>
        <v>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</v>
      </c>
      <c r="F369" s="4">
        <f>((COUNTIF($B$2:B369,"Active*")/COUNTIF($B$2:B369,"*")))/($O$5/$O$7)</f>
        <v>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</v>
      </c>
      <c r="F370" s="4">
        <f>((COUNTIF($B$2:B370,"Active*")/COUNTIF($B$2:B370,"*")))/($O$5/$O$7)</f>
        <v>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</v>
      </c>
      <c r="F371" s="4">
        <f>((COUNTIF($B$2:B371,"Active*")/COUNTIF($B$2:B371,"*")))/($O$5/$O$7)</f>
        <v>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</v>
      </c>
      <c r="F372" s="4">
        <f>((COUNTIF($B$2:B372,"Active*")/COUNTIF($B$2:B372,"*")))/($O$5/$O$7)</f>
        <v>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</v>
      </c>
      <c r="F373" s="4">
        <f>((COUNTIF($B$2:B373,"Active*")/COUNTIF($B$2:B373,"*")))/($O$5/$O$7)</f>
        <v>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</v>
      </c>
      <c r="F374" s="4">
        <f>((COUNTIF($B$2:B374,"Active*")/COUNTIF($B$2:B374,"*")))/($O$5/$O$7)</f>
        <v>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</v>
      </c>
      <c r="F375" s="4">
        <f>((COUNTIF($B$2:B375,"Active*")/COUNTIF($B$2:B375,"*")))/($O$5/$O$7)</f>
        <v>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</v>
      </c>
      <c r="F376" s="4">
        <f>((COUNTIF($B$2:B376,"Active*")/COUNTIF($B$2:B376,"*")))/($O$5/$O$7)</f>
        <v>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</v>
      </c>
      <c r="F377" s="4">
        <f>((COUNTIF($B$2:B377,"Active*")/COUNTIF($B$2:B377,"*")))/($O$5/$O$7)</f>
        <v>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</v>
      </c>
      <c r="F378" s="4">
        <f>((COUNTIF($B$2:B378,"Active*")/COUNTIF($B$2:B378,"*")))/($O$5/$O$7)</f>
        <v>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</v>
      </c>
      <c r="F379" s="4">
        <f>((COUNTIF($B$2:B379,"Active*")/COUNTIF($B$2:B379,"*")))/($O$5/$O$7)</f>
        <v>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</v>
      </c>
      <c r="F380" s="4">
        <f>((COUNTIF($B$2:B380,"Active*")/COUNTIF($B$2:B380,"*")))/($O$5/$O$7)</f>
        <v>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</v>
      </c>
      <c r="F381" s="4">
        <f>((COUNTIF($B$2:B381,"Active*")/COUNTIF($B$2:B381,"*")))/($O$5/$O$7)</f>
        <v>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</v>
      </c>
      <c r="F382" s="4">
        <f>((COUNTIF($B$2:B382,"Active*")/COUNTIF($B$2:B382,"*")))/($O$5/$O$7)</f>
        <v>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</v>
      </c>
      <c r="F383" s="4">
        <f>((COUNTIF($B$2:B383,"Active*")/COUNTIF($B$2:B383,"*")))/($O$5/$O$7)</f>
        <v>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</v>
      </c>
      <c r="F384" s="4">
        <f>((COUNTIF($B$2:B384,"Active*")/COUNTIF($B$2:B384,"*")))/($O$5/$O$7)</f>
        <v>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</v>
      </c>
      <c r="F385" s="4">
        <f>((COUNTIF($B$2:B385,"Active*")/COUNTIF($B$2:B385,"*")))/($O$5/$O$7)</f>
        <v>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</v>
      </c>
      <c r="F386" s="4">
        <f>((COUNTIF($B$2:B386,"Active*")/COUNTIF($B$2:B386,"*")))/($O$5/$O$7)</f>
        <v>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</v>
      </c>
      <c r="F387" s="4">
        <f>((COUNTIF($B$2:B387,"Active*")/COUNTIF($B$2:B387,"*")))/($O$5/$O$7)</f>
        <v>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</v>
      </c>
      <c r="F388" s="4">
        <f>((COUNTIF($B$2:B388,"Active*")/COUNTIF($B$2:B388,"*")))/($O$5/$O$7)</f>
        <v>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</v>
      </c>
      <c r="F389" s="4">
        <f>((COUNTIF($B$2:B389,"Active*")/COUNTIF($B$2:B389,"*")))/($O$5/$O$7)</f>
        <v>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</v>
      </c>
      <c r="F390" s="4">
        <f>((COUNTIF($B$2:B390,"Active*")/COUNTIF($B$2:B390,"*")))/($O$5/$O$7)</f>
        <v>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</v>
      </c>
      <c r="F391" s="4">
        <f>((COUNTIF($B$2:B391,"Active*")/COUNTIF($B$2:B391,"*")))/($O$5/$O$7)</f>
        <v>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</v>
      </c>
      <c r="F392" s="4">
        <f>((COUNTIF($B$2:B392,"Active*")/COUNTIF($B$2:B392,"*")))/($O$5/$O$7)</f>
        <v>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</v>
      </c>
      <c r="F393" s="4">
        <f>((COUNTIF($B$2:B393,"Active*")/COUNTIF($B$2:B393,"*")))/($O$5/$O$7)</f>
        <v>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</v>
      </c>
      <c r="F394" s="4">
        <f>((COUNTIF($B$2:B394,"Active*")/COUNTIF($B$2:B394,"*")))/($O$5/$O$7)</f>
        <v>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</v>
      </c>
      <c r="F395" s="4">
        <f>((COUNTIF($B$2:B395,"Active*")/COUNTIF($B$2:B395,"*")))/($O$5/$O$7)</f>
        <v>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</v>
      </c>
      <c r="F396" s="4">
        <f>((COUNTIF($B$2:B396,"Active*")/COUNTIF($B$2:B396,"*")))/($O$5/$O$7)</f>
        <v>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</v>
      </c>
      <c r="F397" s="4">
        <f>((COUNTIF($B$2:B397,"Active*")/COUNTIF($B$2:B397,"*")))/($O$5/$O$7)</f>
        <v>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</v>
      </c>
      <c r="F398" s="4">
        <f>((COUNTIF($B$2:B398,"Active*")/COUNTIF($B$2:B398,"*")))/($O$5/$O$7)</f>
        <v>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</v>
      </c>
      <c r="F399" s="4">
        <f>((COUNTIF($B$2:B399,"Active*")/COUNTIF($B$2:B399,"*")))/($O$5/$O$7)</f>
        <v>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</v>
      </c>
      <c r="F400" s="4">
        <f>((COUNTIF($B$2:B400,"Active*")/COUNTIF($B$2:B400,"*")))/($O$5/$O$7)</f>
        <v>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</v>
      </c>
      <c r="F401" s="4">
        <f>((COUNTIF($B$2:B401,"Active*")/COUNTIF($B$2:B401,"*")))/($O$5/$O$7)</f>
        <v>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</v>
      </c>
      <c r="F402" s="4">
        <f>((COUNTIF($B$2:B402,"Active*")/COUNTIF($B$2:B402,"*")))/($O$5/$O$7)</f>
        <v>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</v>
      </c>
      <c r="F403" s="4">
        <f>((COUNTIF($B$2:B403,"Active*")/COUNTIF($B$2:B403,"*")))/($O$5/$O$7)</f>
        <v>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</v>
      </c>
      <c r="F404" s="4">
        <f>((COUNTIF($B$2:B404,"Active*")/COUNTIF($B$2:B404,"*")))/($O$5/$O$7)</f>
        <v>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</v>
      </c>
      <c r="F405" s="4">
        <f>((COUNTIF($B$2:B405,"Active*")/COUNTIF($B$2:B405,"*")))/($O$5/$O$7)</f>
        <v>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</v>
      </c>
      <c r="F406" s="4">
        <f>((COUNTIF($B$2:B406,"Active*")/COUNTIF($B$2:B406,"*")))/($O$5/$O$7)</f>
        <v>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</v>
      </c>
      <c r="F407" s="4">
        <f>((COUNTIF($B$2:B407,"Active*")/COUNTIF($B$2:B407,"*")))/($O$5/$O$7)</f>
        <v>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</v>
      </c>
      <c r="F408" s="4">
        <f>((COUNTIF($B$2:B408,"Active*")/COUNTIF($B$2:B408,"*")))/($O$5/$O$7)</f>
        <v>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</v>
      </c>
      <c r="F409" s="4">
        <f>((COUNTIF($B$2:B409,"Active*")/COUNTIF($B$2:B409,"*")))/($O$5/$O$7)</f>
        <v>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</v>
      </c>
      <c r="F410" s="4">
        <f>((COUNTIF($B$2:B410,"Active*")/COUNTIF($B$2:B410,"*")))/($O$5/$O$7)</f>
        <v>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</v>
      </c>
      <c r="F411" s="4">
        <f>((COUNTIF($B$2:B411,"Active*")/COUNTIF($B$2:B411,"*")))/($O$5/$O$7)</f>
        <v>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</v>
      </c>
      <c r="F412" s="4">
        <f>((COUNTIF($B$2:B412,"Active*")/COUNTIF($B$2:B412,"*")))/($O$5/$O$7)</f>
        <v>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</v>
      </c>
      <c r="F413" s="4">
        <f>((COUNTIF($B$2:B413,"Active*")/COUNTIF($B$2:B413,"*")))/($O$5/$O$7)</f>
        <v>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</v>
      </c>
      <c r="F414" s="4">
        <f>((COUNTIF($B$2:B414,"Active*")/COUNTIF($B$2:B414,"*")))/($O$5/$O$7)</f>
        <v>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</v>
      </c>
      <c r="F415" s="4">
        <f>((COUNTIF($B$2:B415,"Active*")/COUNTIF($B$2:B415,"*")))/($O$5/$O$7)</f>
        <v>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</v>
      </c>
      <c r="F416" s="4">
        <f>((COUNTIF($B$2:B416,"Active*")/COUNTIF($B$2:B416,"*")))/($O$5/$O$7)</f>
        <v>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</v>
      </c>
      <c r="F417" s="4">
        <f>((COUNTIF($B$2:B417,"Active*")/COUNTIF($B$2:B417,"*")))/($O$5/$O$7)</f>
        <v>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</v>
      </c>
      <c r="F418" s="4">
        <f>((COUNTIF($B$2:B418,"Active*")/COUNTIF($B$2:B418,"*")))/($O$5/$O$7)</f>
        <v>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</v>
      </c>
      <c r="F419" s="4">
        <f>((COUNTIF($B$2:B419,"Active*")/COUNTIF($B$2:B419,"*")))/($O$5/$O$7)</f>
        <v>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</v>
      </c>
      <c r="F420" s="4">
        <f>((COUNTIF($B$2:B420,"Active*")/COUNTIF($B$2:B420,"*")))/($O$5/$O$7)</f>
        <v>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</v>
      </c>
      <c r="F421" s="4">
        <f>((COUNTIF($B$2:B421,"Active*")/COUNTIF($B$2:B421,"*")))/($O$5/$O$7)</f>
        <v>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</v>
      </c>
      <c r="F422" s="4">
        <f>((COUNTIF($B$2:B422,"Active*")/COUNTIF($B$2:B422,"*")))/($O$5/$O$7)</f>
        <v>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</v>
      </c>
      <c r="F423" s="4">
        <f>((COUNTIF($B$2:B423,"Active*")/COUNTIF($B$2:B423,"*")))/($O$5/$O$7)</f>
        <v>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</v>
      </c>
      <c r="F424" s="4">
        <f>((COUNTIF($B$2:B424,"Active*")/COUNTIF($B$2:B424,"*")))/($O$5/$O$7)</f>
        <v>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</v>
      </c>
      <c r="F425" s="4">
        <f>((COUNTIF($B$2:B425,"Active*")/COUNTIF($B$2:B425,"*")))/($O$5/$O$7)</f>
        <v>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</v>
      </c>
      <c r="F426" s="4">
        <f>((COUNTIF($B$2:B426,"Active*")/COUNTIF($B$2:B426,"*")))/($O$5/$O$7)</f>
        <v>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</v>
      </c>
      <c r="F427" s="4">
        <f>((COUNTIF($B$2:B427,"Active*")/COUNTIF($B$2:B427,"*")))/($O$5/$O$7)</f>
        <v>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</v>
      </c>
      <c r="F428" s="4">
        <f>((COUNTIF($B$2:B428,"Active*")/COUNTIF($B$2:B428,"*")))/($O$5/$O$7)</f>
        <v>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</v>
      </c>
      <c r="F429" s="4">
        <f>((COUNTIF($B$2:B429,"Active*")/COUNTIF($B$2:B429,"*")))/($O$5/$O$7)</f>
        <v>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</v>
      </c>
      <c r="F430" s="4">
        <f>((COUNTIF($B$2:B430,"Active*")/COUNTIF($B$2:B430,"*")))/($O$5/$O$7)</f>
        <v>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</v>
      </c>
      <c r="F431" s="4">
        <f>((COUNTIF($B$2:B431,"Active*")/COUNTIF($B$2:B431,"*")))/($O$5/$O$7)</f>
        <v>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</v>
      </c>
      <c r="F432" s="4">
        <f>((COUNTIF($B$2:B432,"Active*")/COUNTIF($B$2:B432,"*")))/($O$5/$O$7)</f>
        <v>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</v>
      </c>
      <c r="F433" s="4">
        <f>((COUNTIF($B$2:B433,"Active*")/COUNTIF($B$2:B433,"*")))/($O$5/$O$7)</f>
        <v>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</v>
      </c>
      <c r="F434" s="4">
        <f>((COUNTIF($B$2:B434,"Active*")/COUNTIF($B$2:B434,"*")))/($O$5/$O$7)</f>
        <v>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</v>
      </c>
      <c r="F435" s="4">
        <f>((COUNTIF($B$2:B435,"Active*")/COUNTIF($B$2:B435,"*")))/($O$5/$O$7)</f>
        <v>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</v>
      </c>
      <c r="F436" s="4">
        <f>((COUNTIF($B$2:B436,"Active*")/COUNTIF($B$2:B436,"*")))/($O$5/$O$7)</f>
        <v>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</v>
      </c>
      <c r="F437" s="4">
        <f>((COUNTIF($B$2:B437,"Active*")/COUNTIF($B$2:B437,"*")))/($O$5/$O$7)</f>
        <v>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</v>
      </c>
      <c r="F438" s="4">
        <f>((COUNTIF($B$2:B438,"Active*")/COUNTIF($B$2:B438,"*")))/($O$5/$O$7)</f>
        <v>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</v>
      </c>
      <c r="F439" s="4">
        <f>((COUNTIF($B$2:B439,"Active*")/COUNTIF($B$2:B439,"*")))/($O$5/$O$7)</f>
        <v>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</v>
      </c>
      <c r="F440" s="4">
        <f>((COUNTIF($B$2:B440,"Active*")/COUNTIF($B$2:B440,"*")))/($O$5/$O$7)</f>
        <v>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</v>
      </c>
      <c r="F441" s="4">
        <f>((COUNTIF($B$2:B441,"Active*")/COUNTIF($B$2:B441,"*")))/($O$5/$O$7)</f>
        <v>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</v>
      </c>
      <c r="F442" s="4">
        <f>((COUNTIF($B$2:B442,"Active*")/COUNTIF($B$2:B442,"*")))/($O$5/$O$7)</f>
        <v>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</v>
      </c>
      <c r="F443" s="4">
        <f>((COUNTIF($B$2:B443,"Active*")/COUNTIF($B$2:B443,"*")))/($O$5/$O$7)</f>
        <v>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</v>
      </c>
      <c r="F444" s="4">
        <f>((COUNTIF($B$2:B444,"Active*")/COUNTIF($B$2:B444,"*")))/($O$5/$O$7)</f>
        <v>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</v>
      </c>
      <c r="F445" s="4">
        <f>((COUNTIF($B$2:B445,"Active*")/COUNTIF($B$2:B445,"*")))/($O$5/$O$7)</f>
        <v>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</v>
      </c>
      <c r="F446" s="4">
        <f>((COUNTIF($B$2:B446,"Active*")/COUNTIF($B$2:B446,"*")))/($O$5/$O$7)</f>
        <v>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</v>
      </c>
      <c r="F447" s="4">
        <f>((COUNTIF($B$2:B447,"Active*")/COUNTIF($B$2:B447,"*")))/($O$5/$O$7)</f>
        <v>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</v>
      </c>
      <c r="F448" s="4">
        <f>((COUNTIF($B$2:B448,"Active*")/COUNTIF($B$2:B448,"*")))/($O$5/$O$7)</f>
        <v>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</v>
      </c>
      <c r="F449" s="4">
        <f>((COUNTIF($B$2:B449,"Active*")/COUNTIF($B$2:B449,"*")))/($O$5/$O$7)</f>
        <v>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</v>
      </c>
      <c r="F450" s="4">
        <f>((COUNTIF($B$2:B450,"Active*")/COUNTIF($B$2:B450,"*")))/($O$5/$O$7)</f>
        <v>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</v>
      </c>
      <c r="F451" s="4">
        <f>((COUNTIF($B$2:B451,"Active*")/COUNTIF($B$2:B451,"*")))/($O$5/$O$7)</f>
        <v>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</v>
      </c>
      <c r="F452" s="4">
        <f>((COUNTIF($B$2:B452,"Active*")/COUNTIF($B$2:B452,"*")))/($O$5/$O$7)</f>
        <v>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</v>
      </c>
      <c r="F453" s="4">
        <f>((COUNTIF($B$2:B453,"Active*")/COUNTIF($B$2:B453,"*")))/($O$5/$O$7)</f>
        <v>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</v>
      </c>
      <c r="F454" s="4">
        <f>((COUNTIF($B$2:B454,"Active*")/COUNTIF($B$2:B454,"*")))/($O$5/$O$7)</f>
        <v>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</v>
      </c>
      <c r="F455" s="4">
        <f>((COUNTIF($B$2:B455,"Active*")/COUNTIF($B$2:B455,"*")))/($O$5/$O$7)</f>
        <v>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</v>
      </c>
      <c r="F456" s="4">
        <f>((COUNTIF($B$2:B456,"Active*")/COUNTIF($B$2:B456,"*")))/($O$5/$O$7)</f>
        <v>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</v>
      </c>
      <c r="F457" s="4">
        <f>((COUNTIF($B$2:B457,"Active*")/COUNTIF($B$2:B457,"*")))/($O$5/$O$7)</f>
        <v>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</v>
      </c>
      <c r="F458" s="4">
        <f>((COUNTIF($B$2:B458,"Active*")/COUNTIF($B$2:B458,"*")))/($O$5/$O$7)</f>
        <v>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</v>
      </c>
      <c r="F459" s="4">
        <f>((COUNTIF($B$2:B459,"Active*")/COUNTIF($B$2:B459,"*")))/($O$5/$O$7)</f>
        <v>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</v>
      </c>
      <c r="F460" s="4">
        <f>((COUNTIF($B$2:B460,"Active*")/COUNTIF($B$2:B460,"*")))/($O$5/$O$7)</f>
        <v>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</v>
      </c>
      <c r="F461" s="4">
        <f>((COUNTIF($B$2:B461,"Active*")/COUNTIF($B$2:B461,"*")))/($O$5/$O$7)</f>
        <v>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</v>
      </c>
      <c r="F462" s="4">
        <f>((COUNTIF($B$2:B462,"Active*")/COUNTIF($B$2:B462,"*")))/($O$5/$O$7)</f>
        <v>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</v>
      </c>
      <c r="F463" s="4">
        <f>((COUNTIF($B$2:B463,"Active*")/COUNTIF($B$2:B463,"*")))/($O$5/$O$7)</f>
        <v>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</v>
      </c>
      <c r="F464" s="4">
        <f>((COUNTIF($B$2:B464,"Active*")/COUNTIF($B$2:B464,"*")))/($O$5/$O$7)</f>
        <v>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</v>
      </c>
      <c r="F465" s="4">
        <f>((COUNTIF($B$2:B465,"Active*")/COUNTIF($B$2:B465,"*")))/($O$5/$O$7)</f>
        <v>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</v>
      </c>
      <c r="F466" s="4">
        <f>((COUNTIF($B$2:B466,"Active*")/COUNTIF($B$2:B466,"*")))/($O$5/$O$7)</f>
        <v>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</v>
      </c>
      <c r="F467" s="4">
        <f>((COUNTIF($B$2:B467,"Active*")/COUNTIF($B$2:B467,"*")))/($O$5/$O$7)</f>
        <v>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</v>
      </c>
      <c r="F468" s="4">
        <f>((COUNTIF($B$2:B468,"Active*")/COUNTIF($B$2:B468,"*")))/($O$5/$O$7)</f>
        <v>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</v>
      </c>
      <c r="F469" s="4">
        <f>((COUNTIF($B$2:B469,"Active*")/COUNTIF($B$2:B469,"*")))/($O$5/$O$7)</f>
        <v>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</v>
      </c>
      <c r="F470" s="4">
        <f>((COUNTIF($B$2:B470,"Active*")/COUNTIF($B$2:B470,"*")))/($O$5/$O$7)</f>
        <v>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</v>
      </c>
      <c r="F471" s="4">
        <f>((COUNTIF($B$2:B471,"Active*")/COUNTIF($B$2:B471,"*")))/($O$5/$O$7)</f>
        <v>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</v>
      </c>
      <c r="F472" s="4">
        <f>((COUNTIF($B$2:B472,"Active*")/COUNTIF($B$2:B472,"*")))/($O$5/$O$7)</f>
        <v>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</v>
      </c>
      <c r="F473" s="4">
        <f>((COUNTIF($B$2:B473,"Active*")/COUNTIF($B$2:B473,"*")))/($O$5/$O$7)</f>
        <v>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</v>
      </c>
      <c r="F474" s="4">
        <f>((COUNTIF($B$2:B474,"Active*")/COUNTIF($B$2:B474,"*")))/($O$5/$O$7)</f>
        <v>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</v>
      </c>
      <c r="F475" s="4">
        <f>((COUNTIF($B$2:B475,"Active*")/COUNTIF($B$2:B475,"*")))/($O$5/$O$7)</f>
        <v>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</v>
      </c>
      <c r="F476" s="4">
        <f>((COUNTIF($B$2:B476,"Active*")/COUNTIF($B$2:B476,"*")))/($O$5/$O$7)</f>
        <v>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</v>
      </c>
      <c r="F477" s="4">
        <f>((COUNTIF($B$2:B477,"Active*")/COUNTIF($B$2:B477,"*")))/($O$5/$O$7)</f>
        <v>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</v>
      </c>
      <c r="F478" s="4">
        <f>((COUNTIF($B$2:B478,"Active*")/COUNTIF($B$2:B478,"*")))/($O$5/$O$7)</f>
        <v>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</v>
      </c>
      <c r="F479" s="4">
        <f>((COUNTIF($B$2:B479,"Active*")/COUNTIF($B$2:B479,"*")))/($O$5/$O$7)</f>
        <v>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</v>
      </c>
      <c r="F480" s="4">
        <f>((COUNTIF($B$2:B480,"Active*")/COUNTIF($B$2:B480,"*")))/($O$5/$O$7)</f>
        <v>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</v>
      </c>
      <c r="F481" s="4">
        <f>((COUNTIF($B$2:B481,"Active*")/COUNTIF($B$2:B481,"*")))/($O$5/$O$7)</f>
        <v>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</v>
      </c>
      <c r="F482" s="4">
        <f>((COUNTIF($B$2:B482,"Active*")/COUNTIF($B$2:B482,"*")))/($O$5/$O$7)</f>
        <v>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</v>
      </c>
      <c r="F483" s="4">
        <f>((COUNTIF($B$2:B483,"Active*")/COUNTIF($B$2:B483,"*")))/($O$5/$O$7)</f>
        <v>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</v>
      </c>
      <c r="F484" s="4">
        <f>((COUNTIF($B$2:B484,"Active*")/COUNTIF($B$2:B484,"*")))/($O$5/$O$7)</f>
        <v>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</v>
      </c>
      <c r="F485" s="4">
        <f>((COUNTIF($B$2:B485,"Active*")/COUNTIF($B$2:B485,"*")))/($O$5/$O$7)</f>
        <v>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</v>
      </c>
      <c r="F486" s="4">
        <f>((COUNTIF($B$2:B486,"Active*")/COUNTIF($B$2:B486,"*")))/($O$5/$O$7)</f>
        <v>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</v>
      </c>
      <c r="F487" s="4">
        <f>((COUNTIF($B$2:B487,"Active*")/COUNTIF($B$2:B487,"*")))/($O$5/$O$7)</f>
        <v>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</v>
      </c>
      <c r="F488" s="4">
        <f>((COUNTIF($B$2:B488,"Active*")/COUNTIF($B$2:B488,"*")))/($O$5/$O$7)</f>
        <v>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</v>
      </c>
      <c r="F489" s="4">
        <f>((COUNTIF($B$2:B489,"Active*")/COUNTIF($B$2:B489,"*")))/($O$5/$O$7)</f>
        <v>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</v>
      </c>
      <c r="F490" s="4">
        <f>((COUNTIF($B$2:B490,"Active*")/COUNTIF($B$2:B490,"*")))/($O$5/$O$7)</f>
        <v>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</v>
      </c>
      <c r="F491" s="4">
        <f>((COUNTIF($B$2:B491,"Active*")/COUNTIF($B$2:B491,"*")))/($O$5/$O$7)</f>
        <v>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</v>
      </c>
      <c r="F492" s="4">
        <f>((COUNTIF($B$2:B492,"Active*")/COUNTIF($B$2:B492,"*")))/($O$5/$O$7)</f>
        <v>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</v>
      </c>
      <c r="F493" s="4">
        <f>((COUNTIF($B$2:B493,"Active*")/COUNTIF($B$2:B493,"*")))/($O$5/$O$7)</f>
        <v>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</v>
      </c>
      <c r="F494" s="4">
        <f>((COUNTIF($B$2:B494,"Active*")/COUNTIF($B$2:B494,"*")))/($O$5/$O$7)</f>
        <v>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</v>
      </c>
      <c r="F495" s="4">
        <f>((COUNTIF($B$2:B495,"Active*")/COUNTIF($B$2:B495,"*")))/($O$5/$O$7)</f>
        <v>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</v>
      </c>
      <c r="F496" s="4">
        <f>((COUNTIF($B$2:B496,"Active*")/COUNTIF($B$2:B496,"*")))/($O$5/$O$7)</f>
        <v>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</v>
      </c>
      <c r="F497" s="4">
        <f>((COUNTIF($B$2:B497,"Active*")/COUNTIF($B$2:B497,"*")))/($O$5/$O$7)</f>
        <v>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</v>
      </c>
      <c r="F498" s="4">
        <f>((COUNTIF($B$2:B498,"Active*")/COUNTIF($B$2:B498,"*")))/($O$5/$O$7)</f>
        <v>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</v>
      </c>
      <c r="F499" s="4">
        <f>((COUNTIF($B$2:B499,"Active*")/COUNTIF($B$2:B499,"*")))/($O$5/$O$7)</f>
        <v>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</v>
      </c>
      <c r="F500" s="4">
        <f>((COUNTIF($B$2:B500,"Active*")/COUNTIF($B$2:B500,"*")))/($O$5/$O$7)</f>
        <v>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</v>
      </c>
      <c r="F501" s="4">
        <f>((COUNTIF($B$2:B501,"Active*")/COUNTIF($B$2:B501,"*")))/($O$5/$O$7)</f>
        <v>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</v>
      </c>
      <c r="F502" s="4">
        <f>((COUNTIF($B$2:B502,"Active*")/COUNTIF($B$2:B502,"*")))/($O$5/$O$7)</f>
        <v>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</v>
      </c>
      <c r="F503" s="4">
        <f>((COUNTIF($B$2:B503,"Active*")/COUNTIF($B$2:B503,"*")))/($O$5/$O$7)</f>
        <v>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</v>
      </c>
      <c r="F504" s="4">
        <f>((COUNTIF($B$2:B504,"Active*")/COUNTIF($B$2:B504,"*")))/($O$5/$O$7)</f>
        <v>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</v>
      </c>
      <c r="F505" s="4">
        <f>((COUNTIF($B$2:B505,"Active*")/COUNTIF($B$2:B505,"*")))/($O$5/$O$7)</f>
        <v>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</v>
      </c>
      <c r="F506" s="4">
        <f>((COUNTIF($B$2:B506,"Active*")/COUNTIF($B$2:B506,"*")))/($O$5/$O$7)</f>
        <v>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</v>
      </c>
      <c r="F507" s="4">
        <f>((COUNTIF($B$2:B507,"Active*")/COUNTIF($B$2:B507,"*")))/($O$5/$O$7)</f>
        <v>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</v>
      </c>
      <c r="F508" s="4">
        <f>((COUNTIF($B$2:B508,"Active*")/COUNTIF($B$2:B508,"*")))/($O$5/$O$7)</f>
        <v>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</v>
      </c>
      <c r="F509" s="4">
        <f>((COUNTIF($B$2:B509,"Active*")/COUNTIF($B$2:B509,"*")))/($O$5/$O$7)</f>
        <v>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</v>
      </c>
      <c r="F510" s="4">
        <f>((COUNTIF($B$2:B510,"Active*")/COUNTIF($B$2:B510,"*")))/($O$5/$O$7)</f>
        <v>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</v>
      </c>
      <c r="F511" s="4">
        <f>((COUNTIF($B$2:B511,"Active*")/COUNTIF($B$2:B511,"*")))/($O$5/$O$7)</f>
        <v>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</v>
      </c>
      <c r="F512" s="4">
        <f>((COUNTIF($B$2:B512,"Active*")/COUNTIF($B$2:B512,"*")))/($O$5/$O$7)</f>
        <v>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</v>
      </c>
      <c r="F513" s="4">
        <f>((COUNTIF($B$2:B513,"Active*")/COUNTIF($B$2:B513,"*")))/($O$5/$O$7)</f>
        <v>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</v>
      </c>
      <c r="F514" s="4">
        <f>((COUNTIF($B$2:B514,"Active*")/COUNTIF($B$2:B514,"*")))/($O$5/$O$7)</f>
        <v>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</v>
      </c>
      <c r="F515" s="4">
        <f>((COUNTIF($B$2:B515,"Active*")/COUNTIF($B$2:B515,"*")))/($O$5/$O$7)</f>
        <v>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</v>
      </c>
      <c r="F516" s="4">
        <f>((COUNTIF($B$2:B516,"Active*")/COUNTIF($B$2:B516,"*")))/($O$5/$O$7)</f>
        <v>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</v>
      </c>
      <c r="F517" s="4">
        <f>((COUNTIF($B$2:B517,"Active*")/COUNTIF($B$2:B517,"*")))/($O$5/$O$7)</f>
        <v>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</v>
      </c>
      <c r="F518" s="4">
        <f>((COUNTIF($B$2:B518,"Active*")/COUNTIF($B$2:B518,"*")))/($O$5/$O$7)</f>
        <v>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</v>
      </c>
      <c r="F519" s="4">
        <f>((COUNTIF($B$2:B519,"Active*")/COUNTIF($B$2:B519,"*")))/($O$5/$O$7)</f>
        <v>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</v>
      </c>
      <c r="F520" s="4">
        <f>((COUNTIF($B$2:B520,"Active*")/COUNTIF($B$2:B520,"*")))/($O$5/$O$7)</f>
        <v>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</v>
      </c>
      <c r="F521" s="4">
        <f>((COUNTIF($B$2:B521,"Active*")/COUNTIF($B$2:B521,"*")))/($O$5/$O$7)</f>
        <v>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</v>
      </c>
      <c r="F522" s="4">
        <f>((COUNTIF($B$2:B522,"Active*")/COUNTIF($B$2:B522,"*")))/($O$5/$O$7)</f>
        <v>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</v>
      </c>
      <c r="F523" s="4">
        <f>((COUNTIF($B$2:B523,"Active*")/COUNTIF($B$2:B523,"*")))/($O$5/$O$7)</f>
        <v>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</v>
      </c>
      <c r="F524" s="4">
        <f>((COUNTIF($B$2:B524,"Active*")/COUNTIF($B$2:B524,"*")))/($O$5/$O$7)</f>
        <v>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</v>
      </c>
      <c r="F525" s="4">
        <f>((COUNTIF($B$2:B525,"Active*")/COUNTIF($B$2:B525,"*")))/($O$5/$O$7)</f>
        <v>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</v>
      </c>
      <c r="F526" s="4">
        <f>((COUNTIF($B$2:B526,"Active*")/COUNTIF($B$2:B526,"*")))/($O$5/$O$7)</f>
        <v>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</v>
      </c>
      <c r="F527" s="4">
        <f>((COUNTIF($B$2:B527,"Active*")/COUNTIF($B$2:B527,"*")))/($O$5/$O$7)</f>
        <v>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</v>
      </c>
      <c r="F528" s="4">
        <f>((COUNTIF($B$2:B528,"Active*")/COUNTIF($B$2:B528,"*")))/($O$5/$O$7)</f>
        <v>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</v>
      </c>
      <c r="F529" s="4">
        <f>((COUNTIF($B$2:B529,"Active*")/COUNTIF($B$2:B529,"*")))/($O$5/$O$7)</f>
        <v>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</v>
      </c>
      <c r="F530" s="4">
        <f>((COUNTIF($B$2:B530,"Active*")/COUNTIF($B$2:B530,"*")))/($O$5/$O$7)</f>
        <v>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</v>
      </c>
      <c r="F531" s="4">
        <f>((COUNTIF($B$2:B531,"Active*")/COUNTIF($B$2:B531,"*")))/($O$5/$O$7)</f>
        <v>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</v>
      </c>
      <c r="F532" s="4">
        <f>((COUNTIF($B$2:B532,"Active*")/COUNTIF($B$2:B532,"*")))/($O$5/$O$7)</f>
        <v>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</v>
      </c>
      <c r="F533" s="4">
        <f>((COUNTIF($B$2:B533,"Active*")/COUNTIF($B$2:B533,"*")))/($O$5/$O$7)</f>
        <v>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</v>
      </c>
      <c r="F534" s="4">
        <f>((COUNTIF($B$2:B534,"Active*")/COUNTIF($B$2:B534,"*")))/($O$5/$O$7)</f>
        <v>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</v>
      </c>
      <c r="F535" s="4">
        <f>((COUNTIF($B$2:B535,"Active*")/COUNTIF($B$2:B535,"*")))/($O$5/$O$7)</f>
        <v>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</v>
      </c>
      <c r="F536" s="4">
        <f>((COUNTIF($B$2:B536,"Active*")/COUNTIF($B$2:B536,"*")))/($O$5/$O$7)</f>
        <v>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</v>
      </c>
      <c r="F537" s="4">
        <f>((COUNTIF($B$2:B537,"Active*")/COUNTIF($B$2:B537,"*")))/($O$5/$O$7)</f>
        <v>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</v>
      </c>
      <c r="F538" s="4">
        <f>((COUNTIF($B$2:B538,"Active*")/COUNTIF($B$2:B538,"*")))/($O$5/$O$7)</f>
        <v>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</v>
      </c>
      <c r="F539" s="4">
        <f>((COUNTIF($B$2:B539,"Active*")/COUNTIF($B$2:B539,"*")))/($O$5/$O$7)</f>
        <v>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</v>
      </c>
      <c r="F540" s="4">
        <f>((COUNTIF($B$2:B540,"Active*")/COUNTIF($B$2:B540,"*")))/($O$5/$O$7)</f>
        <v>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</v>
      </c>
      <c r="F541" s="4">
        <f>((COUNTIF($B$2:B541,"Active*")/COUNTIF($B$2:B541,"*")))/($O$5/$O$7)</f>
        <v>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</v>
      </c>
      <c r="F542" s="4">
        <f>((COUNTIF($B$2:B542,"Active*")/COUNTIF($B$2:B542,"*")))/($O$5/$O$7)</f>
        <v>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</v>
      </c>
      <c r="F543" s="4">
        <f>((COUNTIF($B$2:B543,"Active*")/COUNTIF($B$2:B543,"*")))/($O$5/$O$7)</f>
        <v>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</v>
      </c>
      <c r="F544" s="4">
        <f>((COUNTIF($B$2:B544,"Active*")/COUNTIF($B$2:B544,"*")))/($O$5/$O$7)</f>
        <v>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</v>
      </c>
      <c r="F545" s="4">
        <f>((COUNTIF($B$2:B545,"Active*")/COUNTIF($B$2:B545,"*")))/($O$5/$O$7)</f>
        <v>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</v>
      </c>
      <c r="F546" s="4">
        <f>((COUNTIF($B$2:B546,"Active*")/COUNTIF($B$2:B546,"*")))/($O$5/$O$7)</f>
        <v>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</v>
      </c>
      <c r="F547" s="4">
        <f>((COUNTIF($B$2:B547,"Active*")/COUNTIF($B$2:B547,"*")))/($O$5/$O$7)</f>
        <v>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</v>
      </c>
      <c r="F548" s="4">
        <f>((COUNTIF($B$2:B548,"Active*")/COUNTIF($B$2:B548,"*")))/($O$5/$O$7)</f>
        <v>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</v>
      </c>
      <c r="F549" s="4">
        <f>((COUNTIF($B$2:B549,"Active*")/COUNTIF($B$2:B549,"*")))/($O$5/$O$7)</f>
        <v>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</v>
      </c>
      <c r="F550" s="4">
        <f>((COUNTIF($B$2:B550,"Active*")/COUNTIF($B$2:B550,"*")))/($O$5/$O$7)</f>
        <v>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</v>
      </c>
      <c r="F551" s="4">
        <f>((COUNTIF($B$2:B551,"Active*")/COUNTIF($B$2:B551,"*")))/($O$5/$O$7)</f>
        <v>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</v>
      </c>
      <c r="F552" s="4">
        <f>((COUNTIF($B$2:B552,"Active*")/COUNTIF($B$2:B552,"*")))/($O$5/$O$7)</f>
        <v>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</v>
      </c>
      <c r="F553" s="4">
        <f>((COUNTIF($B$2:B553,"Active*")/COUNTIF($B$2:B553,"*")))/($O$5/$O$7)</f>
        <v>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</v>
      </c>
      <c r="F554" s="4">
        <f>((COUNTIF($B$2:B554,"Active*")/COUNTIF($B$2:B554,"*")))/($O$5/$O$7)</f>
        <v>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</v>
      </c>
      <c r="F555" s="4">
        <f>((COUNTIF($B$2:B555,"Active*")/COUNTIF($B$2:B555,"*")))/($O$5/$O$7)</f>
        <v>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</v>
      </c>
      <c r="F556" s="4">
        <f>((COUNTIF($B$2:B556,"Active*")/COUNTIF($B$2:B556,"*")))/($O$5/$O$7)</f>
        <v>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</v>
      </c>
      <c r="F557" s="4">
        <f>((COUNTIF($B$2:B557,"Active*")/COUNTIF($B$2:B557,"*")))/($O$5/$O$7)</f>
        <v>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</v>
      </c>
      <c r="F558" s="4">
        <f>((COUNTIF($B$2:B558,"Active*")/COUNTIF($B$2:B558,"*")))/($O$5/$O$7)</f>
        <v>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</v>
      </c>
      <c r="F559" s="4">
        <f>((COUNTIF($B$2:B559,"Active*")/COUNTIF($B$2:B559,"*")))/($O$5/$O$7)</f>
        <v>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</v>
      </c>
      <c r="F560" s="4">
        <f>((COUNTIF($B$2:B560,"Active*")/COUNTIF($B$2:B560,"*")))/($O$5/$O$7)</f>
        <v>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</v>
      </c>
      <c r="F561" s="4">
        <f>((COUNTIF($B$2:B561,"Active*")/COUNTIF($B$2:B561,"*")))/($O$5/$O$7)</f>
        <v>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</v>
      </c>
      <c r="F562" s="4">
        <f>((COUNTIF($B$2:B562,"Active*")/COUNTIF($B$2:B562,"*")))/($O$5/$O$7)</f>
        <v>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</v>
      </c>
      <c r="F563" s="4">
        <f>((COUNTIF($B$2:B563,"Active*")/COUNTIF($B$2:B563,"*")))/($O$5/$O$7)</f>
        <v>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</v>
      </c>
      <c r="F564" s="4">
        <f>((COUNTIF($B$2:B564,"Active*")/COUNTIF($B$2:B564,"*")))/($O$5/$O$7)</f>
        <v>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</v>
      </c>
      <c r="F565" s="4">
        <f>((COUNTIF($B$2:B565,"Active*")/COUNTIF($B$2:B565,"*")))/($O$5/$O$7)</f>
        <v>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</v>
      </c>
      <c r="F566" s="4">
        <f>((COUNTIF($B$2:B566,"Active*")/COUNTIF($B$2:B566,"*")))/($O$5/$O$7)</f>
        <v>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</v>
      </c>
      <c r="F567" s="4">
        <f>((COUNTIF($B$2:B567,"Active*")/COUNTIF($B$2:B567,"*")))/($O$5/$O$7)</f>
        <v>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</v>
      </c>
      <c r="F568" s="4">
        <f>((COUNTIF($B$2:B568,"Active*")/COUNTIF($B$2:B568,"*")))/($O$5/$O$7)</f>
        <v>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</v>
      </c>
      <c r="F569" s="4">
        <f>((COUNTIF($B$2:B569,"Active*")/COUNTIF($B$2:B569,"*")))/($O$5/$O$7)</f>
        <v>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</v>
      </c>
      <c r="F570" s="4">
        <f>((COUNTIF($B$2:B570,"Active*")/COUNTIF($B$2:B570,"*")))/($O$5/$O$7)</f>
        <v>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</v>
      </c>
      <c r="F571" s="4">
        <f>((COUNTIF($B$2:B571,"Active*")/COUNTIF($B$2:B571,"*")))/($O$5/$O$7)</f>
        <v>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</v>
      </c>
      <c r="F572" s="4">
        <f>((COUNTIF($B$2:B572,"Active*")/COUNTIF($B$2:B572,"*")))/($O$5/$O$7)</f>
        <v>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</v>
      </c>
      <c r="F573" s="4">
        <f>((COUNTIF($B$2:B573,"Active*")/COUNTIF($B$2:B573,"*")))/($O$5/$O$7)</f>
        <v>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</v>
      </c>
      <c r="F574" s="4">
        <f>((COUNTIF($B$2:B574,"Active*")/COUNTIF($B$2:B574,"*")))/($O$5/$O$7)</f>
        <v>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</v>
      </c>
      <c r="F575" s="4">
        <f>((COUNTIF($B$2:B575,"Active*")/COUNTIF($B$2:B575,"*")))/($O$5/$O$7)</f>
        <v>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</v>
      </c>
      <c r="F576" s="4">
        <f>((COUNTIF($B$2:B576,"Active*")/COUNTIF($B$2:B576,"*")))/($O$5/$O$7)</f>
        <v>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</v>
      </c>
      <c r="F577" s="4">
        <f>((COUNTIF($B$2:B577,"Active*")/COUNTIF($B$2:B577,"*")))/($O$5/$O$7)</f>
        <v>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</v>
      </c>
      <c r="F578" s="4">
        <f>((COUNTIF($B$2:B578,"Active*")/COUNTIF($B$2:B578,"*")))/($O$5/$O$7)</f>
        <v>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</v>
      </c>
      <c r="F579" s="4">
        <f>((COUNTIF($B$2:B579,"Active*")/COUNTIF($B$2:B579,"*")))/($O$5/$O$7)</f>
        <v>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</v>
      </c>
      <c r="F580" s="4">
        <f>((COUNTIF($B$2:B580,"Active*")/COUNTIF($B$2:B580,"*")))/($O$5/$O$7)</f>
        <v>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</v>
      </c>
      <c r="F581" s="4">
        <f>((COUNTIF($B$2:B581,"Active*")/COUNTIF($B$2:B581,"*")))/($O$5/$O$7)</f>
        <v>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</v>
      </c>
      <c r="F582" s="4">
        <f>((COUNTIF($B$2:B582,"Active*")/COUNTIF($B$2:B582,"*")))/($O$5/$O$7)</f>
        <v>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</v>
      </c>
      <c r="F583" s="4">
        <f>((COUNTIF($B$2:B583,"Active*")/COUNTIF($B$2:B583,"*")))/($O$5/$O$7)</f>
        <v>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</v>
      </c>
      <c r="F584" s="4">
        <f>((COUNTIF($B$2:B584,"Active*")/COUNTIF($B$2:B584,"*")))/($O$5/$O$7)</f>
        <v>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</v>
      </c>
      <c r="F585" s="4">
        <f>((COUNTIF($B$2:B585,"Active*")/COUNTIF($B$2:B585,"*")))/($O$5/$O$7)</f>
        <v>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</v>
      </c>
      <c r="F586" s="4">
        <f>((COUNTIF($B$2:B586,"Active*")/COUNTIF($B$2:B586,"*")))/($O$5/$O$7)</f>
        <v>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</v>
      </c>
      <c r="F587" s="4">
        <f>((COUNTIF($B$2:B587,"Active*")/COUNTIF($B$2:B587,"*")))/($O$5/$O$7)</f>
        <v>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</v>
      </c>
      <c r="F588" s="4">
        <f>((COUNTIF($B$2:B588,"Active*")/COUNTIF($B$2:B588,"*")))/($O$5/$O$7)</f>
        <v>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</v>
      </c>
      <c r="F589" s="4">
        <f>((COUNTIF($B$2:B589,"Active*")/COUNTIF($B$2:B589,"*")))/($O$5/$O$7)</f>
        <v>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</v>
      </c>
      <c r="F590" s="4">
        <f>((COUNTIF($B$2:B590,"Active*")/COUNTIF($B$2:B590,"*")))/($O$5/$O$7)</f>
        <v>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</v>
      </c>
      <c r="F591" s="4">
        <f>((COUNTIF($B$2:B591,"Active*")/COUNTIF($B$2:B591,"*")))/($O$5/$O$7)</f>
        <v>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</v>
      </c>
      <c r="F592" s="4">
        <f>((COUNTIF($B$2:B592,"Active*")/COUNTIF($B$2:B592,"*")))/($O$5/$O$7)</f>
        <v>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</v>
      </c>
      <c r="F593" s="4">
        <f>((COUNTIF($B$2:B593,"Active*")/COUNTIF($B$2:B593,"*")))/($O$5/$O$7)</f>
        <v>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</v>
      </c>
      <c r="F594" s="4">
        <f>((COUNTIF($B$2:B594,"Active*")/COUNTIF($B$2:B594,"*")))/($O$5/$O$7)</f>
        <v>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</v>
      </c>
      <c r="F595" s="4">
        <f>((COUNTIF($B$2:B595,"Active*")/COUNTIF($B$2:B595,"*")))/($O$5/$O$7)</f>
        <v>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</v>
      </c>
      <c r="F596" s="4">
        <f>((COUNTIF($B$2:B596,"Active*")/COUNTIF($B$2:B596,"*")))/($O$5/$O$7)</f>
        <v>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</v>
      </c>
      <c r="F597" s="4">
        <f>((COUNTIF($B$2:B597,"Active*")/COUNTIF($B$2:B597,"*")))/($O$5/$O$7)</f>
        <v>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</v>
      </c>
      <c r="F598" s="4">
        <f>((COUNTIF($B$2:B598,"Active*")/COUNTIF($B$2:B598,"*")))/($O$5/$O$7)</f>
        <v>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</v>
      </c>
      <c r="F599" s="4">
        <f>((COUNTIF($B$2:B599,"Active*")/COUNTIF($B$2:B599,"*")))/($O$5/$O$7)</f>
        <v>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</v>
      </c>
      <c r="F600" s="4">
        <f>((COUNTIF($B$2:B600,"Active*")/COUNTIF($B$2:B600,"*")))/($O$5/$O$7)</f>
        <v>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</v>
      </c>
      <c r="F601" s="4">
        <f>((COUNTIF($B$2:B601,"Active*")/COUNTIF($B$2:B601,"*")))/($O$5/$O$7)</f>
        <v>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</v>
      </c>
      <c r="F602" s="4">
        <f>((COUNTIF($B$2:B602,"Active*")/COUNTIF($B$2:B602,"*")))/($O$5/$O$7)</f>
        <v>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</v>
      </c>
      <c r="F603" s="4">
        <f>((COUNTIF($B$2:B603,"Active*")/COUNTIF($B$2:B603,"*")))/($O$5/$O$7)</f>
        <v>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</v>
      </c>
      <c r="F604" s="4">
        <f>((COUNTIF($B$2:B604,"Active*")/COUNTIF($B$2:B604,"*")))/($O$5/$O$7)</f>
        <v>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</v>
      </c>
      <c r="F605" s="4">
        <f>((COUNTIF($B$2:B605,"Active*")/COUNTIF($B$2:B605,"*")))/($O$5/$O$7)</f>
        <v>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</v>
      </c>
      <c r="F606" s="4">
        <f>((COUNTIF($B$2:B606,"Active*")/COUNTIF($B$2:B606,"*")))/($O$5/$O$7)</f>
        <v>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</v>
      </c>
      <c r="F607" s="4">
        <f>((COUNTIF($B$2:B607,"Active*")/COUNTIF($B$2:B607,"*")))/($O$5/$O$7)</f>
        <v>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</v>
      </c>
      <c r="F608" s="4">
        <f>((COUNTIF($B$2:B608,"Active*")/COUNTIF($B$2:B608,"*")))/($O$5/$O$7)</f>
        <v>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</v>
      </c>
      <c r="F609" s="4">
        <f>((COUNTIF($B$2:B609,"Active*")/COUNTIF($B$2:B609,"*")))/($O$5/$O$7)</f>
        <v>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</v>
      </c>
      <c r="F610" s="4">
        <f>((COUNTIF($B$2:B610,"Active*")/COUNTIF($B$2:B610,"*")))/($O$5/$O$7)</f>
        <v>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</v>
      </c>
      <c r="F611" s="4">
        <f>((COUNTIF($B$2:B611,"Active*")/COUNTIF($B$2:B611,"*")))/($O$5/$O$7)</f>
        <v>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</v>
      </c>
      <c r="F612" s="4">
        <f>((COUNTIF($B$2:B612,"Active*")/COUNTIF($B$2:B612,"*")))/($O$5/$O$7)</f>
        <v>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</v>
      </c>
      <c r="F613" s="4">
        <f>((COUNTIF($B$2:B613,"Active*")/COUNTIF($B$2:B613,"*")))/($O$5/$O$7)</f>
        <v>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</v>
      </c>
      <c r="F614" s="4">
        <f>((COUNTIF($B$2:B614,"Active*")/COUNTIF($B$2:B614,"*")))/($O$5/$O$7)</f>
        <v>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</v>
      </c>
      <c r="F615" s="4">
        <f>((COUNTIF($B$2:B615,"Active*")/COUNTIF($B$2:B615,"*")))/($O$5/$O$7)</f>
        <v>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</v>
      </c>
      <c r="F616" s="4">
        <f>((COUNTIF($B$2:B616,"Active*")/COUNTIF($B$2:B616,"*")))/($O$5/$O$7)</f>
        <v>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</v>
      </c>
      <c r="F617" s="4">
        <f>((COUNTIF($B$2:B617,"Active*")/COUNTIF($B$2:B617,"*")))/($O$5/$O$7)</f>
        <v>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</v>
      </c>
      <c r="F618" s="4">
        <f>((COUNTIF($B$2:B618,"Active*")/COUNTIF($B$2:B618,"*")))/($O$5/$O$7)</f>
        <v>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</v>
      </c>
      <c r="F619" s="4">
        <f>((COUNTIF($B$2:B619,"Active*")/COUNTIF($B$2:B619,"*")))/($O$5/$O$7)</f>
        <v>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</v>
      </c>
      <c r="F620" s="4">
        <f>((COUNTIF($B$2:B620,"Active*")/COUNTIF($B$2:B620,"*")))/($O$5/$O$7)</f>
        <v>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</v>
      </c>
      <c r="F621" s="4">
        <f>((COUNTIF($B$2:B621,"Active*")/COUNTIF($B$2:B621,"*")))/($O$5/$O$7)</f>
        <v>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</v>
      </c>
      <c r="F622" s="4">
        <f>((COUNTIF($B$2:B622,"Active*")/COUNTIF($B$2:B622,"*")))/($O$5/$O$7)</f>
        <v>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</v>
      </c>
      <c r="F623" s="4">
        <f>((COUNTIF($B$2:B623,"Active*")/COUNTIF($B$2:B623,"*")))/($O$5/$O$7)</f>
        <v>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</v>
      </c>
      <c r="F624" s="4">
        <f>((COUNTIF($B$2:B624,"Active*")/COUNTIF($B$2:B624,"*")))/($O$5/$O$7)</f>
        <v>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</v>
      </c>
      <c r="F625" s="4">
        <f>((COUNTIF($B$2:B625,"Active*")/COUNTIF($B$2:B625,"*")))/($O$5/$O$7)</f>
        <v>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</v>
      </c>
      <c r="F626" s="4">
        <f>((COUNTIF($B$2:B626,"Active*")/COUNTIF($B$2:B626,"*")))/($O$5/$O$7)</f>
        <v>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</v>
      </c>
      <c r="F627" s="4">
        <f>((COUNTIF($B$2:B627,"Active*")/COUNTIF($B$2:B627,"*")))/($O$5/$O$7)</f>
        <v>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</v>
      </c>
      <c r="F628" s="4">
        <f>((COUNTIF($B$2:B628,"Active*")/COUNTIF($B$2:B628,"*")))/($O$5/$O$7)</f>
        <v>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</v>
      </c>
      <c r="F629" s="4">
        <f>((COUNTIF($B$2:B629,"Active*")/COUNTIF($B$2:B629,"*")))/($O$5/$O$7)</f>
        <v>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</v>
      </c>
      <c r="F630" s="4">
        <f>((COUNTIF($B$2:B630,"Active*")/COUNTIF($B$2:B630,"*")))/($O$5/$O$7)</f>
        <v>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</v>
      </c>
      <c r="F631" s="4">
        <f>((COUNTIF($B$2:B631,"Active*")/COUNTIF($B$2:B631,"*")))/($O$5/$O$7)</f>
        <v>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</v>
      </c>
      <c r="F632" s="4">
        <f>((COUNTIF($B$2:B632,"Active*")/COUNTIF($B$2:B632,"*")))/($O$5/$O$7)</f>
        <v>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</v>
      </c>
      <c r="F633" s="4">
        <f>((COUNTIF($B$2:B633,"Active*")/COUNTIF($B$2:B633,"*")))/($O$5/$O$7)</f>
        <v>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</v>
      </c>
      <c r="F634" s="4">
        <f>((COUNTIF($B$2:B634,"Active*")/COUNTIF($B$2:B634,"*")))/($O$5/$O$7)</f>
        <v>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</v>
      </c>
      <c r="F635" s="4">
        <f>((COUNTIF($B$2:B635,"Active*")/COUNTIF($B$2:B635,"*")))/($O$5/$O$7)</f>
        <v>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</v>
      </c>
      <c r="F636" s="4">
        <f>((COUNTIF($B$2:B636,"Active*")/COUNTIF($B$2:B636,"*")))/($O$5/$O$7)</f>
        <v>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</v>
      </c>
      <c r="F637" s="4">
        <f>((COUNTIF($B$2:B637,"Active*")/COUNTIF($B$2:B637,"*")))/($O$5/$O$7)</f>
        <v>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</v>
      </c>
      <c r="F638" s="4">
        <f>((COUNTIF($B$2:B638,"Active*")/COUNTIF($B$2:B638,"*")))/($O$5/$O$7)</f>
        <v>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</v>
      </c>
      <c r="F639" s="4">
        <f>((COUNTIF($B$2:B639,"Active*")/COUNTIF($B$2:B639,"*")))/($O$5/$O$7)</f>
        <v>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</v>
      </c>
      <c r="F640" s="4">
        <f>((COUNTIF($B$2:B640,"Active*")/COUNTIF($B$2:B640,"*")))/($O$5/$O$7)</f>
        <v>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</v>
      </c>
      <c r="F641" s="4">
        <f>((COUNTIF($B$2:B641,"Active*")/COUNTIF($B$2:B641,"*")))/($O$5/$O$7)</f>
        <v>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</v>
      </c>
      <c r="F642" s="4">
        <f>((COUNTIF($B$2:B642,"Active*")/COUNTIF($B$2:B642,"*")))/($O$5/$O$7)</f>
        <v>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</v>
      </c>
      <c r="F643" s="4">
        <f>((COUNTIF($B$2:B643,"Active*")/COUNTIF($B$2:B643,"*")))/($O$5/$O$7)</f>
        <v>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</v>
      </c>
      <c r="F644" s="4">
        <f>((COUNTIF($B$2:B644,"Active*")/COUNTIF($B$2:B644,"*")))/($O$5/$O$7)</f>
        <v>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</v>
      </c>
      <c r="F645" s="4">
        <f>((COUNTIF($B$2:B645,"Active*")/COUNTIF($B$2:B645,"*")))/($O$5/$O$7)</f>
        <v>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</v>
      </c>
      <c r="F646" s="4">
        <f>((COUNTIF($B$2:B646,"Active*")/COUNTIF($B$2:B646,"*")))/($O$5/$O$7)</f>
        <v>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</v>
      </c>
      <c r="F647" s="4">
        <f>((COUNTIF($B$2:B647,"Active*")/COUNTIF($B$2:B647,"*")))/($O$5/$O$7)</f>
        <v>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</v>
      </c>
      <c r="F648" s="4">
        <f>((COUNTIF($B$2:B648,"Active*")/COUNTIF($B$2:B648,"*")))/($O$5/$O$7)</f>
        <v>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</v>
      </c>
      <c r="F649" s="4">
        <f>((COUNTIF($B$2:B649,"Active*")/COUNTIF($B$2:B649,"*")))/($O$5/$O$7)</f>
        <v>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</v>
      </c>
      <c r="F650" s="4">
        <f>((COUNTIF($B$2:B650,"Active*")/COUNTIF($B$2:B650,"*")))/($O$5/$O$7)</f>
        <v>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</v>
      </c>
      <c r="F651" s="4">
        <f>((COUNTIF($B$2:B651,"Active*")/COUNTIF($B$2:B651,"*")))/($O$5/$O$7)</f>
        <v>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</v>
      </c>
      <c r="F652" s="4">
        <f>((COUNTIF($B$2:B652,"Active*")/COUNTIF($B$2:B652,"*")))/($O$5/$O$7)</f>
        <v>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</v>
      </c>
      <c r="F653" s="4">
        <f>((COUNTIF($B$2:B653,"Active*")/COUNTIF($B$2:B653,"*")))/($O$5/$O$7)</f>
        <v>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</v>
      </c>
      <c r="F654" s="4">
        <f>((COUNTIF($B$2:B654,"Active*")/COUNTIF($B$2:B654,"*")))/($O$5/$O$7)</f>
        <v>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</v>
      </c>
      <c r="F655" s="4">
        <f>((COUNTIF($B$2:B655,"Active*")/COUNTIF($B$2:B655,"*")))/($O$5/$O$7)</f>
        <v>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</v>
      </c>
      <c r="F656" s="4">
        <f>((COUNTIF($B$2:B656,"Active*")/COUNTIF($B$2:B656,"*")))/($O$5/$O$7)</f>
        <v>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</v>
      </c>
      <c r="F657" s="4">
        <f>((COUNTIF($B$2:B657,"Active*")/COUNTIF($B$2:B657,"*")))/($O$5/$O$7)</f>
        <v>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</v>
      </c>
      <c r="F658" s="4">
        <f>((COUNTIF($B$2:B658,"Active*")/COUNTIF($B$2:B658,"*")))/($O$5/$O$7)</f>
        <v>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</v>
      </c>
      <c r="F659" s="4">
        <f>((COUNTIF($B$2:B659,"Active*")/COUNTIF($B$2:B659,"*")))/($O$5/$O$7)</f>
        <v>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</v>
      </c>
      <c r="F660" s="4">
        <f>((COUNTIF($B$2:B660,"Active*")/COUNTIF($B$2:B660,"*")))/($O$5/$O$7)</f>
        <v>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</v>
      </c>
      <c r="F661" s="4">
        <f>((COUNTIF($B$2:B661,"Active*")/COUNTIF($B$2:B661,"*")))/($O$5/$O$7)</f>
        <v>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</v>
      </c>
      <c r="F662" s="4">
        <f>((COUNTIF($B$2:B662,"Active*")/COUNTIF($B$2:B662,"*")))/($O$5/$O$7)</f>
        <v>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</v>
      </c>
      <c r="F663" s="4">
        <f>((COUNTIF($B$2:B663,"Active*")/COUNTIF($B$2:B663,"*")))/($O$5/$O$7)</f>
        <v>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</v>
      </c>
      <c r="F664" s="4">
        <f>((COUNTIF($B$2:B664,"Active*")/COUNTIF($B$2:B664,"*")))/($O$5/$O$7)</f>
        <v>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</v>
      </c>
      <c r="F665" s="4">
        <f>((COUNTIF($B$2:B665,"Active*")/COUNTIF($B$2:B665,"*")))/($O$5/$O$7)</f>
        <v>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</v>
      </c>
      <c r="F666" s="4">
        <f>((COUNTIF($B$2:B666,"Active*")/COUNTIF($B$2:B666,"*")))/($O$5/$O$7)</f>
        <v>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</v>
      </c>
      <c r="F667" s="4">
        <f>((COUNTIF($B$2:B667,"Active*")/COUNTIF($B$2:B667,"*")))/($O$5/$O$7)</f>
        <v>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</v>
      </c>
      <c r="F668" s="4">
        <f>((COUNTIF($B$2:B668,"Active*")/COUNTIF($B$2:B668,"*")))/($O$5/$O$7)</f>
        <v>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</v>
      </c>
      <c r="F669" s="4">
        <f>((COUNTIF($B$2:B669,"Active*")/COUNTIF($B$2:B669,"*")))/($O$5/$O$7)</f>
        <v>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</v>
      </c>
      <c r="F670" s="4">
        <f>((COUNTIF($B$2:B670,"Active*")/COUNTIF($B$2:B670,"*")))/($O$5/$O$7)</f>
        <v>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</v>
      </c>
      <c r="F671" s="4">
        <f>((COUNTIF($B$2:B671,"Active*")/COUNTIF($B$2:B671,"*")))/($O$5/$O$7)</f>
        <v>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</v>
      </c>
      <c r="F672" s="4">
        <f>((COUNTIF($B$2:B672,"Active*")/COUNTIF($B$2:B672,"*")))/($O$5/$O$7)</f>
        <v>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</v>
      </c>
      <c r="F673" s="4">
        <f>((COUNTIF($B$2:B673,"Active*")/COUNTIF($B$2:B673,"*")))/($O$5/$O$7)</f>
        <v>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</v>
      </c>
      <c r="F674" s="4">
        <f>((COUNTIF($B$2:B674,"Active*")/COUNTIF($B$2:B674,"*")))/($O$5/$O$7)</f>
        <v>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</v>
      </c>
      <c r="F675" s="4">
        <f>((COUNTIF($B$2:B675,"Active*")/COUNTIF($B$2:B675,"*")))/($O$5/$O$7)</f>
        <v>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</v>
      </c>
      <c r="F676" s="4">
        <f>((COUNTIF($B$2:B676,"Active*")/COUNTIF($B$2:B676,"*")))/($O$5/$O$7)</f>
        <v>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</v>
      </c>
      <c r="F677" s="4">
        <f>((COUNTIF($B$2:B677,"Active*")/COUNTIF($B$2:B677,"*")))/($O$5/$O$7)</f>
        <v>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</v>
      </c>
      <c r="F678" s="4">
        <f>((COUNTIF($B$2:B678,"Active*")/COUNTIF($B$2:B678,"*")))/($O$5/$O$7)</f>
        <v>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</v>
      </c>
      <c r="F679" s="4">
        <f>((COUNTIF($B$2:B679,"Active*")/COUNTIF($B$2:B679,"*")))/($O$5/$O$7)</f>
        <v>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</v>
      </c>
      <c r="F680" s="4">
        <f>((COUNTIF($B$2:B680,"Active*")/COUNTIF($B$2:B680,"*")))/($O$5/$O$7)</f>
        <v>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</v>
      </c>
      <c r="F681" s="4">
        <f>((COUNTIF($B$2:B681,"Active*")/COUNTIF($B$2:B681,"*")))/($O$5/$O$7)</f>
        <v>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</v>
      </c>
      <c r="F682" s="4">
        <f>((COUNTIF($B$2:B682,"Active*")/COUNTIF($B$2:B682,"*")))/($O$5/$O$7)</f>
        <v>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</v>
      </c>
      <c r="F683" s="4">
        <f>((COUNTIF($B$2:B683,"Active*")/COUNTIF($B$2:B683,"*")))/($O$5/$O$7)</f>
        <v>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</v>
      </c>
      <c r="F684" s="4">
        <f>((COUNTIF($B$2:B684,"Active*")/COUNTIF($B$2:B684,"*")))/($O$5/$O$7)</f>
        <v>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</v>
      </c>
      <c r="F685" s="4">
        <f>((COUNTIF($B$2:B685,"Active*")/COUNTIF($B$2:B685,"*")))/($O$5/$O$7)</f>
        <v>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</v>
      </c>
      <c r="F686" s="4">
        <f>((COUNTIF($B$2:B686,"Active*")/COUNTIF($B$2:B686,"*")))/($O$5/$O$7)</f>
        <v>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</v>
      </c>
      <c r="F687" s="4">
        <f>((COUNTIF($B$2:B687,"Active*")/COUNTIF($B$2:B687,"*")))/($O$5/$O$7)</f>
        <v>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</v>
      </c>
      <c r="F688" s="4">
        <f>((COUNTIF($B$2:B688,"Active*")/COUNTIF($B$2:B688,"*")))/($O$5/$O$7)</f>
        <v>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</v>
      </c>
      <c r="F689" s="4">
        <f>((COUNTIF($B$2:B689,"Active*")/COUNTIF($B$2:B689,"*")))/($O$5/$O$7)</f>
        <v>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</v>
      </c>
      <c r="F690" s="4">
        <f>((COUNTIF($B$2:B690,"Active*")/COUNTIF($B$2:B690,"*")))/($O$5/$O$7)</f>
        <v>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</v>
      </c>
      <c r="F691" s="4">
        <f>((COUNTIF($B$2:B691,"Active*")/COUNTIF($B$2:B691,"*")))/($O$5/$O$7)</f>
        <v>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</v>
      </c>
      <c r="F692" s="4">
        <f>((COUNTIF($B$2:B692,"Active*")/COUNTIF($B$2:B692,"*")))/($O$5/$O$7)</f>
        <v>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</v>
      </c>
      <c r="F693" s="4">
        <f>((COUNTIF($B$2:B693,"Active*")/COUNTIF($B$2:B693,"*")))/($O$5/$O$7)</f>
        <v>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</v>
      </c>
      <c r="F694" s="4">
        <f>((COUNTIF($B$2:B694,"Active*")/COUNTIF($B$2:B694,"*")))/($O$5/$O$7)</f>
        <v>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</v>
      </c>
      <c r="F695" s="4">
        <f>((COUNTIF($B$2:B695,"Active*")/COUNTIF($B$2:B695,"*")))/($O$5/$O$7)</f>
        <v>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</v>
      </c>
      <c r="F696" s="4">
        <f>((COUNTIF($B$2:B696,"Active*")/COUNTIF($B$2:B696,"*")))/($O$5/$O$7)</f>
        <v>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</v>
      </c>
      <c r="F697" s="4">
        <f>((COUNTIF($B$2:B697,"Active*")/COUNTIF($B$2:B697,"*")))/($O$5/$O$7)</f>
        <v>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</v>
      </c>
      <c r="F698" s="4">
        <f>((COUNTIF($B$2:B698,"Active*")/COUNTIF($B$2:B698,"*")))/($O$5/$O$7)</f>
        <v>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</v>
      </c>
      <c r="F699" s="4">
        <f>((COUNTIF($B$2:B699,"Active*")/COUNTIF($B$2:B699,"*")))/($O$5/$O$7)</f>
        <v>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</v>
      </c>
      <c r="F700" s="4">
        <f>((COUNTIF($B$2:B700,"Active*")/COUNTIF($B$2:B700,"*")))/($O$5/$O$7)</f>
        <v>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</v>
      </c>
      <c r="F701" s="4">
        <f>((COUNTIF($B$2:B701,"Active*")/COUNTIF($B$2:B701,"*")))/($O$5/$O$7)</f>
        <v>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</v>
      </c>
      <c r="F702" s="4">
        <f>((COUNTIF($B$2:B702,"Active*")/COUNTIF($B$2:B702,"*")))/($O$5/$O$7)</f>
        <v>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</v>
      </c>
      <c r="F703" s="4">
        <f>((COUNTIF($B$2:B703,"Active*")/COUNTIF($B$2:B703,"*")))/($O$5/$O$7)</f>
        <v>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</v>
      </c>
      <c r="F704" s="4">
        <f>((COUNTIF($B$2:B704,"Active*")/COUNTIF($B$2:B704,"*")))/($O$5/$O$7)</f>
        <v>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</v>
      </c>
      <c r="F705" s="4">
        <f>((COUNTIF($B$2:B705,"Active*")/COUNTIF($B$2:B705,"*")))/($O$5/$O$7)</f>
        <v>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</v>
      </c>
      <c r="F706" s="4">
        <f>((COUNTIF($B$2:B706,"Active*")/COUNTIF($B$2:B706,"*")))/($O$5/$O$7)</f>
        <v>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</v>
      </c>
      <c r="F707" s="4">
        <f>((COUNTIF($B$2:B707,"Active*")/COUNTIF($B$2:B707,"*")))/($O$5/$O$7)</f>
        <v>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</v>
      </c>
      <c r="F708" s="4">
        <f>((COUNTIF($B$2:B708,"Active*")/COUNTIF($B$2:B708,"*")))/($O$5/$O$7)</f>
        <v>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</v>
      </c>
      <c r="F709" s="4">
        <f>((COUNTIF($B$2:B709,"Active*")/COUNTIF($B$2:B709,"*")))/($O$5/$O$7)</f>
        <v>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</v>
      </c>
      <c r="F710" s="4">
        <f>((COUNTIF($B$2:B710,"Active*")/COUNTIF($B$2:B710,"*")))/($O$5/$O$7)</f>
        <v>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</v>
      </c>
      <c r="F711" s="4">
        <f>((COUNTIF($B$2:B711,"Active*")/COUNTIF($B$2:B711,"*")))/($O$5/$O$7)</f>
        <v>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</v>
      </c>
      <c r="F712" s="4">
        <f>((COUNTIF($B$2:B712,"Active*")/COUNTIF($B$2:B712,"*")))/($O$5/$O$7)</f>
        <v>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</v>
      </c>
      <c r="F713" s="4">
        <f>((COUNTIF($B$2:B713,"Active*")/COUNTIF($B$2:B713,"*")))/($O$5/$O$7)</f>
        <v>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</v>
      </c>
      <c r="F714" s="4">
        <f>((COUNTIF($B$2:B714,"Active*")/COUNTIF($B$2:B714,"*")))/($O$5/$O$7)</f>
        <v>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</v>
      </c>
      <c r="F715" s="4">
        <f>((COUNTIF($B$2:B715,"Active*")/COUNTIF($B$2:B715,"*")))/($O$5/$O$7)</f>
        <v>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</v>
      </c>
      <c r="F716" s="4">
        <f>((COUNTIF($B$2:B716,"Active*")/COUNTIF($B$2:B716,"*")))/($O$5/$O$7)</f>
        <v>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</v>
      </c>
      <c r="F717" s="4">
        <f>((COUNTIF($B$2:B717,"Active*")/COUNTIF($B$2:B717,"*")))/($O$5/$O$7)</f>
        <v>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</v>
      </c>
      <c r="F718" s="4">
        <f>((COUNTIF($B$2:B718,"Active*")/COUNTIF($B$2:B718,"*")))/($O$5/$O$7)</f>
        <v>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</v>
      </c>
      <c r="F719" s="4">
        <f>((COUNTIF($B$2:B719,"Active*")/COUNTIF($B$2:B719,"*")))/($O$5/$O$7)</f>
        <v>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</v>
      </c>
      <c r="F720" s="4">
        <f>((COUNTIF($B$2:B720,"Active*")/COUNTIF($B$2:B720,"*")))/($O$5/$O$7)</f>
        <v>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</v>
      </c>
      <c r="F721" s="4">
        <f>((COUNTIF($B$2:B721,"Active*")/COUNTIF($B$2:B721,"*")))/($O$5/$O$7)</f>
        <v>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</v>
      </c>
      <c r="F722" s="4">
        <f>((COUNTIF($B$2:B722,"Active*")/COUNTIF($B$2:B722,"*")))/($O$5/$O$7)</f>
        <v>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</v>
      </c>
      <c r="F723" s="4">
        <f>((COUNTIF($B$2:B723,"Active*")/COUNTIF($B$2:B723,"*")))/($O$5/$O$7)</f>
        <v>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</v>
      </c>
      <c r="F724" s="4">
        <f>((COUNTIF($B$2:B724,"Active*")/COUNTIF($B$2:B724,"*")))/($O$5/$O$7)</f>
        <v>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</v>
      </c>
      <c r="F725" s="4">
        <f>((COUNTIF($B$2:B725,"Active*")/COUNTIF($B$2:B725,"*")))/($O$5/$O$7)</f>
        <v>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</v>
      </c>
      <c r="F726" s="4">
        <f>((COUNTIF($B$2:B726,"Active*")/COUNTIF($B$2:B726,"*")))/($O$5/$O$7)</f>
        <v>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</v>
      </c>
      <c r="F727" s="4">
        <f>((COUNTIF($B$2:B727,"Active*")/COUNTIF($B$2:B727,"*")))/($O$5/$O$7)</f>
        <v>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</v>
      </c>
      <c r="F728" s="4">
        <f>((COUNTIF($B$2:B728,"Active*")/COUNTIF($B$2:B728,"*")))/($O$5/$O$7)</f>
        <v>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</v>
      </c>
      <c r="F729" s="4">
        <f>((COUNTIF($B$2:B729,"Active*")/COUNTIF($B$2:B729,"*")))/($O$5/$O$7)</f>
        <v>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</v>
      </c>
      <c r="F730" s="4">
        <f>((COUNTIF($B$2:B730,"Active*")/COUNTIF($B$2:B730,"*")))/($O$5/$O$7)</f>
        <v>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</v>
      </c>
      <c r="F731" s="4">
        <f>((COUNTIF($B$2:B731,"Active*")/COUNTIF($B$2:B731,"*")))/($O$5/$O$7)</f>
        <v>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</v>
      </c>
      <c r="F732" s="4">
        <f>((COUNTIF($B$2:B732,"Active*")/COUNTIF($B$2:B732,"*")))/($O$5/$O$7)</f>
        <v>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</v>
      </c>
      <c r="F733" s="4">
        <f>((COUNTIF($B$2:B733,"Active*")/COUNTIF($B$2:B733,"*")))/($O$5/$O$7)</f>
        <v>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</v>
      </c>
      <c r="F734" s="4">
        <f>((COUNTIF($B$2:B734,"Active*")/COUNTIF($B$2:B734,"*")))/($O$5/$O$7)</f>
        <v>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</v>
      </c>
      <c r="F735" s="4">
        <f>((COUNTIF($B$2:B735,"Active*")/COUNTIF($B$2:B735,"*")))/($O$5/$O$7)</f>
        <v>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</v>
      </c>
      <c r="F736" s="4">
        <f>((COUNTIF($B$2:B736,"Active*")/COUNTIF($B$2:B736,"*")))/($O$5/$O$7)</f>
        <v>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</v>
      </c>
      <c r="F737" s="4">
        <f>((COUNTIF($B$2:B737,"Active*")/COUNTIF($B$2:B737,"*")))/($O$5/$O$7)</f>
        <v>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</v>
      </c>
      <c r="F738" s="4">
        <f>((COUNTIF($B$2:B738,"Active*")/COUNTIF($B$2:B738,"*")))/($O$5/$O$7)</f>
        <v>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</v>
      </c>
      <c r="F739" s="4">
        <f>((COUNTIF($B$2:B739,"Active*")/COUNTIF($B$2:B739,"*")))/($O$5/$O$7)</f>
        <v>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</v>
      </c>
      <c r="F740" s="4">
        <f>((COUNTIF($B$2:B740,"Active*")/COUNTIF($B$2:B740,"*")))/($O$5/$O$7)</f>
        <v>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</v>
      </c>
      <c r="F741" s="4">
        <f>((COUNTIF($B$2:B741,"Active*")/COUNTIF($B$2:B741,"*")))/($O$5/$O$7)</f>
        <v>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</v>
      </c>
      <c r="F742" s="4">
        <f>((COUNTIF($B$2:B742,"Active*")/COUNTIF($B$2:B742,"*")))/($O$5/$O$7)</f>
        <v>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</v>
      </c>
      <c r="F743" s="4">
        <f>((COUNTIF($B$2:B743,"Active*")/COUNTIF($B$2:B743,"*")))/($O$5/$O$7)</f>
        <v>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</v>
      </c>
      <c r="F744" s="4">
        <f>((COUNTIF($B$2:B744,"Active*")/COUNTIF($B$2:B744,"*")))/($O$5/$O$7)</f>
        <v>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</v>
      </c>
      <c r="F745" s="4">
        <f>((COUNTIF($B$2:B745,"Active*")/COUNTIF($B$2:B745,"*")))/($O$5/$O$7)</f>
        <v>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</v>
      </c>
      <c r="F746" s="4">
        <f>((COUNTIF($B$2:B746,"Active*")/COUNTIF($B$2:B746,"*")))/($O$5/$O$7)</f>
        <v>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</v>
      </c>
      <c r="F747" s="4">
        <f>((COUNTIF($B$2:B747,"Active*")/COUNTIF($B$2:B747,"*")))/($O$5/$O$7)</f>
        <v>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</v>
      </c>
      <c r="F748" s="4">
        <f>((COUNTIF($B$2:B748,"Active*")/COUNTIF($B$2:B748,"*")))/($O$5/$O$7)</f>
        <v>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</v>
      </c>
      <c r="F749" s="4">
        <f>((COUNTIF($B$2:B749,"Active*")/COUNTIF($B$2:B749,"*")))/($O$5/$O$7)</f>
        <v>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</v>
      </c>
      <c r="F750" s="4">
        <f>((COUNTIF($B$2:B750,"Active*")/COUNTIF($B$2:B750,"*")))/($O$5/$O$7)</f>
        <v>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</v>
      </c>
      <c r="F751" s="4">
        <f>((COUNTIF($B$2:B751,"Active*")/COUNTIF($B$2:B751,"*")))/($O$5/$O$7)</f>
        <v>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</v>
      </c>
      <c r="F752" s="4">
        <f>((COUNTIF($B$2:B752,"Active*")/COUNTIF($B$2:B752,"*")))/($O$5/$O$7)</f>
        <v>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</v>
      </c>
      <c r="F753" s="4">
        <f>((COUNTIF($B$2:B753,"Active*")/COUNTIF($B$2:B753,"*")))/($O$5/$O$7)</f>
        <v>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</v>
      </c>
      <c r="F754" s="4">
        <f>((COUNTIF($B$2:B754,"Active*")/COUNTIF($B$2:B754,"*")))/($O$5/$O$7)</f>
        <v>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</v>
      </c>
      <c r="F755" s="4">
        <f>((COUNTIF($B$2:B755,"Active*")/COUNTIF($B$2:B755,"*")))/($O$5/$O$7)</f>
        <v>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</v>
      </c>
      <c r="F756" s="4">
        <f>((COUNTIF($B$2:B756,"Active*")/COUNTIF($B$2:B756,"*")))/($O$5/$O$7)</f>
        <v>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</v>
      </c>
      <c r="F757" s="4">
        <f>((COUNTIF($B$2:B757,"Active*")/COUNTIF($B$2:B757,"*")))/($O$5/$O$7)</f>
        <v>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</v>
      </c>
      <c r="F758" s="4">
        <f>((COUNTIF($B$2:B758,"Active*")/COUNTIF($B$2:B758,"*")))/($O$5/$O$7)</f>
        <v>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</v>
      </c>
      <c r="F759" s="4">
        <f>((COUNTIF($B$2:B759,"Active*")/COUNTIF($B$2:B759,"*")))/($O$5/$O$7)</f>
        <v>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</v>
      </c>
      <c r="F760" s="4">
        <f>((COUNTIF($B$2:B760,"Active*")/COUNTIF($B$2:B760,"*")))/($O$5/$O$7)</f>
        <v>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</v>
      </c>
      <c r="F761" s="4">
        <f>((COUNTIF($B$2:B761,"Active*")/COUNTIF($B$2:B761,"*")))/($O$5/$O$7)</f>
        <v>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</v>
      </c>
      <c r="F762" s="4">
        <f>((COUNTIF($B$2:B762,"Active*")/COUNTIF($B$2:B762,"*")))/($O$5/$O$7)</f>
        <v>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</v>
      </c>
      <c r="F763" s="4">
        <f>((COUNTIF($B$2:B763,"Active*")/COUNTIF($B$2:B763,"*")))/($O$5/$O$7)</f>
        <v>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</v>
      </c>
      <c r="F764" s="4">
        <f>((COUNTIF($B$2:B764,"Active*")/COUNTIF($B$2:B764,"*")))/($O$5/$O$7)</f>
        <v>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</v>
      </c>
      <c r="F765" s="4">
        <f>((COUNTIF($B$2:B765,"Active*")/COUNTIF($B$2:B765,"*")))/($O$5/$O$7)</f>
        <v>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</v>
      </c>
      <c r="F766" s="4">
        <f>((COUNTIF($B$2:B766,"Active*")/COUNTIF($B$2:B766,"*")))/($O$5/$O$7)</f>
        <v>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</v>
      </c>
      <c r="F767" s="4">
        <f>((COUNTIF($B$2:B767,"Active*")/COUNTIF($B$2:B767,"*")))/($O$5/$O$7)</f>
        <v>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</v>
      </c>
      <c r="F768" s="4">
        <f>((COUNTIF($B$2:B768,"Active*")/COUNTIF($B$2:B768,"*")))/($O$5/$O$7)</f>
        <v>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</v>
      </c>
      <c r="F769" s="4">
        <f>((COUNTIF($B$2:B769,"Active*")/COUNTIF($B$2:B769,"*")))/($O$5/$O$7)</f>
        <v>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</v>
      </c>
      <c r="F770" s="4">
        <f>((COUNTIF($B$2:B770,"Active*")/COUNTIF($B$2:B770,"*")))/($O$5/$O$7)</f>
        <v>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</v>
      </c>
      <c r="F771" s="4">
        <f>((COUNTIF($B$2:B771,"Active*")/COUNTIF($B$2:B771,"*")))/($O$5/$O$7)</f>
        <v>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</v>
      </c>
      <c r="F772" s="4">
        <f>((COUNTIF($B$2:B772,"Active*")/COUNTIF($B$2:B772,"*")))/($O$5/$O$7)</f>
        <v>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</v>
      </c>
      <c r="F773" s="4">
        <f>((COUNTIF($B$2:B773,"Active*")/COUNTIF($B$2:B773,"*")))/($O$5/$O$7)</f>
        <v>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</v>
      </c>
      <c r="F774" s="4">
        <f>((COUNTIF($B$2:B774,"Active*")/COUNTIF($B$2:B774,"*")))/($O$5/$O$7)</f>
        <v>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</v>
      </c>
      <c r="F775" s="4">
        <f>((COUNTIF($B$2:B775,"Active*")/COUNTIF($B$2:B775,"*")))/($O$5/$O$7)</f>
        <v>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</v>
      </c>
      <c r="F776" s="4">
        <f>((COUNTIF($B$2:B776,"Active*")/COUNTIF($B$2:B776,"*")))/($O$5/$O$7)</f>
        <v>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</v>
      </c>
      <c r="F777" s="4">
        <f>((COUNTIF($B$2:B777,"Active*")/COUNTIF($B$2:B777,"*")))/($O$5/$O$7)</f>
        <v>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</v>
      </c>
      <c r="F778" s="4">
        <f>((COUNTIF($B$2:B778,"Active*")/COUNTIF($B$2:B778,"*")))/($O$5/$O$7)</f>
        <v>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</v>
      </c>
      <c r="F779" s="4">
        <f>((COUNTIF($B$2:B779,"Active*")/COUNTIF($B$2:B779,"*")))/($O$5/$O$7)</f>
        <v>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</v>
      </c>
      <c r="F780" s="4">
        <f>((COUNTIF($B$2:B780,"Active*")/COUNTIF($B$2:B780,"*")))/($O$5/$O$7)</f>
        <v>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</v>
      </c>
      <c r="F781" s="4">
        <f>((COUNTIF($B$2:B781,"Active*")/COUNTIF($B$2:B781,"*")))/($O$5/$O$7)</f>
        <v>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</v>
      </c>
      <c r="F782" s="4">
        <f>((COUNTIF($B$2:B782,"Active*")/COUNTIF($B$2:B782,"*")))/($O$5/$O$7)</f>
        <v>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</v>
      </c>
      <c r="F783" s="4">
        <f>((COUNTIF($B$2:B783,"Active*")/COUNTIF($B$2:B783,"*")))/($O$5/$O$7)</f>
        <v>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</v>
      </c>
      <c r="F784" s="4">
        <f>((COUNTIF($B$2:B784,"Active*")/COUNTIF($B$2:B784,"*")))/($O$5/$O$7)</f>
        <v>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</v>
      </c>
      <c r="F785" s="4">
        <f>((COUNTIF($B$2:B785,"Active*")/COUNTIF($B$2:B785,"*")))/($O$5/$O$7)</f>
        <v>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</v>
      </c>
      <c r="F786" s="4">
        <f>((COUNTIF($B$2:B786,"Active*")/COUNTIF($B$2:B786,"*")))/($O$5/$O$7)</f>
        <v>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</v>
      </c>
      <c r="F787" s="4">
        <f>((COUNTIF($B$2:B787,"Active*")/COUNTIF($B$2:B787,"*")))/($O$5/$O$7)</f>
        <v>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</v>
      </c>
      <c r="F788" s="4">
        <f>((COUNTIF($B$2:B788,"Active*")/COUNTIF($B$2:B788,"*")))/($O$5/$O$7)</f>
        <v>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</v>
      </c>
      <c r="F789" s="4">
        <f>((COUNTIF($B$2:B789,"Active*")/COUNTIF($B$2:B789,"*")))/($O$5/$O$7)</f>
        <v>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</v>
      </c>
      <c r="F790" s="4">
        <f>((COUNTIF($B$2:B790,"Active*")/COUNTIF($B$2:B790,"*")))/($O$5/$O$7)</f>
        <v>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</v>
      </c>
      <c r="F791" s="4">
        <f>((COUNTIF($B$2:B791,"Active*")/COUNTIF($B$2:B791,"*")))/($O$5/$O$7)</f>
        <v>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</v>
      </c>
      <c r="F792" s="4">
        <f>((COUNTIF($B$2:B792,"Active*")/COUNTIF($B$2:B792,"*")))/($O$5/$O$7)</f>
        <v>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</v>
      </c>
      <c r="F793" s="4">
        <f>((COUNTIF($B$2:B793,"Active*")/COUNTIF($B$2:B793,"*")))/($O$5/$O$7)</f>
        <v>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</v>
      </c>
      <c r="F794" s="4">
        <f>((COUNTIF($B$2:B794,"Active*")/COUNTIF($B$2:B794,"*")))/($O$5/$O$7)</f>
        <v>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</v>
      </c>
      <c r="F795" s="4">
        <f>((COUNTIF($B$2:B795,"Active*")/COUNTIF($B$2:B795,"*")))/($O$5/$O$7)</f>
        <v>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</v>
      </c>
      <c r="F796" s="4">
        <f>((COUNTIF($B$2:B796,"Active*")/COUNTIF($B$2:B796,"*")))/($O$5/$O$7)</f>
        <v>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</v>
      </c>
      <c r="F797" s="4">
        <f>((COUNTIF($B$2:B797,"Active*")/COUNTIF($B$2:B797,"*")))/($O$5/$O$7)</f>
        <v>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</v>
      </c>
      <c r="F798" s="4">
        <f>((COUNTIF($B$2:B798,"Active*")/COUNTIF($B$2:B798,"*")))/($O$5/$O$7)</f>
        <v>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</v>
      </c>
      <c r="F799" s="4">
        <f>((COUNTIF($B$2:B799,"Active*")/COUNTIF($B$2:B799,"*")))/($O$5/$O$7)</f>
        <v>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</v>
      </c>
      <c r="F800" s="4">
        <f>((COUNTIF($B$2:B800,"Active*")/COUNTIF($B$2:B800,"*")))/($O$5/$O$7)</f>
        <v>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</v>
      </c>
      <c r="F801" s="4">
        <f>((COUNTIF($B$2:B801,"Active*")/COUNTIF($B$2:B801,"*")))/($O$5/$O$7)</f>
        <v>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</v>
      </c>
      <c r="F802" s="4">
        <f>((COUNTIF($B$2:B802,"Active*")/COUNTIF($B$2:B802,"*")))/($O$5/$O$7)</f>
        <v>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</v>
      </c>
      <c r="F803" s="4">
        <f>((COUNTIF($B$2:B803,"Active*")/COUNTIF($B$2:B803,"*")))/($O$5/$O$7)</f>
        <v>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</v>
      </c>
      <c r="F804" s="4">
        <f>((COUNTIF($B$2:B804,"Active*")/COUNTIF($B$2:B804,"*")))/($O$5/$O$7)</f>
        <v>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</v>
      </c>
      <c r="F805" s="4">
        <f>((COUNTIF($B$2:B805,"Active*")/COUNTIF($B$2:B805,"*")))/($O$5/$O$7)</f>
        <v>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</v>
      </c>
      <c r="F806" s="4">
        <f>((COUNTIF($B$2:B806,"Active*")/COUNTIF($B$2:B806,"*")))/($O$5/$O$7)</f>
        <v>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</v>
      </c>
      <c r="F807" s="4">
        <f>((COUNTIF($B$2:B807,"Active*")/COUNTIF($B$2:B807,"*")))/($O$5/$O$7)</f>
        <v>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</v>
      </c>
      <c r="F808" s="4">
        <f>((COUNTIF($B$2:B808,"Active*")/COUNTIF($B$2:B808,"*")))/($O$5/$O$7)</f>
        <v>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</v>
      </c>
      <c r="F809" s="4">
        <f>((COUNTIF($B$2:B809,"Active*")/COUNTIF($B$2:B809,"*")))/($O$5/$O$7)</f>
        <v>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</v>
      </c>
      <c r="F810" s="4">
        <f>((COUNTIF($B$2:B810,"Active*")/COUNTIF($B$2:B810,"*")))/($O$5/$O$7)</f>
        <v>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</v>
      </c>
      <c r="F811" s="4">
        <f>((COUNTIF($B$2:B811,"Active*")/COUNTIF($B$2:B811,"*")))/($O$5/$O$7)</f>
        <v>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</v>
      </c>
      <c r="F812" s="4">
        <f>((COUNTIF($B$2:B812,"Active*")/COUNTIF($B$2:B812,"*")))/($O$5/$O$7)</f>
        <v>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</v>
      </c>
      <c r="F813" s="4">
        <f>((COUNTIF($B$2:B813,"Active*")/COUNTIF($B$2:B813,"*")))/($O$5/$O$7)</f>
        <v>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</v>
      </c>
      <c r="F814" s="4">
        <f>((COUNTIF($B$2:B814,"Active*")/COUNTIF($B$2:B814,"*")))/($O$5/$O$7)</f>
        <v>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</v>
      </c>
      <c r="F815" s="4">
        <f>((COUNTIF($B$2:B815,"Active*")/COUNTIF($B$2:B815,"*")))/($O$5/$O$7)</f>
        <v>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</v>
      </c>
      <c r="F816" s="4">
        <f>((COUNTIF($B$2:B816,"Active*")/COUNTIF($B$2:B816,"*")))/($O$5/$O$7)</f>
        <v>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</v>
      </c>
      <c r="F817" s="4">
        <f>((COUNTIF($B$2:B817,"Active*")/COUNTIF($B$2:B817,"*")))/($O$5/$O$7)</f>
        <v>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</v>
      </c>
      <c r="F818" s="4">
        <f>((COUNTIF($B$2:B818,"Active*")/COUNTIF($B$2:B818,"*")))/($O$5/$O$7)</f>
        <v>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</v>
      </c>
      <c r="F819" s="4">
        <f>((COUNTIF($B$2:B819,"Active*")/COUNTIF($B$2:B819,"*")))/($O$5/$O$7)</f>
        <v>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</v>
      </c>
      <c r="F820" s="4">
        <f>((COUNTIF($B$2:B820,"Active*")/COUNTIF($B$2:B820,"*")))/($O$5/$O$7)</f>
        <v>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</v>
      </c>
      <c r="F821" s="4">
        <f>((COUNTIF($B$2:B821,"Active*")/COUNTIF($B$2:B821,"*")))/($O$5/$O$7)</f>
        <v>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</v>
      </c>
      <c r="F822" s="4">
        <f>((COUNTIF($B$2:B822,"Active*")/COUNTIF($B$2:B822,"*")))/($O$5/$O$7)</f>
        <v>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</v>
      </c>
      <c r="F823" s="4">
        <f>((COUNTIF($B$2:B823,"Active*")/COUNTIF($B$2:B823,"*")))/($O$5/$O$7)</f>
        <v>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</v>
      </c>
      <c r="F824" s="4">
        <f>((COUNTIF($B$2:B824,"Active*")/COUNTIF($B$2:B824,"*")))/($O$5/$O$7)</f>
        <v>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</v>
      </c>
      <c r="F825" s="4">
        <f>((COUNTIF($B$2:B825,"Active*")/COUNTIF($B$2:B825,"*")))/($O$5/$O$7)</f>
        <v>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</v>
      </c>
      <c r="F826" s="4">
        <f>((COUNTIF($B$2:B826,"Active*")/COUNTIF($B$2:B826,"*")))/($O$5/$O$7)</f>
        <v>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</v>
      </c>
      <c r="F827" s="4">
        <f>((COUNTIF($B$2:B827,"Active*")/COUNTIF($B$2:B827,"*")))/($O$5/$O$7)</f>
        <v>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</v>
      </c>
      <c r="F828" s="4">
        <f>((COUNTIF($B$2:B828,"Active*")/COUNTIF($B$2:B828,"*")))/($O$5/$O$7)</f>
        <v>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</v>
      </c>
      <c r="F829" s="4">
        <f>((COUNTIF($B$2:B829,"Active*")/COUNTIF($B$2:B829,"*")))/($O$5/$O$7)</f>
        <v>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</v>
      </c>
      <c r="F830" s="4">
        <f>((COUNTIF($B$2:B830,"Active*")/COUNTIF($B$2:B830,"*")))/($O$5/$O$7)</f>
        <v>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</v>
      </c>
      <c r="F831" s="4">
        <f>((COUNTIF($B$2:B831,"Active*")/COUNTIF($B$2:B831,"*")))/($O$5/$O$7)</f>
        <v>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</v>
      </c>
      <c r="F832" s="4">
        <f>((COUNTIF($B$2:B832,"Active*")/COUNTIF($B$2:B832,"*")))/($O$5/$O$7)</f>
        <v>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</v>
      </c>
      <c r="F833" s="4">
        <f>((COUNTIF($B$2:B833,"Active*")/COUNTIF($B$2:B833,"*")))/($O$5/$O$7)</f>
        <v>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</v>
      </c>
      <c r="F834" s="4">
        <f>((COUNTIF($B$2:B834,"Active*")/COUNTIF($B$2:B834,"*")))/($O$5/$O$7)</f>
        <v>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</v>
      </c>
      <c r="F835" s="4">
        <f>((COUNTIF($B$2:B835,"Active*")/COUNTIF($B$2:B835,"*")))/($O$5/$O$7)</f>
        <v>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</v>
      </c>
      <c r="F836" s="4">
        <f>((COUNTIF($B$2:B836,"Active*")/COUNTIF($B$2:B836,"*")))/($O$5/$O$7)</f>
        <v>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</v>
      </c>
      <c r="F837" s="4">
        <f>((COUNTIF($B$2:B837,"Active*")/COUNTIF($B$2:B837,"*")))/($O$5/$O$7)</f>
        <v>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</v>
      </c>
      <c r="F838" s="4">
        <f>((COUNTIF($B$2:B838,"Active*")/COUNTIF($B$2:B838,"*")))/($O$5/$O$7)</f>
        <v>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</v>
      </c>
      <c r="F839" s="4">
        <f>((COUNTIF($B$2:B839,"Active*")/COUNTIF($B$2:B839,"*")))/($O$5/$O$7)</f>
        <v>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</v>
      </c>
      <c r="F840" s="4">
        <f>((COUNTIF($B$2:B840,"Active*")/COUNTIF($B$2:B840,"*")))/($O$5/$O$7)</f>
        <v>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</v>
      </c>
      <c r="F841" s="4">
        <f>((COUNTIF($B$2:B841,"Active*")/COUNTIF($B$2:B841,"*")))/($O$5/$O$7)</f>
        <v>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</v>
      </c>
      <c r="F842" s="4">
        <f>((COUNTIF($B$2:B842,"Active*")/COUNTIF($B$2:B842,"*")))/($O$5/$O$7)</f>
        <v>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</v>
      </c>
      <c r="F843" s="4">
        <f>((COUNTIF($B$2:B843,"Active*")/COUNTIF($B$2:B843,"*")))/($O$5/$O$7)</f>
        <v>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</v>
      </c>
      <c r="F844" s="4">
        <f>((COUNTIF($B$2:B844,"Active*")/COUNTIF($B$2:B844,"*")))/($O$5/$O$7)</f>
        <v>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</v>
      </c>
      <c r="F845" s="4">
        <f>((COUNTIF($B$2:B845,"Active*")/COUNTIF($B$2:B845,"*")))/($O$5/$O$7)</f>
        <v>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</v>
      </c>
      <c r="F846" s="4">
        <f>((COUNTIF($B$2:B846,"Active*")/COUNTIF($B$2:B846,"*")))/($O$5/$O$7)</f>
        <v>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</v>
      </c>
      <c r="F847" s="4">
        <f>((COUNTIF($B$2:B847,"Active*")/COUNTIF($B$2:B847,"*")))/($O$5/$O$7)</f>
        <v>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</v>
      </c>
      <c r="F848" s="4">
        <f>((COUNTIF($B$2:B848,"Active*")/COUNTIF($B$2:B848,"*")))/($O$5/$O$7)</f>
        <v>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</v>
      </c>
      <c r="F849" s="4">
        <f>((COUNTIF($B$2:B849,"Active*")/COUNTIF($B$2:B849,"*")))/($O$5/$O$7)</f>
        <v>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</v>
      </c>
      <c r="F850" s="4">
        <f>((COUNTIF($B$2:B850,"Active*")/COUNTIF($B$2:B850,"*")))/($O$5/$O$7)</f>
        <v>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</v>
      </c>
      <c r="F851" s="4">
        <f>((COUNTIF($B$2:B851,"Active*")/COUNTIF($B$2:B851,"*")))/($O$5/$O$7)</f>
        <v>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</v>
      </c>
      <c r="F852" s="4">
        <f>((COUNTIF($B$2:B852,"Active*")/COUNTIF($B$2:B852,"*")))/($O$5/$O$7)</f>
        <v>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</v>
      </c>
      <c r="F853" s="4">
        <f>((COUNTIF($B$2:B853,"Active*")/COUNTIF($B$2:B853,"*")))/($O$5/$O$7)</f>
        <v>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</v>
      </c>
      <c r="F854" s="4">
        <f>((COUNTIF($B$2:B854,"Active*")/COUNTIF($B$2:B854,"*")))/($O$5/$O$7)</f>
        <v>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</v>
      </c>
      <c r="F855" s="4">
        <f>((COUNTIF($B$2:B855,"Active*")/COUNTIF($B$2:B855,"*")))/($O$5/$O$7)</f>
        <v>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</v>
      </c>
      <c r="F856" s="4">
        <f>((COUNTIF($B$2:B856,"Active*")/COUNTIF($B$2:B856,"*")))/($O$5/$O$7)</f>
        <v>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</v>
      </c>
      <c r="F857" s="4">
        <f>((COUNTIF($B$2:B857,"Active*")/COUNTIF($B$2:B857,"*")))/($O$5/$O$7)</f>
        <v>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</v>
      </c>
      <c r="F858" s="4">
        <f>((COUNTIF($B$2:B858,"Active*")/COUNTIF($B$2:B858,"*")))/($O$5/$O$7)</f>
        <v>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</v>
      </c>
      <c r="F859" s="4">
        <f>((COUNTIF($B$2:B859,"Active*")/COUNTIF($B$2:B859,"*")))/($O$5/$O$7)</f>
        <v>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</v>
      </c>
      <c r="F860" s="4">
        <f>((COUNTIF($B$2:B860,"Active*")/COUNTIF($B$2:B860,"*")))/($O$5/$O$7)</f>
        <v>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</v>
      </c>
      <c r="F861" s="4">
        <f>((COUNTIF($B$2:B861,"Active*")/COUNTIF($B$2:B861,"*")))/($O$5/$O$7)</f>
        <v>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</v>
      </c>
      <c r="F862" s="4">
        <f>((COUNTIF($B$2:B862,"Active*")/COUNTIF($B$2:B862,"*")))/($O$5/$O$7)</f>
        <v>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</v>
      </c>
      <c r="F863" s="4">
        <f>((COUNTIF($B$2:B863,"Active*")/COUNTIF($B$2:B863,"*")))/($O$5/$O$7)</f>
        <v>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</v>
      </c>
      <c r="F864" s="4">
        <f>((COUNTIF($B$2:B864,"Active*")/COUNTIF($B$2:B864,"*")))/($O$5/$O$7)</f>
        <v>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</v>
      </c>
      <c r="F865" s="4">
        <f>((COUNTIF($B$2:B865,"Active*")/COUNTIF($B$2:B865,"*")))/($O$5/$O$7)</f>
        <v>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</v>
      </c>
      <c r="F866" s="4">
        <f>((COUNTIF($B$2:B866,"Active*")/COUNTIF($B$2:B866,"*")))/($O$5/$O$7)</f>
        <v>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</v>
      </c>
      <c r="F867" s="4">
        <f>((COUNTIF($B$2:B867,"Active*")/COUNTIF($B$2:B867,"*")))/($O$5/$O$7)</f>
        <v>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</v>
      </c>
      <c r="F868" s="4">
        <f>((COUNTIF($B$2:B868,"Active*")/COUNTIF($B$2:B868,"*")))/($O$5/$O$7)</f>
        <v>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</v>
      </c>
      <c r="F869" s="4">
        <f>((COUNTIF($B$2:B869,"Active*")/COUNTIF($B$2:B869,"*")))/($O$5/$O$7)</f>
        <v>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</v>
      </c>
      <c r="F870" s="4">
        <f>((COUNTIF($B$2:B870,"Active*")/COUNTIF($B$2:B870,"*")))/($O$5/$O$7)</f>
        <v>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</v>
      </c>
      <c r="F871" s="4">
        <f>((COUNTIF($B$2:B871,"Active*")/COUNTIF($B$2:B871,"*")))/($O$5/$O$7)</f>
        <v>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</v>
      </c>
      <c r="F872" s="4">
        <f>((COUNTIF($B$2:B872,"Active*")/COUNTIF($B$2:B872,"*")))/($O$5/$O$7)</f>
        <v>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</v>
      </c>
      <c r="F873" s="4">
        <f>((COUNTIF($B$2:B873,"Active*")/COUNTIF($B$2:B873,"*")))/($O$5/$O$7)</f>
        <v>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</v>
      </c>
      <c r="F874" s="4">
        <f>((COUNTIF($B$2:B874,"Active*")/COUNTIF($B$2:B874,"*")))/($O$5/$O$7)</f>
        <v>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</v>
      </c>
      <c r="F875" s="4">
        <f>((COUNTIF($B$2:B875,"Active*")/COUNTIF($B$2:B875,"*")))/($O$5/$O$7)</f>
        <v>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</v>
      </c>
      <c r="F876" s="4">
        <f>((COUNTIF($B$2:B876,"Active*")/COUNTIF($B$2:B876,"*")))/($O$5/$O$7)</f>
        <v>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</v>
      </c>
      <c r="F877" s="4">
        <f>((COUNTIF($B$2:B877,"Active*")/COUNTIF($B$2:B877,"*")))/($O$5/$O$7)</f>
        <v>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</v>
      </c>
      <c r="F878" s="4">
        <f>((COUNTIF($B$2:B878,"Active*")/COUNTIF($B$2:B878,"*")))/($O$5/$O$7)</f>
        <v>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</v>
      </c>
      <c r="F879" s="4">
        <f>((COUNTIF($B$2:B879,"Active*")/COUNTIF($B$2:B879,"*")))/($O$5/$O$7)</f>
        <v>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</v>
      </c>
      <c r="F880" s="4">
        <f>((COUNTIF($B$2:B880,"Active*")/COUNTIF($B$2:B880,"*")))/($O$5/$O$7)</f>
        <v>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</v>
      </c>
      <c r="F881" s="4">
        <f>((COUNTIF($B$2:B881,"Active*")/COUNTIF($B$2:B881,"*")))/($O$5/$O$7)</f>
        <v>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</v>
      </c>
      <c r="F882" s="4">
        <f>((COUNTIF($B$2:B882,"Active*")/COUNTIF($B$2:B882,"*")))/($O$5/$O$7)</f>
        <v>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</v>
      </c>
      <c r="F883" s="4">
        <f>((COUNTIF($B$2:B883,"Active*")/COUNTIF($B$2:B883,"*")))/($O$5/$O$7)</f>
        <v>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</v>
      </c>
      <c r="F884" s="4">
        <f>((COUNTIF($B$2:B884,"Active*")/COUNTIF($B$2:B884,"*")))/($O$5/$O$7)</f>
        <v>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</v>
      </c>
      <c r="F885" s="4">
        <f>((COUNTIF($B$2:B885,"Active*")/COUNTIF($B$2:B885,"*")))/($O$5/$O$7)</f>
        <v>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</v>
      </c>
      <c r="F886" s="4">
        <f>((COUNTIF($B$2:B886,"Active*")/COUNTIF($B$2:B886,"*")))/($O$5/$O$7)</f>
        <v>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</v>
      </c>
      <c r="F887" s="4">
        <f>((COUNTIF($B$2:B887,"Active*")/COUNTIF($B$2:B887,"*")))/($O$5/$O$7)</f>
        <v>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</v>
      </c>
      <c r="F888" s="4">
        <f>((COUNTIF($B$2:B888,"Active*")/COUNTIF($B$2:B888,"*")))/($O$5/$O$7)</f>
        <v>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</v>
      </c>
      <c r="F889" s="4">
        <f>((COUNTIF($B$2:B889,"Active*")/COUNTIF($B$2:B889,"*")))/($O$5/$O$7)</f>
        <v>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</v>
      </c>
      <c r="F890" s="4">
        <f>((COUNTIF($B$2:B890,"Active*")/COUNTIF($B$2:B890,"*")))/($O$5/$O$7)</f>
        <v>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</v>
      </c>
      <c r="F891" s="4">
        <f>((COUNTIF($B$2:B891,"Active*")/COUNTIF($B$2:B891,"*")))/($O$5/$O$7)</f>
        <v>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</v>
      </c>
      <c r="F892" s="4">
        <f>((COUNTIF($B$2:B892,"Active*")/COUNTIF($B$2:B892,"*")))/($O$5/$O$7)</f>
        <v>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</v>
      </c>
      <c r="F893" s="4">
        <f>((COUNTIF($B$2:B893,"Active*")/COUNTIF($B$2:B893,"*")))/($O$5/$O$7)</f>
        <v>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</v>
      </c>
      <c r="F894" s="4">
        <f>((COUNTIF($B$2:B894,"Active*")/COUNTIF($B$2:B894,"*")))/($O$5/$O$7)</f>
        <v>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</v>
      </c>
      <c r="F895" s="4">
        <f>((COUNTIF($B$2:B895,"Active*")/COUNTIF($B$2:B895,"*")))/($O$5/$O$7)</f>
        <v>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</v>
      </c>
      <c r="F896" s="4">
        <f>((COUNTIF($B$2:B896,"Active*")/COUNTIF($B$2:B896,"*")))/($O$5/$O$7)</f>
        <v>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</v>
      </c>
      <c r="F897" s="4">
        <f>((COUNTIF($B$2:B897,"Active*")/COUNTIF($B$2:B897,"*")))/($O$5/$O$7)</f>
        <v>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</v>
      </c>
      <c r="F898" s="4">
        <f>((COUNTIF($B$2:B898,"Active*")/COUNTIF($B$2:B898,"*")))/($O$5/$O$7)</f>
        <v>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</v>
      </c>
      <c r="F899" s="4">
        <f>((COUNTIF($B$2:B899,"Active*")/COUNTIF($B$2:B899,"*")))/($O$5/$O$7)</f>
        <v>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</v>
      </c>
      <c r="F900" s="4">
        <f>((COUNTIF($B$2:B900,"Active*")/COUNTIF($B$2:B900,"*")))/($O$5/$O$7)</f>
        <v>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</v>
      </c>
      <c r="F901" s="4">
        <f>((COUNTIF($B$2:B901,"Active*")/COUNTIF($B$2:B901,"*")))/($O$5/$O$7)</f>
        <v>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</v>
      </c>
      <c r="F902" s="4">
        <f>((COUNTIF($B$2:B902,"Active*")/COUNTIF($B$2:B902,"*")))/($O$5/$O$7)</f>
        <v>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</v>
      </c>
      <c r="F903" s="4">
        <f>((COUNTIF($B$2:B903,"Active*")/COUNTIF($B$2:B903,"*")))/($O$5/$O$7)</f>
        <v>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</v>
      </c>
      <c r="F904" s="4">
        <f>((COUNTIF($B$2:B904,"Active*")/COUNTIF($B$2:B904,"*")))/($O$5/$O$7)</f>
        <v>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</v>
      </c>
      <c r="F905" s="4">
        <f>((COUNTIF($B$2:B905,"Active*")/COUNTIF($B$2:B905,"*")))/($O$5/$O$7)</f>
        <v>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</v>
      </c>
      <c r="F906" s="4">
        <f>((COUNTIF($B$2:B906,"Active*")/COUNTIF($B$2:B906,"*")))/($O$5/$O$7)</f>
        <v>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</v>
      </c>
      <c r="F907" s="4">
        <f>((COUNTIF($B$2:B907,"Active*")/COUNTIF($B$2:B907,"*")))/($O$5/$O$7)</f>
        <v>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</v>
      </c>
      <c r="F908" s="4">
        <f>((COUNTIF($B$2:B908,"Active*")/COUNTIF($B$2:B908,"*")))/($O$5/$O$7)</f>
        <v>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</v>
      </c>
      <c r="F909" s="4">
        <f>((COUNTIF($B$2:B909,"Active*")/COUNTIF($B$2:B909,"*")))/($O$5/$O$7)</f>
        <v>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</v>
      </c>
      <c r="F910" s="4">
        <f>((COUNTIF($B$2:B910,"Active*")/COUNTIF($B$2:B910,"*")))/($O$5/$O$7)</f>
        <v>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</v>
      </c>
      <c r="F911" s="4">
        <f>((COUNTIF($B$2:B911,"Active*")/COUNTIF($B$2:B911,"*")))/($O$5/$O$7)</f>
        <v>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</v>
      </c>
      <c r="F912" s="4">
        <f>((COUNTIF($B$2:B912,"Active*")/COUNTIF($B$2:B912,"*")))/($O$5/$O$7)</f>
        <v>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</v>
      </c>
      <c r="F913" s="4">
        <f>((COUNTIF($B$2:B913,"Active*")/COUNTIF($B$2:B913,"*")))/($O$5/$O$7)</f>
        <v>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</v>
      </c>
      <c r="F914" s="4">
        <f>((COUNTIF($B$2:B914,"Active*")/COUNTIF($B$2:B914,"*")))/($O$5/$O$7)</f>
        <v>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</v>
      </c>
      <c r="F915" s="4">
        <f>((COUNTIF($B$2:B915,"Active*")/COUNTIF($B$2:B915,"*")))/($O$5/$O$7)</f>
        <v>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</v>
      </c>
      <c r="F916" s="4">
        <f>((COUNTIF($B$2:B916,"Active*")/COUNTIF($B$2:B916,"*")))/($O$5/$O$7)</f>
        <v>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</v>
      </c>
      <c r="F917" s="4">
        <f>((COUNTIF($B$2:B917,"Active*")/COUNTIF($B$2:B917,"*")))/($O$5/$O$7)</f>
        <v>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</v>
      </c>
      <c r="F918" s="4">
        <f>((COUNTIF($B$2:B918,"Active*")/COUNTIF($B$2:B918,"*")))/($O$5/$O$7)</f>
        <v>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</v>
      </c>
      <c r="F919" s="4">
        <f>((COUNTIF($B$2:B919,"Active*")/COUNTIF($B$2:B919,"*")))/($O$5/$O$7)</f>
        <v>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</v>
      </c>
      <c r="F920" s="4">
        <f>((COUNTIF($B$2:B920,"Active*")/COUNTIF($B$2:B920,"*")))/($O$5/$O$7)</f>
        <v>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</v>
      </c>
      <c r="F921" s="4">
        <f>((COUNTIF($B$2:B921,"Active*")/COUNTIF($B$2:B921,"*")))/($O$5/$O$7)</f>
        <v>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</v>
      </c>
      <c r="F922" s="4">
        <f>((COUNTIF($B$2:B922,"Active*")/COUNTIF($B$2:B922,"*")))/($O$5/$O$7)</f>
        <v>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</v>
      </c>
      <c r="F923" s="4">
        <f>((COUNTIF($B$2:B923,"Active*")/COUNTIF($B$2:B923,"*")))/($O$5/$O$7)</f>
        <v>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</v>
      </c>
      <c r="F924" s="4">
        <f>((COUNTIF($B$2:B924,"Active*")/COUNTIF($B$2:B924,"*")))/($O$5/$O$7)</f>
        <v>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</v>
      </c>
      <c r="F925" s="4">
        <f>((COUNTIF($B$2:B925,"Active*")/COUNTIF($B$2:B925,"*")))/($O$5/$O$7)</f>
        <v>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</v>
      </c>
      <c r="F926" s="4">
        <f>((COUNTIF($B$2:B926,"Active*")/COUNTIF($B$2:B926,"*")))/($O$5/$O$7)</f>
        <v>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</v>
      </c>
      <c r="F927" s="4">
        <f>((COUNTIF($B$2:B927,"Active*")/COUNTIF($B$2:B927,"*")))/($O$5/$O$7)</f>
        <v>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</v>
      </c>
      <c r="F928" s="4">
        <f>((COUNTIF($B$2:B928,"Active*")/COUNTIF($B$2:B928,"*")))/($O$5/$O$7)</f>
        <v>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</v>
      </c>
      <c r="F929" s="4">
        <f>((COUNTIF($B$2:B929,"Active*")/COUNTIF($B$2:B929,"*")))/($O$5/$O$7)</f>
        <v>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</v>
      </c>
      <c r="F930" s="4">
        <f>((COUNTIF($B$2:B930,"Active*")/COUNTIF($B$2:B930,"*")))/($O$5/$O$7)</f>
        <v>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</v>
      </c>
      <c r="F931" s="4">
        <f>((COUNTIF($B$2:B931,"Active*")/COUNTIF($B$2:B931,"*")))/($O$5/$O$7)</f>
        <v>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</v>
      </c>
      <c r="F932" s="4">
        <f>((COUNTIF($B$2:B932,"Active*")/COUNTIF($B$2:B932,"*")))/($O$5/$O$7)</f>
        <v>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</v>
      </c>
      <c r="F933" s="4">
        <f>((COUNTIF($B$2:B933,"Active*")/COUNTIF($B$2:B933,"*")))/($O$5/$O$7)</f>
        <v>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</v>
      </c>
      <c r="F934" s="4">
        <f>((COUNTIF($B$2:B934,"Active*")/COUNTIF($B$2:B934,"*")))/($O$5/$O$7)</f>
        <v>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</v>
      </c>
      <c r="F935" s="4">
        <f>((COUNTIF($B$2:B935,"Active*")/COUNTIF($B$2:B935,"*")))/($O$5/$O$7)</f>
        <v>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</v>
      </c>
      <c r="F936" s="4">
        <f>((COUNTIF($B$2:B936,"Active*")/COUNTIF($B$2:B936,"*")))/($O$5/$O$7)</f>
        <v>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</v>
      </c>
      <c r="F937" s="4">
        <f>((COUNTIF($B$2:B937,"Active*")/COUNTIF($B$2:B937,"*")))/($O$5/$O$7)</f>
        <v>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</v>
      </c>
      <c r="F938" s="4">
        <f>((COUNTIF($B$2:B938,"Active*")/COUNTIF($B$2:B938,"*")))/($O$5/$O$7)</f>
        <v>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</v>
      </c>
      <c r="F939" s="4">
        <f>((COUNTIF($B$2:B939,"Active*")/COUNTIF($B$2:B939,"*")))/($O$5/$O$7)</f>
        <v>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</v>
      </c>
      <c r="F940" s="4">
        <f>((COUNTIF($B$2:B940,"Active*")/COUNTIF($B$2:B940,"*")))/($O$5/$O$7)</f>
        <v>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</v>
      </c>
      <c r="F941" s="4">
        <f>((COUNTIF($B$2:B941,"Active*")/COUNTIF($B$2:B941,"*")))/($O$5/$O$7)</f>
        <v>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</v>
      </c>
      <c r="F942" s="4">
        <f>((COUNTIF($B$2:B942,"Active*")/COUNTIF($B$2:B942,"*")))/($O$5/$O$7)</f>
        <v>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</v>
      </c>
      <c r="F943" s="4">
        <f>((COUNTIF($B$2:B943,"Active*")/COUNTIF($B$2:B943,"*")))/($O$5/$O$7)</f>
        <v>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</v>
      </c>
      <c r="F944" s="4">
        <f>((COUNTIF($B$2:B944,"Active*")/COUNTIF($B$2:B944,"*")))/($O$5/$O$7)</f>
        <v>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</v>
      </c>
      <c r="F945" s="4">
        <f>((COUNTIF($B$2:B945,"Active*")/COUNTIF($B$2:B945,"*")))/($O$5/$O$7)</f>
        <v>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</v>
      </c>
      <c r="F946" s="4">
        <f>((COUNTIF($B$2:B946,"Active*")/COUNTIF($B$2:B946,"*")))/($O$5/$O$7)</f>
        <v>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</v>
      </c>
      <c r="F947" s="4">
        <f>((COUNTIF($B$2:B947,"Active*")/COUNTIF($B$2:B947,"*")))/($O$5/$O$7)</f>
        <v>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</v>
      </c>
      <c r="F948" s="4">
        <f>((COUNTIF($B$2:B948,"Active*")/COUNTIF($B$2:B948,"*")))/($O$5/$O$7)</f>
        <v>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</v>
      </c>
      <c r="F949" s="4">
        <f>((COUNTIF($B$2:B949,"Active*")/COUNTIF($B$2:B949,"*")))/($O$5/$O$7)</f>
        <v>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</v>
      </c>
      <c r="F950" s="4">
        <f>((COUNTIF($B$2:B950,"Active*")/COUNTIF($B$2:B950,"*")))/($O$5/$O$7)</f>
        <v>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</v>
      </c>
      <c r="F951" s="4">
        <f>((COUNTIF($B$2:B951,"Active*")/COUNTIF($B$2:B951,"*")))/($O$5/$O$7)</f>
        <v>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</v>
      </c>
      <c r="F952" s="4">
        <f>((COUNTIF($B$2:B952,"Active*")/COUNTIF($B$2:B952,"*")))/($O$5/$O$7)</f>
        <v>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</v>
      </c>
      <c r="F953" s="4">
        <f>((COUNTIF($B$2:B953,"Active*")/COUNTIF($B$2:B953,"*")))/($O$5/$O$7)</f>
        <v>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</v>
      </c>
      <c r="F954" s="4">
        <f>((COUNTIF($B$2:B954,"Active*")/COUNTIF($B$2:B954,"*")))/($O$5/$O$7)</f>
        <v>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</v>
      </c>
      <c r="F955" s="4">
        <f>((COUNTIF($B$2:B955,"Active*")/COUNTIF($B$2:B955,"*")))/($O$5/$O$7)</f>
        <v>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</v>
      </c>
      <c r="F956" s="4">
        <f>((COUNTIF($B$2:B956,"Active*")/COUNTIF($B$2:B956,"*")))/($O$5/$O$7)</f>
        <v>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</v>
      </c>
      <c r="F957" s="4">
        <f>((COUNTIF($B$2:B957,"Active*")/COUNTIF($B$2:B957,"*")))/($O$5/$O$7)</f>
        <v>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</v>
      </c>
      <c r="F958" s="4">
        <f>((COUNTIF($B$2:B958,"Active*")/COUNTIF($B$2:B958,"*")))/($O$5/$O$7)</f>
        <v>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</v>
      </c>
      <c r="F959" s="4">
        <f>((COUNTIF($B$2:B959,"Active*")/COUNTIF($B$2:B959,"*")))/($O$5/$O$7)</f>
        <v>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</v>
      </c>
      <c r="F960" s="4">
        <f>((COUNTIF($B$2:B960,"Active*")/COUNTIF($B$2:B960,"*")))/($O$5/$O$7)</f>
        <v>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</v>
      </c>
      <c r="F961" s="4">
        <f>((COUNTIF($B$2:B961,"Active*")/COUNTIF($B$2:B961,"*")))/($O$5/$O$7)</f>
        <v>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</v>
      </c>
      <c r="F962" s="4">
        <f>((COUNTIF($B$2:B962,"Active*")/COUNTIF($B$2:B962,"*")))/($O$5/$O$7)</f>
        <v>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</v>
      </c>
      <c r="F963" s="4">
        <f>((COUNTIF($B$2:B963,"Active*")/COUNTIF($B$2:B963,"*")))/($O$5/$O$7)</f>
        <v>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</v>
      </c>
      <c r="F964" s="4">
        <f>((COUNTIF($B$2:B964,"Active*")/COUNTIF($B$2:B964,"*")))/($O$5/$O$7)</f>
        <v>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</v>
      </c>
      <c r="F965" s="4">
        <f>((COUNTIF($B$2:B965,"Active*")/COUNTIF($B$2:B965,"*")))/($O$5/$O$7)</f>
        <v>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</v>
      </c>
      <c r="F966" s="4">
        <f>((COUNTIF($B$2:B966,"Active*")/COUNTIF($B$2:B966,"*")))/($O$5/$O$7)</f>
        <v>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</v>
      </c>
      <c r="F967" s="4">
        <f>((COUNTIF($B$2:B967,"Active*")/COUNTIF($B$2:B967,"*")))/($O$5/$O$7)</f>
        <v>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</v>
      </c>
      <c r="F968" s="4">
        <f>((COUNTIF($B$2:B968,"Active*")/COUNTIF($B$2:B968,"*")))/($O$5/$O$7)</f>
        <v>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</v>
      </c>
      <c r="F969" s="4">
        <f>((COUNTIF($B$2:B969,"Active*")/COUNTIF($B$2:B969,"*")))/($O$5/$O$7)</f>
        <v>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</v>
      </c>
      <c r="F970" s="4">
        <f>((COUNTIF($B$2:B970,"Active*")/COUNTIF($B$2:B970,"*")))/($O$5/$O$7)</f>
        <v>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</v>
      </c>
      <c r="F971" s="4">
        <f>((COUNTIF($B$2:B971,"Active*")/COUNTIF($B$2:B971,"*")))/($O$5/$O$7)</f>
        <v>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</v>
      </c>
      <c r="F972" s="4">
        <f>((COUNTIF($B$2:B972,"Active*")/COUNTIF($B$2:B972,"*")))/($O$5/$O$7)</f>
        <v>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</v>
      </c>
      <c r="F973" s="4">
        <f>((COUNTIF($B$2:B973,"Active*")/COUNTIF($B$2:B973,"*")))/($O$5/$O$7)</f>
        <v>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</v>
      </c>
      <c r="F974" s="4">
        <f>((COUNTIF($B$2:B974,"Active*")/COUNTIF($B$2:B974,"*")))/($O$5/$O$7)</f>
        <v>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</v>
      </c>
      <c r="F975" s="4">
        <f>((COUNTIF($B$2:B975,"Active*")/COUNTIF($B$2:B975,"*")))/($O$5/$O$7)</f>
        <v>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</v>
      </c>
      <c r="F976" s="4">
        <f>((COUNTIF($B$2:B976,"Active*")/COUNTIF($B$2:B976,"*")))/($O$5/$O$7)</f>
        <v>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</v>
      </c>
      <c r="F977" s="4">
        <f>((COUNTIF($B$2:B977,"Active*")/COUNTIF($B$2:B977,"*")))/($O$5/$O$7)</f>
        <v>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</v>
      </c>
      <c r="F978" s="4">
        <f>((COUNTIF($B$2:B978,"Active*")/COUNTIF($B$2:B978,"*")))/($O$5/$O$7)</f>
        <v>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</v>
      </c>
      <c r="F979" s="4">
        <f>((COUNTIF($B$2:B979,"Active*")/COUNTIF($B$2:B979,"*")))/($O$5/$O$7)</f>
        <v>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</v>
      </c>
      <c r="F980" s="4">
        <f>((COUNTIF($B$2:B980,"Active*")/COUNTIF($B$2:B980,"*")))/($O$5/$O$7)</f>
        <v>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</v>
      </c>
      <c r="F981" s="4">
        <f>((COUNTIF($B$2:B981,"Active*")/COUNTIF($B$2:B981,"*")))/($O$5/$O$7)</f>
        <v>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</v>
      </c>
      <c r="F982" s="4">
        <f>((COUNTIF($B$2:B982,"Active*")/COUNTIF($B$2:B982,"*")))/($O$5/$O$7)</f>
        <v>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</v>
      </c>
      <c r="F983" s="4">
        <f>((COUNTIF($B$2:B983,"Active*")/COUNTIF($B$2:B983,"*")))/($O$5/$O$7)</f>
        <v>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</v>
      </c>
      <c r="F984" s="4">
        <f>((COUNTIF($B$2:B984,"Active*")/COUNTIF($B$2:B984,"*")))/($O$5/$O$7)</f>
        <v>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</v>
      </c>
      <c r="F985" s="4">
        <f>((COUNTIF($B$2:B985,"Active*")/COUNTIF($B$2:B985,"*")))/($O$5/$O$7)</f>
        <v>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</v>
      </c>
      <c r="F986" s="4">
        <f>((COUNTIF($B$2:B986,"Active*")/COUNTIF($B$2:B986,"*")))/($O$5/$O$7)</f>
        <v>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</v>
      </c>
      <c r="F987" s="4">
        <f>((COUNTIF($B$2:B987,"Active*")/COUNTIF($B$2:B987,"*")))/($O$5/$O$7)</f>
        <v>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</v>
      </c>
      <c r="F988" s="4">
        <f>((COUNTIF($B$2:B988,"Active*")/COUNTIF($B$2:B988,"*")))/($O$5/$O$7)</f>
        <v>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</v>
      </c>
      <c r="F989" s="4">
        <f>((COUNTIF($B$2:B989,"Active*")/COUNTIF($B$2:B989,"*")))/($O$5/$O$7)</f>
        <v>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</v>
      </c>
      <c r="F990" s="4">
        <f>((COUNTIF($B$2:B990,"Active*")/COUNTIF($B$2:B990,"*")))/($O$5/$O$7)</f>
        <v>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</v>
      </c>
      <c r="F991" s="4">
        <f>((COUNTIF($B$2:B991,"Active*")/COUNTIF($B$2:B991,"*")))/($O$5/$O$7)</f>
        <v>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</v>
      </c>
      <c r="F992" s="4">
        <f>((COUNTIF($B$2:B992,"Active*")/COUNTIF($B$2:B992,"*")))/($O$5/$O$7)</f>
        <v>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</v>
      </c>
      <c r="F993" s="4">
        <f>((COUNTIF($B$2:B993,"Active*")/COUNTIF($B$2:B993,"*")))/($O$5/$O$7)</f>
        <v>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</v>
      </c>
      <c r="F994" s="4">
        <f>((COUNTIF($B$2:B994,"Active*")/COUNTIF($B$2:B994,"*")))/($O$5/$O$7)</f>
        <v>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</v>
      </c>
      <c r="F995" s="4">
        <f>((COUNTIF($B$2:B995,"Active*")/COUNTIF($B$2:B995,"*")))/($O$5/$O$7)</f>
        <v>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</v>
      </c>
      <c r="F996" s="4">
        <f>((COUNTIF($B$2:B996,"Active*")/COUNTIF($B$2:B996,"*")))/($O$5/$O$7)</f>
        <v>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</v>
      </c>
      <c r="F997" s="4">
        <f>((COUNTIF($B$2:B997,"Active*")/COUNTIF($B$2:B997,"*")))/($O$5/$O$7)</f>
        <v>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</v>
      </c>
      <c r="F998" s="4">
        <f>((COUNTIF($B$2:B998,"Active*")/COUNTIF($B$2:B998,"*")))/($O$5/$O$7)</f>
        <v>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</v>
      </c>
      <c r="F999" s="4">
        <f>((COUNTIF($B$2:B999,"Active*")/COUNTIF($B$2:B999,"*")))/($O$5/$O$7)</f>
        <v>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</v>
      </c>
      <c r="F1000" s="4">
        <f>((COUNTIF($B$2:B1000,"Active*")/COUNTIF($B$2:B1000,"*")))/($O$5/$O$7)</f>
        <v>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</v>
      </c>
      <c r="F1001" s="4">
        <f>((COUNTIF($B$2:B1001,"Active*")/COUNTIF($B$2:B1001,"*")))/($O$5/$O$7)</f>
        <v>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</v>
      </c>
      <c r="F1002" s="4">
        <f>((COUNTIF($B$2:B1002,"Active*")/COUNTIF($B$2:B1002,"*")))/($O$5/$O$7)</f>
        <v>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</v>
      </c>
      <c r="F1003" s="4">
        <f>((COUNTIF($B$2:B1003,"Active*")/COUNTIF($B$2:B1003,"*")))/($O$5/$O$7)</f>
        <v>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</v>
      </c>
      <c r="F1004" s="4">
        <f>((COUNTIF($B$2:B1004,"Active*")/COUNTIF($B$2:B1004,"*")))/($O$5/$O$7)</f>
        <v>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</v>
      </c>
      <c r="F1005" s="4">
        <f>((COUNTIF($B$2:B1005,"Active*")/COUNTIF($B$2:B1005,"*")))/($O$5/$O$7)</f>
        <v>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</v>
      </c>
      <c r="F1006" s="4">
        <f>((COUNTIF($B$2:B1006,"Active*")/COUNTIF($B$2:B1006,"*")))/($O$5/$O$7)</f>
        <v>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</v>
      </c>
      <c r="F1007" s="4">
        <f>((COUNTIF($B$2:B1007,"Active*")/COUNTIF($B$2:B1007,"*")))/($O$5/$O$7)</f>
        <v>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</v>
      </c>
      <c r="F1008" s="4">
        <f>((COUNTIF($B$2:B1008,"Active*")/COUNTIF($B$2:B1008,"*")))/($O$5/$O$7)</f>
        <v>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</v>
      </c>
      <c r="F1009" s="4">
        <f>((COUNTIF($B$2:B1009,"Active*")/COUNTIF($B$2:B1009,"*")))/($O$5/$O$7)</f>
        <v>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</v>
      </c>
      <c r="F1010" s="4">
        <f>((COUNTIF($B$2:B1010,"Active*")/COUNTIF($B$2:B1010,"*")))/($O$5/$O$7)</f>
        <v>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</v>
      </c>
      <c r="F1011" s="4">
        <f>((COUNTIF($B$2:B1011,"Active*")/COUNTIF($B$2:B1011,"*")))/($O$5/$O$7)</f>
        <v>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</v>
      </c>
      <c r="F1012" s="4">
        <f>((COUNTIF($B$2:B1012,"Active*")/COUNTIF($B$2:B1012,"*")))/($O$5/$O$7)</f>
        <v>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</v>
      </c>
      <c r="F1013" s="4">
        <f>((COUNTIF($B$2:B1013,"Active*")/COUNTIF($B$2:B1013,"*")))/($O$5/$O$7)</f>
        <v>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</v>
      </c>
      <c r="F1014" s="4">
        <f>((COUNTIF($B$2:B1014,"Active*")/COUNTIF($B$2:B1014,"*")))/($O$5/$O$7)</f>
        <v>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</v>
      </c>
      <c r="F1015" s="4">
        <f>((COUNTIF($B$2:B1015,"Active*")/COUNTIF($B$2:B1015,"*")))/($O$5/$O$7)</f>
        <v>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</v>
      </c>
      <c r="F1016" s="4">
        <f>((COUNTIF($B$2:B1016,"Active*")/COUNTIF($B$2:B1016,"*")))/($O$5/$O$7)</f>
        <v>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</v>
      </c>
      <c r="F1017" s="4">
        <f>((COUNTIF($B$2:B1017,"Active*")/COUNTIF($B$2:B1017,"*")))/($O$5/$O$7)</f>
        <v>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</v>
      </c>
      <c r="F1018" s="4">
        <f>((COUNTIF($B$2:B1018,"Active*")/COUNTIF($B$2:B1018,"*")))/($O$5/$O$7)</f>
        <v>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</v>
      </c>
      <c r="F1019" s="4">
        <f>((COUNTIF($B$2:B1019,"Active*")/COUNTIF($B$2:B1019,"*")))/($O$5/$O$7)</f>
        <v>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</v>
      </c>
      <c r="F1020" s="4">
        <f>((COUNTIF($B$2:B1020,"Active*")/COUNTIF($B$2:B1020,"*")))/($O$5/$O$7)</f>
        <v>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</v>
      </c>
      <c r="F1021" s="4">
        <f>((COUNTIF($B$2:B1021,"Active*")/COUNTIF($B$2:B1021,"*")))/($O$5/$O$7)</f>
        <v>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</v>
      </c>
      <c r="F1022" s="4">
        <f>((COUNTIF($B$2:B1022,"Active*")/COUNTIF($B$2:B1022,"*")))/($O$5/$O$7)</f>
        <v>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</v>
      </c>
      <c r="F1023" s="4">
        <f>((COUNTIF($B$2:B1023,"Active*")/COUNTIF($B$2:B1023,"*")))/($O$5/$O$7)</f>
        <v>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</v>
      </c>
      <c r="F1024" s="4">
        <f>((COUNTIF($B$2:B1024,"Active*")/COUNTIF($B$2:B1024,"*")))/($O$5/$O$7)</f>
        <v>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</v>
      </c>
      <c r="F1025" s="4">
        <f>((COUNTIF($B$2:B1025,"Active*")/COUNTIF($B$2:B1025,"*")))/($O$5/$O$7)</f>
        <v>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</v>
      </c>
      <c r="F1026" s="4">
        <f>((COUNTIF($B$2:B1026,"Active*")/COUNTIF($B$2:B1026,"*")))/($O$5/$O$7)</f>
        <v>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</v>
      </c>
      <c r="F1027" s="4">
        <f>((COUNTIF($B$2:B1027,"Active*")/COUNTIF($B$2:B1027,"*")))/($O$5/$O$7)</f>
        <v>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</v>
      </c>
      <c r="F1028" s="4">
        <f>((COUNTIF($B$2:B1028,"Active*")/COUNTIF($B$2:B1028,"*")))/($O$5/$O$7)</f>
        <v>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</v>
      </c>
      <c r="F1029" s="4">
        <f>((COUNTIF($B$2:B1029,"Active*")/COUNTIF($B$2:B1029,"*")))/($O$5/$O$7)</f>
        <v>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</v>
      </c>
      <c r="F1030" s="4">
        <f>((COUNTIF($B$2:B1030,"Active*")/COUNTIF($B$2:B1030,"*")))/($O$5/$O$7)</f>
        <v>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</v>
      </c>
      <c r="F1031" s="4">
        <f>((COUNTIF($B$2:B1031,"Active*")/COUNTIF($B$2:B1031,"*")))/($O$5/$O$7)</f>
        <v>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</v>
      </c>
      <c r="F1032" s="4">
        <f>((COUNTIF($B$2:B1032,"Active*")/COUNTIF($B$2:B1032,"*")))/($O$5/$O$7)</f>
        <v>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</v>
      </c>
      <c r="F1033" s="4">
        <f>((COUNTIF($B$2:B1033,"Active*")/COUNTIF($B$2:B1033,"*")))/($O$5/$O$7)</f>
        <v>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</v>
      </c>
      <c r="F1034" s="4">
        <f>((COUNTIF($B$2:B1034,"Active*")/COUNTIF($B$2:B1034,"*")))/($O$5/$O$7)</f>
        <v>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</v>
      </c>
      <c r="F1035" s="4">
        <f>((COUNTIF($B$2:B1035,"Active*")/COUNTIF($B$2:B1035,"*")))/($O$5/$O$7)</f>
        <v>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</v>
      </c>
      <c r="F1036" s="4">
        <f>((COUNTIF($B$2:B1036,"Active*")/COUNTIF($B$2:B1036,"*")))/($O$5/$O$7)</f>
        <v>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</v>
      </c>
      <c r="F1037" s="4">
        <f>((COUNTIF($B$2:B1037,"Active*")/COUNTIF($B$2:B1037,"*")))/($O$5/$O$7)</f>
        <v>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</v>
      </c>
      <c r="F1038" s="4">
        <f>((COUNTIF($B$2:B1038,"Active*")/COUNTIF($B$2:B1038,"*")))/($O$5/$O$7)</f>
        <v>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</v>
      </c>
      <c r="F1039" s="4">
        <f>((COUNTIF($B$2:B1039,"Active*")/COUNTIF($B$2:B1039,"*")))/($O$5/$O$7)</f>
        <v>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</v>
      </c>
      <c r="F1040" s="4">
        <f>((COUNTIF($B$2:B1040,"Active*")/COUNTIF($B$2:B1040,"*")))/($O$5/$O$7)</f>
        <v>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</v>
      </c>
      <c r="F1041" s="4">
        <f>((COUNTIF($B$2:B1041,"Active*")/COUNTIF($B$2:B1041,"*")))/($O$5/$O$7)</f>
        <v>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</v>
      </c>
      <c r="F1042" s="4">
        <f>((COUNTIF($B$2:B1042,"Active*")/COUNTIF($B$2:B1042,"*")))/($O$5/$O$7)</f>
        <v>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</v>
      </c>
      <c r="F1043" s="4">
        <f>((COUNTIF($B$2:B1043,"Active*")/COUNTIF($B$2:B1043,"*")))/($O$5/$O$7)</f>
        <v>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</v>
      </c>
      <c r="F1044" s="4">
        <f>((COUNTIF($B$2:B1044,"Active*")/COUNTIF($B$2:B1044,"*")))/($O$5/$O$7)</f>
        <v>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</v>
      </c>
      <c r="F1045" s="4">
        <f>((COUNTIF($B$2:B1045,"Active*")/COUNTIF($B$2:B1045,"*")))/($O$5/$O$7)</f>
        <v>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</v>
      </c>
      <c r="F1046" s="4">
        <f>((COUNTIF($B$2:B1046,"Active*")/COUNTIF($B$2:B1046,"*")))/($O$5/$O$7)</f>
        <v>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</v>
      </c>
      <c r="F1047" s="4">
        <f>((COUNTIF($B$2:B1047,"Active*")/COUNTIF($B$2:B1047,"*")))/($O$5/$O$7)</f>
        <v>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</v>
      </c>
      <c r="F1048" s="4">
        <f>((COUNTIF($B$2:B1048,"Active*")/COUNTIF($B$2:B1048,"*")))/($O$5/$O$7)</f>
        <v>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</v>
      </c>
      <c r="F1049" s="4">
        <f>((COUNTIF($B$2:B1049,"Active*")/COUNTIF($B$2:B1049,"*")))/($O$5/$O$7)</f>
        <v>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</v>
      </c>
      <c r="F1050" s="4">
        <f>((COUNTIF($B$2:B1050,"Active*")/COUNTIF($B$2:B1050,"*")))/($O$5/$O$7)</f>
        <v>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</v>
      </c>
      <c r="F1051" s="4">
        <f>((COUNTIF($B$2:B1051,"Active*")/COUNTIF($B$2:B1051,"*")))/($O$5/$O$7)</f>
        <v>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</v>
      </c>
      <c r="F1052" s="4">
        <f>((COUNTIF($B$2:B1052,"Active*")/COUNTIF($B$2:B1052,"*")))/($O$5/$O$7)</f>
        <v>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</v>
      </c>
      <c r="F1053" s="4">
        <f>((COUNTIF($B$2:B1053,"Active*")/COUNTIF($B$2:B1053,"*")))/($O$5/$O$7)</f>
        <v>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</v>
      </c>
      <c r="F1054" s="4">
        <f>((COUNTIF($B$2:B1054,"Active*")/COUNTIF($B$2:B1054,"*")))/($O$5/$O$7)</f>
        <v>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</v>
      </c>
      <c r="F1055" s="4">
        <f>((COUNTIF($B$2:B1055,"Active*")/COUNTIF($B$2:B1055,"*")))/($O$5/$O$7)</f>
        <v>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</v>
      </c>
      <c r="F1056" s="4">
        <f>((COUNTIF($B$2:B1056,"Active*")/COUNTIF($B$2:B1056,"*")))/($O$5/$O$7)</f>
        <v>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</v>
      </c>
      <c r="F1057" s="4">
        <f>((COUNTIF($B$2:B1057,"Active*")/COUNTIF($B$2:B1057,"*")))/($O$5/$O$7)</f>
        <v>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</v>
      </c>
      <c r="F1058" s="4">
        <f>((COUNTIF($B$2:B1058,"Active*")/COUNTIF($B$2:B1058,"*")))/($O$5/$O$7)</f>
        <v>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</v>
      </c>
      <c r="F1059" s="4">
        <f>((COUNTIF($B$2:B1059,"Active*")/COUNTIF($B$2:B1059,"*")))/($O$5/$O$7)</f>
        <v>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</v>
      </c>
      <c r="F1060" s="4">
        <f>((COUNTIF($B$2:B1060,"Active*")/COUNTIF($B$2:B1060,"*")))/($O$5/$O$7)</f>
        <v>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</v>
      </c>
      <c r="F1061" s="4">
        <f>((COUNTIF($B$2:B1061,"Active*")/COUNTIF($B$2:B1061,"*")))/($O$5/$O$7)</f>
        <v>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</v>
      </c>
      <c r="F1062" s="4">
        <f>((COUNTIF($B$2:B1062,"Active*")/COUNTIF($B$2:B1062,"*")))/($O$5/$O$7)</f>
        <v>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</v>
      </c>
      <c r="F1063" s="4">
        <f>((COUNTIF($B$2:B1063,"Active*")/COUNTIF($B$2:B1063,"*")))/($O$5/$O$7)</f>
        <v>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</v>
      </c>
      <c r="F1064" s="4">
        <f>((COUNTIF($B$2:B1064,"Active*")/COUNTIF($B$2:B1064,"*")))/($O$5/$O$7)</f>
        <v>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</v>
      </c>
      <c r="F1065" s="4">
        <f>((COUNTIF($B$2:B1065,"Active*")/COUNTIF($B$2:B1065,"*")))/($O$5/$O$7)</f>
        <v>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</v>
      </c>
      <c r="F1066" s="4">
        <f>((COUNTIF($B$2:B1066,"Active*")/COUNTIF($B$2:B1066,"*")))/($O$5/$O$7)</f>
        <v>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</v>
      </c>
      <c r="F1067" s="4">
        <f>((COUNTIF($B$2:B1067,"Active*")/COUNTIF($B$2:B1067,"*")))/($O$5/$O$7)</f>
        <v>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</v>
      </c>
      <c r="F1068" s="4">
        <f>((COUNTIF($B$2:B1068,"Active*")/COUNTIF($B$2:B1068,"*")))/($O$5/$O$7)</f>
        <v>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</v>
      </c>
      <c r="F1069" s="4">
        <f>((COUNTIF($B$2:B1069,"Active*")/COUNTIF($B$2:B1069,"*")))/($O$5/$O$7)</f>
        <v>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</v>
      </c>
      <c r="F1070" s="4">
        <f>((COUNTIF($B$2:B1070,"Active*")/COUNTIF($B$2:B1070,"*")))/($O$5/$O$7)</f>
        <v>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</v>
      </c>
      <c r="F1071" s="4">
        <f>((COUNTIF($B$2:B1071,"Active*")/COUNTIF($B$2:B1071,"*")))/($O$5/$O$7)</f>
        <v>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</v>
      </c>
      <c r="F1072" s="4">
        <f>((COUNTIF($B$2:B1072,"Active*")/COUNTIF($B$2:B1072,"*")))/($O$5/$O$7)</f>
        <v>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</v>
      </c>
      <c r="F1073" s="4">
        <f>((COUNTIF($B$2:B1073,"Active*")/COUNTIF($B$2:B1073,"*")))/($O$5/$O$7)</f>
        <v>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</v>
      </c>
      <c r="F1074" s="4">
        <f>((COUNTIF($B$2:B1074,"Active*")/COUNTIF($B$2:B1074,"*")))/($O$5/$O$7)</f>
        <v>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</v>
      </c>
      <c r="F1075" s="4">
        <f>((COUNTIF($B$2:B1075,"Active*")/COUNTIF($B$2:B1075,"*")))/($O$5/$O$7)</f>
        <v>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</v>
      </c>
      <c r="F1076" s="4">
        <f>((COUNTIF($B$2:B1076,"Active*")/COUNTIF($B$2:B1076,"*")))/($O$5/$O$7)</f>
        <v>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</v>
      </c>
      <c r="F1077" s="4">
        <f>((COUNTIF($B$2:B1077,"Active*")/COUNTIF($B$2:B1077,"*")))/($O$5/$O$7)</f>
        <v>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</v>
      </c>
      <c r="F1078" s="4">
        <f>((COUNTIF($B$2:B1078,"Active*")/COUNTIF($B$2:B1078,"*")))/($O$5/$O$7)</f>
        <v>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</v>
      </c>
      <c r="F1079" s="4">
        <f>((COUNTIF($B$2:B1079,"Active*")/COUNTIF($B$2:B1079,"*")))/($O$5/$O$7)</f>
        <v>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</v>
      </c>
      <c r="F1080" s="4">
        <f>((COUNTIF($B$2:B1080,"Active*")/COUNTIF($B$2:B1080,"*")))/($O$5/$O$7)</f>
        <v>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</v>
      </c>
      <c r="F1081" s="4">
        <f>((COUNTIF($B$2:B1081,"Active*")/COUNTIF($B$2:B1081,"*")))/($O$5/$O$7)</f>
        <v>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</v>
      </c>
      <c r="F1082" s="4">
        <f>((COUNTIF($B$2:B1082,"Active*")/COUNTIF($B$2:B1082,"*")))/($O$5/$O$7)</f>
        <v>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</v>
      </c>
      <c r="F1083" s="4">
        <f>((COUNTIF($B$2:B1083,"Active*")/COUNTIF($B$2:B1083,"*")))/($O$5/$O$7)</f>
        <v>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</v>
      </c>
      <c r="F1084" s="4">
        <f>((COUNTIF($B$2:B1084,"Active*")/COUNTIF($B$2:B1084,"*")))/($O$5/$O$7)</f>
        <v>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</v>
      </c>
      <c r="F1085" s="4">
        <f>((COUNTIF($B$2:B1085,"Active*")/COUNTIF($B$2:B1085,"*")))/($O$5/$O$7)</f>
        <v>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</v>
      </c>
      <c r="F1086" s="4">
        <f>((COUNTIF($B$2:B1086,"Active*")/COUNTIF($B$2:B1086,"*")))/($O$5/$O$7)</f>
        <v>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</v>
      </c>
      <c r="F1087" s="4">
        <f>((COUNTIF($B$2:B1087,"Active*")/COUNTIF($B$2:B1087,"*")))/($O$5/$O$7)</f>
        <v>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</v>
      </c>
      <c r="F1088" s="4">
        <f>((COUNTIF($B$2:B1088,"Active*")/COUNTIF($B$2:B1088,"*")))/($O$5/$O$7)</f>
        <v>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</v>
      </c>
      <c r="F1089" s="4">
        <f>((COUNTIF($B$2:B1089,"Active*")/COUNTIF($B$2:B1089,"*")))/($O$5/$O$7)</f>
        <v>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</v>
      </c>
      <c r="F1090" s="4">
        <f>((COUNTIF($B$2:B1090,"Active*")/COUNTIF($B$2:B1090,"*")))/($O$5/$O$7)</f>
        <v>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</v>
      </c>
      <c r="F1091" s="4">
        <f>((COUNTIF($B$2:B1091,"Active*")/COUNTIF($B$2:B1091,"*")))/($O$5/$O$7)</f>
        <v>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</v>
      </c>
      <c r="F1092" s="4">
        <f>((COUNTIF($B$2:B1092,"Active*")/COUNTIF($B$2:B1092,"*")))/($O$5/$O$7)</f>
        <v>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</v>
      </c>
      <c r="F1093" s="4">
        <f>((COUNTIF($B$2:B1093,"Active*")/COUNTIF($B$2:B1093,"*")))/($O$5/$O$7)</f>
        <v>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</v>
      </c>
      <c r="F1094" s="4">
        <f>((COUNTIF($B$2:B1094,"Active*")/COUNTIF($B$2:B1094,"*")))/($O$5/$O$7)</f>
        <v>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</v>
      </c>
      <c r="F1095" s="4">
        <f>((COUNTIF($B$2:B1095,"Active*")/COUNTIF($B$2:B1095,"*")))/($O$5/$O$7)</f>
        <v>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</v>
      </c>
      <c r="F1096" s="4">
        <f>((COUNTIF($B$2:B1096,"Active*")/COUNTIF($B$2:B1096,"*")))/($O$5/$O$7)</f>
        <v>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</v>
      </c>
      <c r="F1097" s="4">
        <f>((COUNTIF($B$2:B1097,"Active*")/COUNTIF($B$2:B1097,"*")))/($O$5/$O$7)</f>
        <v>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</v>
      </c>
      <c r="F1098" s="4">
        <f>((COUNTIF($B$2:B1098,"Active*")/COUNTIF($B$2:B1098,"*")))/($O$5/$O$7)</f>
        <v>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</v>
      </c>
      <c r="F1099" s="4">
        <f>((COUNTIF($B$2:B1099,"Active*")/COUNTIF($B$2:B1099,"*")))/($O$5/$O$7)</f>
        <v>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</v>
      </c>
      <c r="F1100" s="4">
        <f>((COUNTIF($B$2:B1100,"Active*")/COUNTIF($B$2:B1100,"*")))/($O$5/$O$7)</f>
        <v>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</v>
      </c>
      <c r="F1101" s="4">
        <f>((COUNTIF($B$2:B1101,"Active*")/COUNTIF($B$2:B1101,"*")))/($O$5/$O$7)</f>
        <v>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</v>
      </c>
      <c r="F1102" s="4">
        <f>((COUNTIF($B$2:B1102,"Active*")/COUNTIF($B$2:B1102,"*")))/($O$5/$O$7)</f>
        <v>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</v>
      </c>
      <c r="F1103" s="4">
        <f>((COUNTIF($B$2:B1103,"Active*")/COUNTIF($B$2:B1103,"*")))/($O$5/$O$7)</f>
        <v>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</v>
      </c>
      <c r="F1104" s="4">
        <f>((COUNTIF($B$2:B1104,"Active*")/COUNTIF($B$2:B1104,"*")))/($O$5/$O$7)</f>
        <v>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</v>
      </c>
      <c r="F1105" s="4">
        <f>((COUNTIF($B$2:B1105,"Active*")/COUNTIF($B$2:B1105,"*")))/($O$5/$O$7)</f>
        <v>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</v>
      </c>
      <c r="F1106" s="4">
        <f>((COUNTIF($B$2:B1106,"Active*")/COUNTIF($B$2:B1106,"*")))/($O$5/$O$7)</f>
        <v>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</v>
      </c>
      <c r="F1107" s="4">
        <f>((COUNTIF($B$2:B1107,"Active*")/COUNTIF($B$2:B1107,"*")))/($O$5/$O$7)</f>
        <v>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</v>
      </c>
      <c r="F1108" s="4">
        <f>((COUNTIF($B$2:B1108,"Active*")/COUNTIF($B$2:B1108,"*")))/($O$5/$O$7)</f>
        <v>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</v>
      </c>
      <c r="F1109" s="4">
        <f>((COUNTIF($B$2:B1109,"Active*")/COUNTIF($B$2:B1109,"*")))/($O$5/$O$7)</f>
        <v>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</v>
      </c>
      <c r="F1110" s="4">
        <f>((COUNTIF($B$2:B1110,"Active*")/COUNTIF($B$2:B1110,"*")))/($O$5/$O$7)</f>
        <v>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</v>
      </c>
      <c r="F1111" s="4">
        <f>((COUNTIF($B$2:B1111,"Active*")/COUNTIF($B$2:B1111,"*")))/($O$5/$O$7)</f>
        <v>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</v>
      </c>
      <c r="F1112" s="4">
        <f>((COUNTIF($B$2:B1112,"Active*")/COUNTIF($B$2:B1112,"*")))/($O$5/$O$7)</f>
        <v>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</v>
      </c>
      <c r="F1113" s="4">
        <f>((COUNTIF($B$2:B1113,"Active*")/COUNTIF($B$2:B1113,"*")))/($O$5/$O$7)</f>
        <v>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</v>
      </c>
      <c r="F1114" s="4">
        <f>((COUNTIF($B$2:B1114,"Active*")/COUNTIF($B$2:B1114,"*")))/($O$5/$O$7)</f>
        <v>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</v>
      </c>
      <c r="F1115" s="4">
        <f>((COUNTIF($B$2:B1115,"Active*")/COUNTIF($B$2:B1115,"*")))/($O$5/$O$7)</f>
        <v>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</v>
      </c>
      <c r="F1116" s="4">
        <f>((COUNTIF($B$2:B1116,"Active*")/COUNTIF($B$2:B1116,"*")))/($O$5/$O$7)</f>
        <v>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</v>
      </c>
      <c r="F1117" s="4">
        <f>((COUNTIF($B$2:B1117,"Active*")/COUNTIF($B$2:B1117,"*")))/($O$5/$O$7)</f>
        <v>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</v>
      </c>
      <c r="F1118" s="4">
        <f>((COUNTIF($B$2:B1118,"Active*")/COUNTIF($B$2:B1118,"*")))/($O$5/$O$7)</f>
        <v>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</v>
      </c>
      <c r="F1119" s="4">
        <f>((COUNTIF($B$2:B1119,"Active*")/COUNTIF($B$2:B1119,"*")))/($O$5/$O$7)</f>
        <v>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</v>
      </c>
      <c r="F1120" s="4">
        <f>((COUNTIF($B$2:B1120,"Active*")/COUNTIF($B$2:B1120,"*")))/($O$5/$O$7)</f>
        <v>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</v>
      </c>
      <c r="F1121" s="4">
        <f>((COUNTIF($B$2:B1121,"Active*")/COUNTIF($B$2:B1121,"*")))/($O$5/$O$7)</f>
        <v>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</v>
      </c>
      <c r="F1122" s="4">
        <f>((COUNTIF($B$2:B1122,"Active*")/COUNTIF($B$2:B1122,"*")))/($O$5/$O$7)</f>
        <v>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</v>
      </c>
      <c r="F1123" s="4">
        <f>((COUNTIF($B$2:B1123,"Active*")/COUNTIF($B$2:B1123,"*")))/($O$5/$O$7)</f>
        <v>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</v>
      </c>
      <c r="F1124" s="4">
        <f>((COUNTIF($B$2:B1124,"Active*")/COUNTIF($B$2:B1124,"*")))/($O$5/$O$7)</f>
        <v>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</v>
      </c>
      <c r="F1125" s="4">
        <f>((COUNTIF($B$2:B1125,"Active*")/COUNTIF($B$2:B1125,"*")))/($O$5/$O$7)</f>
        <v>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</v>
      </c>
      <c r="F1126" s="4">
        <f>((COUNTIF($B$2:B1126,"Active*")/COUNTIF($B$2:B1126,"*")))/($O$5/$O$7)</f>
        <v>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</v>
      </c>
      <c r="F1127" s="4">
        <f>((COUNTIF($B$2:B1127,"Active*")/COUNTIF($B$2:B1127,"*")))/($O$5/$O$7)</f>
        <v>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</v>
      </c>
      <c r="F1128" s="4">
        <f>((COUNTIF($B$2:B1128,"Active*")/COUNTIF($B$2:B1128,"*")))/($O$5/$O$7)</f>
        <v>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</v>
      </c>
      <c r="F1129" s="4">
        <f>((COUNTIF($B$2:B1129,"Active*")/COUNTIF($B$2:B1129,"*")))/($O$5/$O$7)</f>
        <v>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</v>
      </c>
      <c r="F1130" s="4">
        <f>((COUNTIF($B$2:B1130,"Active*")/COUNTIF($B$2:B1130,"*")))/($O$5/$O$7)</f>
        <v>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</v>
      </c>
      <c r="F1131" s="4">
        <f>((COUNTIF($B$2:B1131,"Active*")/COUNTIF($B$2:B1131,"*")))/($O$5/$O$7)</f>
        <v>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</v>
      </c>
      <c r="F1132" s="4">
        <f>((COUNTIF($B$2:B1132,"Active*")/COUNTIF($B$2:B1132,"*")))/($O$5/$O$7)</f>
        <v>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</v>
      </c>
      <c r="F1133" s="4">
        <f>((COUNTIF($B$2:B1133,"Active*")/COUNTIF($B$2:B1133,"*")))/($O$5/$O$7)</f>
        <v>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</v>
      </c>
      <c r="F1134" s="4">
        <f>((COUNTIF($B$2:B1134,"Active*")/COUNTIF($B$2:B1134,"*")))/($O$5/$O$7)</f>
        <v>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</v>
      </c>
      <c r="F1135" s="4">
        <f>((COUNTIF($B$2:B1135,"Active*")/COUNTIF($B$2:B1135,"*")))/($O$5/$O$7)</f>
        <v>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</v>
      </c>
      <c r="F1136" s="4">
        <f>((COUNTIF($B$2:B1136,"Active*")/COUNTIF($B$2:B1136,"*")))/($O$5/$O$7)</f>
        <v>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</v>
      </c>
      <c r="F1137" s="4">
        <f>((COUNTIF($B$2:B1137,"Active*")/COUNTIF($B$2:B1137,"*")))/($O$5/$O$7)</f>
        <v>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</v>
      </c>
      <c r="F1138" s="4">
        <f>((COUNTIF($B$2:B1138,"Active*")/COUNTIF($B$2:B1138,"*")))/($O$5/$O$7)</f>
        <v>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</v>
      </c>
      <c r="F1139" s="4">
        <f>((COUNTIF($B$2:B1139,"Active*")/COUNTIF($B$2:B1139,"*")))/($O$5/$O$7)</f>
        <v>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</v>
      </c>
      <c r="F1140" s="4">
        <f>((COUNTIF($B$2:B1140,"Active*")/COUNTIF($B$2:B1140,"*")))/($O$5/$O$7)</f>
        <v>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</v>
      </c>
      <c r="F1141" s="4">
        <f>((COUNTIF($B$2:B1141,"Active*")/COUNTIF($B$2:B1141,"*")))/($O$5/$O$7)</f>
        <v>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</v>
      </c>
      <c r="F1142" s="4">
        <f>((COUNTIF($B$2:B1142,"Active*")/COUNTIF($B$2:B1142,"*")))/($O$5/$O$7)</f>
        <v>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</v>
      </c>
      <c r="F1143" s="4">
        <f>((COUNTIF($B$2:B1143,"Active*")/COUNTIF($B$2:B1143,"*")))/($O$5/$O$7)</f>
        <v>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</v>
      </c>
      <c r="F1144" s="4">
        <f>((COUNTIF($B$2:B1144,"Active*")/COUNTIF($B$2:B1144,"*")))/($O$5/$O$7)</f>
        <v>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</v>
      </c>
      <c r="F1145" s="4">
        <f>((COUNTIF($B$2:B1145,"Active*")/COUNTIF($B$2:B1145,"*")))/($O$5/$O$7)</f>
        <v>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</v>
      </c>
      <c r="F1146" s="4">
        <f>((COUNTIF($B$2:B1146,"Active*")/COUNTIF($B$2:B1146,"*")))/($O$5/$O$7)</f>
        <v>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</v>
      </c>
      <c r="F1147" s="4">
        <f>((COUNTIF($B$2:B1147,"Active*")/COUNTIF($B$2:B1147,"*")))/($O$5/$O$7)</f>
        <v>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</v>
      </c>
      <c r="F1148" s="4">
        <f>((COUNTIF($B$2:B1148,"Active*")/COUNTIF($B$2:B1148,"*")))/($O$5/$O$7)</f>
        <v>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</v>
      </c>
      <c r="F1149" s="4">
        <f>((COUNTIF($B$2:B1149,"Active*")/COUNTIF($B$2:B1149,"*")))/($O$5/$O$7)</f>
        <v>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</v>
      </c>
      <c r="F1150" s="4">
        <f>((COUNTIF($B$2:B1150,"Active*")/COUNTIF($B$2:B1150,"*")))/($O$5/$O$7)</f>
        <v>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</v>
      </c>
      <c r="F1151" s="4">
        <f>((COUNTIF($B$2:B1151,"Active*")/COUNTIF($B$2:B1151,"*")))/($O$5/$O$7)</f>
        <v>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</v>
      </c>
      <c r="F1152" s="4">
        <f>((COUNTIF($B$2:B1152,"Active*")/COUNTIF($B$2:B1152,"*")))/($O$5/$O$7)</f>
        <v>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</v>
      </c>
      <c r="F1153" s="4">
        <f>((COUNTIF($B$2:B1153,"Active*")/COUNTIF($B$2:B1153,"*")))/($O$5/$O$7)</f>
        <v>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</v>
      </c>
      <c r="F1154" s="4">
        <f>((COUNTIF($B$2:B1154,"Active*")/COUNTIF($B$2:B1154,"*")))/($O$5/$O$7)</f>
        <v>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</v>
      </c>
      <c r="F1155" s="4">
        <f>((COUNTIF($B$2:B1155,"Active*")/COUNTIF($B$2:B1155,"*")))/($O$5/$O$7)</f>
        <v>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</v>
      </c>
      <c r="F1156" s="4">
        <f>((COUNTIF($B$2:B1156,"Active*")/COUNTIF($B$2:B1156,"*")))/($O$5/$O$7)</f>
        <v>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</v>
      </c>
      <c r="F1157" s="4">
        <f>((COUNTIF($B$2:B1157,"Active*")/COUNTIF($B$2:B1157,"*")))/($O$5/$O$7)</f>
        <v>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</v>
      </c>
      <c r="F1158" s="4">
        <f>((COUNTIF($B$2:B1158,"Active*")/COUNTIF($B$2:B1158,"*")))/($O$5/$O$7)</f>
        <v>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</v>
      </c>
      <c r="F1159" s="4">
        <f>((COUNTIF($B$2:B1159,"Active*")/COUNTIF($B$2:B1159,"*")))/($O$5/$O$7)</f>
        <v>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</v>
      </c>
      <c r="F1160" s="4">
        <f>((COUNTIF($B$2:B1160,"Active*")/COUNTIF($B$2:B1160,"*")))/($O$5/$O$7)</f>
        <v>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</v>
      </c>
      <c r="F1161" s="4">
        <f>((COUNTIF($B$2:B1161,"Active*")/COUNTIF($B$2:B1161,"*")))/($O$5/$O$7)</f>
        <v>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</v>
      </c>
      <c r="F1162" s="4">
        <f>((COUNTIF($B$2:B1162,"Active*")/COUNTIF($B$2:B1162,"*")))/($O$5/$O$7)</f>
        <v>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</v>
      </c>
      <c r="F1163" s="4">
        <f>((COUNTIF($B$2:B1163,"Active*")/COUNTIF($B$2:B1163,"*")))/($O$5/$O$7)</f>
        <v>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</v>
      </c>
      <c r="F1164" s="4">
        <f>((COUNTIF($B$2:B1164,"Active*")/COUNTIF($B$2:B1164,"*")))/($O$5/$O$7)</f>
        <v>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</v>
      </c>
      <c r="F1165" s="4">
        <f>((COUNTIF($B$2:B1165,"Active*")/COUNTIF($B$2:B1165,"*")))/($O$5/$O$7)</f>
        <v>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</v>
      </c>
      <c r="F1166" s="4">
        <f>((COUNTIF($B$2:B1166,"Active*")/COUNTIF($B$2:B1166,"*")))/($O$5/$O$7)</f>
        <v>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</v>
      </c>
      <c r="F1167" s="4">
        <f>((COUNTIF($B$2:B1167,"Active*")/COUNTIF($B$2:B1167,"*")))/($O$5/$O$7)</f>
        <v>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</v>
      </c>
      <c r="F1168" s="4">
        <f>((COUNTIF($B$2:B1168,"Active*")/COUNTIF($B$2:B1168,"*")))/($O$5/$O$7)</f>
        <v>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</v>
      </c>
      <c r="F1169" s="4">
        <f>((COUNTIF($B$2:B1169,"Active*")/COUNTIF($B$2:B1169,"*")))/($O$5/$O$7)</f>
        <v>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</v>
      </c>
      <c r="F1170" s="4">
        <f>((COUNTIF($B$2:B1170,"Active*")/COUNTIF($B$2:B1170,"*")))/($O$5/$O$7)</f>
        <v>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</v>
      </c>
      <c r="F1171" s="4">
        <f>((COUNTIF($B$2:B1171,"Active*")/COUNTIF($B$2:B1171,"*")))/($O$5/$O$7)</f>
        <v>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</v>
      </c>
      <c r="F1172" s="4">
        <f>((COUNTIF($B$2:B1172,"Active*")/COUNTIF($B$2:B1172,"*")))/($O$5/$O$7)</f>
        <v>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</v>
      </c>
      <c r="F1173" s="4">
        <f>((COUNTIF($B$2:B1173,"Active*")/COUNTIF($B$2:B1173,"*")))/($O$5/$O$7)</f>
        <v>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</v>
      </c>
      <c r="F1174" s="4">
        <f>((COUNTIF($B$2:B1174,"Active*")/COUNTIF($B$2:B1174,"*")))/($O$5/$O$7)</f>
        <v>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</v>
      </c>
      <c r="F1175" s="4">
        <f>((COUNTIF($B$2:B1175,"Active*")/COUNTIF($B$2:B1175,"*")))/($O$5/$O$7)</f>
        <v>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</v>
      </c>
      <c r="F1176" s="4">
        <f>((COUNTIF($B$2:B1176,"Active*")/COUNTIF($B$2:B1176,"*")))/($O$5/$O$7)</f>
        <v>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</v>
      </c>
      <c r="F1177" s="4">
        <f>((COUNTIF($B$2:B1177,"Active*")/COUNTIF($B$2:B1177,"*")))/($O$5/$O$7)</f>
        <v>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</v>
      </c>
      <c r="F1178" s="4">
        <f>((COUNTIF($B$2:B1178,"Active*")/COUNTIF($B$2:B1178,"*")))/($O$5/$O$7)</f>
        <v>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</v>
      </c>
      <c r="F1179" s="4">
        <f>((COUNTIF($B$2:B1179,"Active*")/COUNTIF($B$2:B1179,"*")))/($O$5/$O$7)</f>
        <v>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</v>
      </c>
      <c r="F1180" s="4">
        <f>((COUNTIF($B$2:B1180,"Active*")/COUNTIF($B$2:B1180,"*")))/($O$5/$O$7)</f>
        <v>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</v>
      </c>
      <c r="F1181" s="4">
        <f>((COUNTIF($B$2:B1181,"Active*")/COUNTIF($B$2:B1181,"*")))/($O$5/$O$7)</f>
        <v>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</v>
      </c>
      <c r="F1182" s="4">
        <f>((COUNTIF($B$2:B1182,"Active*")/COUNTIF($B$2:B1182,"*")))/($O$5/$O$7)</f>
        <v>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</v>
      </c>
      <c r="F1183" s="4">
        <f>((COUNTIF($B$2:B1183,"Active*")/COUNTIF($B$2:B1183,"*")))/($O$5/$O$7)</f>
        <v>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</v>
      </c>
      <c r="F1184" s="4">
        <f>((COUNTIF($B$2:B1184,"Active*")/COUNTIF($B$2:B1184,"*")))/($O$5/$O$7)</f>
        <v>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</v>
      </c>
      <c r="F1185" s="4">
        <f>((COUNTIF($B$2:B1185,"Active*")/COUNTIF($B$2:B1185,"*")))/($O$5/$O$7)</f>
        <v>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</v>
      </c>
      <c r="F1186" s="4">
        <f>((COUNTIF($B$2:B1186,"Active*")/COUNTIF($B$2:B1186,"*")))/($O$5/$O$7)</f>
        <v>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</v>
      </c>
      <c r="F1187" s="4">
        <f>((COUNTIF($B$2:B1187,"Active*")/COUNTIF($B$2:B1187,"*")))/($O$5/$O$7)</f>
        <v>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</v>
      </c>
      <c r="F1188" s="4">
        <f>((COUNTIF($B$2:B1188,"Active*")/COUNTIF($B$2:B1188,"*")))/($O$5/$O$7)</f>
        <v>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</v>
      </c>
      <c r="F1189" s="4">
        <f>((COUNTIF($B$2:B1189,"Active*")/COUNTIF($B$2:B1189,"*")))/($O$5/$O$7)</f>
        <v>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</v>
      </c>
      <c r="F1190" s="4">
        <f>((COUNTIF($B$2:B1190,"Active*")/COUNTIF($B$2:B1190,"*")))/($O$5/$O$7)</f>
        <v>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</v>
      </c>
      <c r="F1191" s="4">
        <f>((COUNTIF($B$2:B1191,"Active*")/COUNTIF($B$2:B1191,"*")))/($O$5/$O$7)</f>
        <v>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</v>
      </c>
      <c r="F1192" s="4">
        <f>((COUNTIF($B$2:B1192,"Active*")/COUNTIF($B$2:B1192,"*")))/($O$5/$O$7)</f>
        <v>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</v>
      </c>
      <c r="F1193" s="4">
        <f>((COUNTIF($B$2:B1193,"Active*")/COUNTIF($B$2:B1193,"*")))/($O$5/$O$7)</f>
        <v>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</v>
      </c>
      <c r="F1194" s="4">
        <f>((COUNTIF($B$2:B1194,"Active*")/COUNTIF($B$2:B1194,"*")))/($O$5/$O$7)</f>
        <v>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</v>
      </c>
      <c r="F1195" s="4">
        <f>((COUNTIF($B$2:B1195,"Active*")/COUNTIF($B$2:B1195,"*")))/($O$5/$O$7)</f>
        <v>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</v>
      </c>
      <c r="F1196" s="4">
        <f>((COUNTIF($B$2:B1196,"Active*")/COUNTIF($B$2:B1196,"*")))/($O$5/$O$7)</f>
        <v>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</v>
      </c>
      <c r="F1197" s="4">
        <f>((COUNTIF($B$2:B1197,"Active*")/COUNTIF($B$2:B1197,"*")))/($O$5/$O$7)</f>
        <v>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</v>
      </c>
      <c r="F1198" s="4">
        <f>((COUNTIF($B$2:B1198,"Active*")/COUNTIF($B$2:B1198,"*")))/($O$5/$O$7)</f>
        <v>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</v>
      </c>
      <c r="F1199" s="4">
        <f>((COUNTIF($B$2:B1199,"Active*")/COUNTIF($B$2:B1199,"*")))/($O$5/$O$7)</f>
        <v>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</v>
      </c>
      <c r="F1200" s="4">
        <f>((COUNTIF($B$2:B1200,"Active*")/COUNTIF($B$2:B1200,"*")))/($O$5/$O$7)</f>
        <v>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</v>
      </c>
      <c r="F1201" s="4">
        <f>((COUNTIF($B$2:B1201,"Active*")/COUNTIF($B$2:B1201,"*")))/($O$5/$O$7)</f>
        <v>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</v>
      </c>
      <c r="F1202" s="4">
        <f>((COUNTIF($B$2:B1202,"Active*")/COUNTIF($B$2:B1202,"*")))/($O$5/$O$7)</f>
        <v>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</v>
      </c>
      <c r="F1203" s="4">
        <f>((COUNTIF($B$2:B1203,"Active*")/COUNTIF($B$2:B1203,"*")))/($O$5/$O$7)</f>
        <v>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</v>
      </c>
      <c r="F1204" s="4">
        <f>((COUNTIF($B$2:B1204,"Active*")/COUNTIF($B$2:B1204,"*")))/($O$5/$O$7)</f>
        <v>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</v>
      </c>
      <c r="F1205" s="4">
        <f>((COUNTIF($B$2:B1205,"Active*")/COUNTIF($B$2:B1205,"*")))/($O$5/$O$7)</f>
        <v>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</v>
      </c>
      <c r="F1206" s="4">
        <f>((COUNTIF($B$2:B1206,"Active*")/COUNTIF($B$2:B1206,"*")))/($O$5/$O$7)</f>
        <v>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</v>
      </c>
      <c r="F1207" s="4">
        <f>((COUNTIF($B$2:B1207,"Active*")/COUNTIF($B$2:B1207,"*")))/($O$5/$O$7)</f>
        <v>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</v>
      </c>
      <c r="F1208" s="4">
        <f>((COUNTIF($B$2:B1208,"Active*")/COUNTIF($B$2:B1208,"*")))/($O$5/$O$7)</f>
        <v>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</v>
      </c>
      <c r="F1209" s="4">
        <f>((COUNTIF($B$2:B1209,"Active*")/COUNTIF($B$2:B1209,"*")))/($O$5/$O$7)</f>
        <v>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</v>
      </c>
      <c r="F1210" s="4">
        <f>((COUNTIF($B$2:B1210,"Active*")/COUNTIF($B$2:B1210,"*")))/($O$5/$O$7)</f>
        <v>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</v>
      </c>
      <c r="F1211" s="4">
        <f>((COUNTIF($B$2:B1211,"Active*")/COUNTIF($B$2:B1211,"*")))/($O$5/$O$7)</f>
        <v>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</v>
      </c>
      <c r="F1212" s="4">
        <f>((COUNTIF($B$2:B1212,"Active*")/COUNTIF($B$2:B1212,"*")))/($O$5/$O$7)</f>
        <v>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</v>
      </c>
      <c r="F1213" s="4">
        <f>((COUNTIF($B$2:B1213,"Active*")/COUNTIF($B$2:B1213,"*")))/($O$5/$O$7)</f>
        <v>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</v>
      </c>
      <c r="F1214" s="4">
        <f>((COUNTIF($B$2:B1214,"Active*")/COUNTIF($B$2:B1214,"*")))/($O$5/$O$7)</f>
        <v>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</v>
      </c>
      <c r="F1215" s="4">
        <f>((COUNTIF($B$2:B1215,"Active*")/COUNTIF($B$2:B1215,"*")))/($O$5/$O$7)</f>
        <v>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</v>
      </c>
      <c r="F1216" s="4">
        <f>((COUNTIF($B$2:B1216,"Active*")/COUNTIF($B$2:B1216,"*")))/($O$5/$O$7)</f>
        <v>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</v>
      </c>
      <c r="F1217" s="4">
        <f>((COUNTIF($B$2:B1217,"Active*")/COUNTIF($B$2:B1217,"*")))/($O$5/$O$7)</f>
        <v>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</v>
      </c>
      <c r="F1218" s="4">
        <f>((COUNTIF($B$2:B1218,"Active*")/COUNTIF($B$2:B1218,"*")))/($O$5/$O$7)</f>
        <v>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</v>
      </c>
      <c r="F1219" s="4">
        <f>((COUNTIF($B$2:B1219,"Active*")/COUNTIF($B$2:B1219,"*")))/($O$5/$O$7)</f>
        <v>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</v>
      </c>
      <c r="F1220" s="4">
        <f>((COUNTIF($B$2:B1220,"Active*")/COUNTIF($B$2:B1220,"*")))/($O$5/$O$7)</f>
        <v>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</v>
      </c>
      <c r="F1221" s="4">
        <f>((COUNTIF($B$2:B1221,"Active*")/COUNTIF($B$2:B1221,"*")))/($O$5/$O$7)</f>
        <v>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</v>
      </c>
      <c r="F1222" s="4">
        <f>((COUNTIF($B$2:B1222,"Active*")/COUNTIF($B$2:B1222,"*")))/($O$5/$O$7)</f>
        <v>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</v>
      </c>
      <c r="F1223" s="4">
        <f>((COUNTIF($B$2:B1223,"Active*")/COUNTIF($B$2:B1223,"*")))/($O$5/$O$7)</f>
        <v>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</v>
      </c>
      <c r="F1224" s="4">
        <f>((COUNTIF($B$2:B1224,"Active*")/COUNTIF($B$2:B1224,"*")))/($O$5/$O$7)</f>
        <v>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</v>
      </c>
      <c r="F1225" s="4">
        <f>((COUNTIF($B$2:B1225,"Active*")/COUNTIF($B$2:B1225,"*")))/($O$5/$O$7)</f>
        <v>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</v>
      </c>
      <c r="F1226" s="4">
        <f>((COUNTIF($B$2:B1226,"Active*")/COUNTIF($B$2:B1226,"*")))/($O$5/$O$7)</f>
        <v>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</v>
      </c>
      <c r="F1227" s="4">
        <f>((COUNTIF($B$2:B1227,"Active*")/COUNTIF($B$2:B1227,"*")))/($O$5/$O$7)</f>
        <v>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</v>
      </c>
      <c r="F1228" s="4">
        <f>((COUNTIF($B$2:B1228,"Active*")/COUNTIF($B$2:B1228,"*")))/($O$5/$O$7)</f>
        <v>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</v>
      </c>
      <c r="F1229" s="4">
        <f>((COUNTIF($B$2:B1229,"Active*")/COUNTIF($B$2:B1229,"*")))/($O$5/$O$7)</f>
        <v>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</v>
      </c>
      <c r="F1230" s="4">
        <f>((COUNTIF($B$2:B1230,"Active*")/COUNTIF($B$2:B1230,"*")))/($O$5/$O$7)</f>
        <v>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</v>
      </c>
      <c r="F1231" s="4">
        <f>((COUNTIF($B$2:B1231,"Active*")/COUNTIF($B$2:B1231,"*")))/($O$5/$O$7)</f>
        <v>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</v>
      </c>
      <c r="F1232" s="4">
        <f>((COUNTIF($B$2:B1232,"Active*")/COUNTIF($B$2:B1232,"*")))/($O$5/$O$7)</f>
        <v>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</v>
      </c>
      <c r="F1233" s="4">
        <f>((COUNTIF($B$2:B1233,"Active*")/COUNTIF($B$2:B1233,"*")))/($O$5/$O$7)</f>
        <v>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</v>
      </c>
      <c r="F1234" s="4">
        <f>((COUNTIF($B$2:B1234,"Active*")/COUNTIF($B$2:B1234,"*")))/($O$5/$O$7)</f>
        <v>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</v>
      </c>
      <c r="F1235" s="4">
        <f>((COUNTIF($B$2:B1235,"Active*")/COUNTIF($B$2:B1235,"*")))/($O$5/$O$7)</f>
        <v>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</v>
      </c>
      <c r="F1236" s="4">
        <f>((COUNTIF($B$2:B1236,"Active*")/COUNTIF($B$2:B1236,"*")))/($O$5/$O$7)</f>
        <v>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</v>
      </c>
      <c r="F1237" s="4">
        <f>((COUNTIF($B$2:B1237,"Active*")/COUNTIF($B$2:B1237,"*")))/($O$5/$O$7)</f>
        <v>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</v>
      </c>
      <c r="F1238" s="4">
        <f>((COUNTIF($B$2:B1238,"Active*")/COUNTIF($B$2:B1238,"*")))/($O$5/$O$7)</f>
        <v>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</v>
      </c>
      <c r="F1239" s="4">
        <f>((COUNTIF($B$2:B1239,"Active*")/COUNTIF($B$2:B1239,"*")))/($O$5/$O$7)</f>
        <v>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</v>
      </c>
      <c r="F1240" s="4">
        <f>((COUNTIF($B$2:B1240,"Active*")/COUNTIF($B$2:B1240,"*")))/($O$5/$O$7)</f>
        <v>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</v>
      </c>
      <c r="F1241" s="4">
        <f>((COUNTIF($B$2:B1241,"Active*")/COUNTIF($B$2:B1241,"*")))/($O$5/$O$7)</f>
        <v>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</v>
      </c>
      <c r="F1242" s="4">
        <f>((COUNTIF($B$2:B1242,"Active*")/COUNTIF($B$2:B1242,"*")))/($O$5/$O$7)</f>
        <v>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</v>
      </c>
      <c r="F1243" s="4">
        <f>((COUNTIF($B$2:B1243,"Active*")/COUNTIF($B$2:B1243,"*")))/($O$5/$O$7)</f>
        <v>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</v>
      </c>
      <c r="F1244" s="4">
        <f>((COUNTIF($B$2:B1244,"Active*")/COUNTIF($B$2:B1244,"*")))/($O$5/$O$7)</f>
        <v>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</v>
      </c>
      <c r="F1245" s="4">
        <f>((COUNTIF($B$2:B1245,"Active*")/COUNTIF($B$2:B1245,"*")))/($O$5/$O$7)</f>
        <v>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</v>
      </c>
      <c r="F1246" s="4">
        <f>((COUNTIF($B$2:B1246,"Active*")/COUNTIF($B$2:B1246,"*")))/($O$5/$O$7)</f>
        <v>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</v>
      </c>
      <c r="F1247" s="4">
        <f>((COUNTIF($B$2:B1247,"Active*")/COUNTIF($B$2:B1247,"*")))/($O$5/$O$7)</f>
        <v>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</v>
      </c>
      <c r="F1248" s="4">
        <f>((COUNTIF($B$2:B1248,"Active*")/COUNTIF($B$2:B1248,"*")))/($O$5/$O$7)</f>
        <v>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</v>
      </c>
      <c r="F1249" s="4">
        <f>((COUNTIF($B$2:B1249,"Active*")/COUNTIF($B$2:B1249,"*")))/($O$5/$O$7)</f>
        <v>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</v>
      </c>
      <c r="F1250" s="4">
        <f>((COUNTIF($B$2:B1250,"Active*")/COUNTIF($B$2:B1250,"*")))/($O$5/$O$7)</f>
        <v>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</v>
      </c>
      <c r="F1251" s="4">
        <f>((COUNTIF($B$2:B1251,"Active*")/COUNTIF($B$2:B1251,"*")))/($O$5/$O$7)</f>
        <v>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</v>
      </c>
      <c r="F1252" s="4">
        <f>((COUNTIF($B$2:B1252,"Active*")/COUNTIF($B$2:B1252,"*")))/($O$5/$O$7)</f>
        <v>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</v>
      </c>
      <c r="F1253" s="4">
        <f>((COUNTIF($B$2:B1253,"Active*")/COUNTIF($B$2:B1253,"*")))/($O$5/$O$7)</f>
        <v>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</v>
      </c>
      <c r="F1254" s="4">
        <f>((COUNTIF($B$2:B1254,"Active*")/COUNTIF($B$2:B1254,"*")))/($O$5/$O$7)</f>
        <v>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</v>
      </c>
      <c r="F1255" s="4">
        <f>((COUNTIF($B$2:B1255,"Active*")/COUNTIF($B$2:B1255,"*")))/($O$5/$O$7)</f>
        <v>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</v>
      </c>
      <c r="F1256" s="4">
        <f>((COUNTIF($B$2:B1256,"Active*")/COUNTIF($B$2:B1256,"*")))/($O$5/$O$7)</f>
        <v>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</v>
      </c>
      <c r="F1257" s="4">
        <f>((COUNTIF($B$2:B1257,"Active*")/COUNTIF($B$2:B1257,"*")))/($O$5/$O$7)</f>
        <v>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</v>
      </c>
      <c r="F1258" s="4">
        <f>((COUNTIF($B$2:B1258,"Active*")/COUNTIF($B$2:B1258,"*")))/($O$5/$O$7)</f>
        <v>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</v>
      </c>
      <c r="F1259" s="4">
        <f>((COUNTIF($B$2:B1259,"Active*")/COUNTIF($B$2:B1259,"*")))/($O$5/$O$7)</f>
        <v>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</v>
      </c>
      <c r="F1260" s="4">
        <f>((COUNTIF($B$2:B1260,"Active*")/COUNTIF($B$2:B1260,"*")))/($O$5/$O$7)</f>
        <v>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</v>
      </c>
      <c r="F1261" s="4">
        <f>((COUNTIF($B$2:B1261,"Active*")/COUNTIF($B$2:B1261,"*")))/($O$5/$O$7)</f>
        <v>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</v>
      </c>
      <c r="F1262" s="4">
        <f>((COUNTIF($B$2:B1262,"Active*")/COUNTIF($B$2:B1262,"*")))/($O$5/$O$7)</f>
        <v>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</v>
      </c>
      <c r="F1263" s="4">
        <f>((COUNTIF($B$2:B1263,"Active*")/COUNTIF($B$2:B1263,"*")))/($O$5/$O$7)</f>
        <v>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</v>
      </c>
      <c r="F1264" s="4">
        <f>((COUNTIF($B$2:B1264,"Active*")/COUNTIF($B$2:B1264,"*")))/($O$5/$O$7)</f>
        <v>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</v>
      </c>
      <c r="F1265" s="4">
        <f>((COUNTIF($B$2:B1265,"Active*")/COUNTIF($B$2:B1265,"*")))/($O$5/$O$7)</f>
        <v>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</v>
      </c>
      <c r="F1266" s="4">
        <f>((COUNTIF($B$2:B1266,"Active*")/COUNTIF($B$2:B1266,"*")))/($O$5/$O$7)</f>
        <v>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</v>
      </c>
      <c r="F1267" s="4">
        <f>((COUNTIF($B$2:B1267,"Active*")/COUNTIF($B$2:B1267,"*")))/($O$5/$O$7)</f>
        <v>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</v>
      </c>
      <c r="F1268" s="4">
        <f>((COUNTIF($B$2:B1268,"Active*")/COUNTIF($B$2:B1268,"*")))/($O$5/$O$7)</f>
        <v>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</v>
      </c>
      <c r="F1269" s="4">
        <f>((COUNTIF($B$2:B1269,"Active*")/COUNTIF($B$2:B1269,"*")))/($O$5/$O$7)</f>
        <v>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</v>
      </c>
      <c r="F1270" s="4">
        <f>((COUNTIF($B$2:B1270,"Active*")/COUNTIF($B$2:B1270,"*")))/($O$5/$O$7)</f>
        <v>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</v>
      </c>
      <c r="F1271" s="4">
        <f>((COUNTIF($B$2:B1271,"Active*")/COUNTIF($B$2:B1271,"*")))/($O$5/$O$7)</f>
        <v>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</v>
      </c>
      <c r="F1272" s="4">
        <f>((COUNTIF($B$2:B1272,"Active*")/COUNTIF($B$2:B1272,"*")))/($O$5/$O$7)</f>
        <v>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</v>
      </c>
      <c r="F1273" s="4">
        <f>((COUNTIF($B$2:B1273,"Active*")/COUNTIF($B$2:B1273,"*")))/($O$5/$O$7)</f>
        <v>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</v>
      </c>
      <c r="F1274" s="4">
        <f>((COUNTIF($B$2:B1274,"Active*")/COUNTIF($B$2:B1274,"*")))/($O$5/$O$7)</f>
        <v>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</v>
      </c>
      <c r="F1275" s="4">
        <f>((COUNTIF($B$2:B1275,"Active*")/COUNTIF($B$2:B1275,"*")))/($O$5/$O$7)</f>
        <v>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</v>
      </c>
      <c r="F1276" s="4">
        <f>((COUNTIF($B$2:B1276,"Active*")/COUNTIF($B$2:B1276,"*")))/($O$5/$O$7)</f>
        <v>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</v>
      </c>
      <c r="F1277" s="4">
        <f>((COUNTIF($B$2:B1277,"Active*")/COUNTIF($B$2:B1277,"*")))/($O$5/$O$7)</f>
        <v>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</v>
      </c>
      <c r="F1278" s="4">
        <f>((COUNTIF($B$2:B1278,"Active*")/COUNTIF($B$2:B1278,"*")))/($O$5/$O$7)</f>
        <v>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</v>
      </c>
      <c r="F1279" s="4">
        <f>((COUNTIF($B$2:B1279,"Active*")/COUNTIF($B$2:B1279,"*")))/($O$5/$O$7)</f>
        <v>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</v>
      </c>
      <c r="F1280" s="4">
        <f>((COUNTIF($B$2:B1280,"Active*")/COUNTIF($B$2:B1280,"*")))/($O$5/$O$7)</f>
        <v>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</v>
      </c>
      <c r="F1281" s="4">
        <f>((COUNTIF($B$2:B1281,"Active*")/COUNTIF($B$2:B1281,"*")))/($O$5/$O$7)</f>
        <v>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</v>
      </c>
      <c r="F1282" s="4">
        <f>((COUNTIF($B$2:B1282,"Active*")/COUNTIF($B$2:B1282,"*")))/($O$5/$O$7)</f>
        <v>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</v>
      </c>
      <c r="F1283" s="4">
        <f>((COUNTIF($B$2:B1283,"Active*")/COUNTIF($B$2:B1283,"*")))/($O$5/$O$7)</f>
        <v>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</v>
      </c>
      <c r="F1284" s="4">
        <f>((COUNTIF($B$2:B1284,"Active*")/COUNTIF($B$2:B1284,"*")))/($O$5/$O$7)</f>
        <v>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</v>
      </c>
      <c r="F1285" s="4">
        <f>((COUNTIF($B$2:B1285,"Active*")/COUNTIF($B$2:B1285,"*")))/($O$5/$O$7)</f>
        <v>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</v>
      </c>
      <c r="F1286" s="4">
        <f>((COUNTIF($B$2:B1286,"Active*")/COUNTIF($B$2:B1286,"*")))/($O$5/$O$7)</f>
        <v>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</v>
      </c>
      <c r="F1287" s="4">
        <f>((COUNTIF($B$2:B1287,"Active*")/COUNTIF($B$2:B1287,"*")))/($O$5/$O$7)</f>
        <v>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</v>
      </c>
      <c r="F1288" s="4">
        <f>((COUNTIF($B$2:B1288,"Active*")/COUNTIF($B$2:B1288,"*")))/($O$5/$O$7)</f>
        <v>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</v>
      </c>
      <c r="F1289" s="4">
        <f>((COUNTIF($B$2:B1289,"Active*")/COUNTIF($B$2:B1289,"*")))/($O$5/$O$7)</f>
        <v>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</v>
      </c>
      <c r="F1290" s="4">
        <f>((COUNTIF($B$2:B1290,"Active*")/COUNTIF($B$2:B1290,"*")))/($O$5/$O$7)</f>
        <v>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</v>
      </c>
      <c r="F1291" s="4">
        <f>((COUNTIF($B$2:B1291,"Active*")/COUNTIF($B$2:B1291,"*")))/($O$5/$O$7)</f>
        <v>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</v>
      </c>
      <c r="F1292" s="4">
        <f>((COUNTIF($B$2:B1292,"Active*")/COUNTIF($B$2:B1292,"*")))/($O$5/$O$7)</f>
        <v>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</v>
      </c>
      <c r="F1293" s="4">
        <f>((COUNTIF($B$2:B1293,"Active*")/COUNTIF($B$2:B1293,"*")))/($O$5/$O$7)</f>
        <v>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</v>
      </c>
      <c r="F1294" s="4">
        <f>((COUNTIF($B$2:B1294,"Active*")/COUNTIF($B$2:B1294,"*")))/($O$5/$O$7)</f>
        <v>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</v>
      </c>
      <c r="F1295" s="4">
        <f>((COUNTIF($B$2:B1295,"Active*")/COUNTIF($B$2:B1295,"*")))/($O$5/$O$7)</f>
        <v>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</v>
      </c>
      <c r="F1296" s="4">
        <f>((COUNTIF($B$2:B1296,"Active*")/COUNTIF($B$2:B1296,"*")))/($O$5/$O$7)</f>
        <v>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</v>
      </c>
      <c r="F1297" s="4">
        <f>((COUNTIF($B$2:B1297,"Active*")/COUNTIF($B$2:B1297,"*")))/($O$5/$O$7)</f>
        <v>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</v>
      </c>
      <c r="F1298" s="4">
        <f>((COUNTIF($B$2:B1298,"Active*")/COUNTIF($B$2:B1298,"*")))/($O$5/$O$7)</f>
        <v>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</v>
      </c>
      <c r="F1299" s="4">
        <f>((COUNTIF($B$2:B1299,"Active*")/COUNTIF($B$2:B1299,"*")))/($O$5/$O$7)</f>
        <v>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</v>
      </c>
      <c r="F1300" s="4">
        <f>((COUNTIF($B$2:B1300,"Active*")/COUNTIF($B$2:B1300,"*")))/($O$5/$O$7)</f>
        <v>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</v>
      </c>
      <c r="F1301" s="4">
        <f>((COUNTIF($B$2:B1301,"Active*")/COUNTIF($B$2:B1301,"*")))/($O$5/$O$7)</f>
        <v>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</v>
      </c>
      <c r="F1302" s="4">
        <f>((COUNTIF($B$2:B1302,"Active*")/COUNTIF($B$2:B1302,"*")))/($O$5/$O$7)</f>
        <v>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</v>
      </c>
      <c r="F1303" s="4">
        <f>((COUNTIF($B$2:B1303,"Active*")/COUNTIF($B$2:B1303,"*")))/($O$5/$O$7)</f>
        <v>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</v>
      </c>
      <c r="F1304" s="4">
        <f>((COUNTIF($B$2:B1304,"Active*")/COUNTIF($B$2:B1304,"*")))/($O$5/$O$7)</f>
        <v>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</v>
      </c>
      <c r="F1305" s="4">
        <f>((COUNTIF($B$2:B1305,"Active*")/COUNTIF($B$2:B1305,"*")))/($O$5/$O$7)</f>
        <v>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</v>
      </c>
      <c r="F1306" s="4">
        <f>((COUNTIF($B$2:B1306,"Active*")/COUNTIF($B$2:B1306,"*")))/($O$5/$O$7)</f>
        <v>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</v>
      </c>
      <c r="F1307" s="4">
        <f>((COUNTIF($B$2:B1307,"Active*")/COUNTIF($B$2:B1307,"*")))/($O$5/$O$7)</f>
        <v>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</v>
      </c>
      <c r="F1308" s="4">
        <f>((COUNTIF($B$2:B1308,"Active*")/COUNTIF($B$2:B1308,"*")))/($O$5/$O$7)</f>
        <v>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</v>
      </c>
      <c r="F1309" s="4">
        <f>((COUNTIF($B$2:B1309,"Active*")/COUNTIF($B$2:B1309,"*")))/($O$5/$O$7)</f>
        <v>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</v>
      </c>
      <c r="F1310" s="4">
        <f>((COUNTIF($B$2:B1310,"Active*")/COUNTIF($B$2:B1310,"*")))/($O$5/$O$7)</f>
        <v>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</v>
      </c>
      <c r="F1311" s="4">
        <f>((COUNTIF($B$2:B1311,"Active*")/COUNTIF($B$2:B1311,"*")))/($O$5/$O$7)</f>
        <v>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</v>
      </c>
      <c r="F1312" s="4">
        <f>((COUNTIF($B$2:B1312,"Active*")/COUNTIF($B$2:B1312,"*")))/($O$5/$O$7)</f>
        <v>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</v>
      </c>
      <c r="F1313" s="4">
        <f>((COUNTIF($B$2:B1313,"Active*")/COUNTIF($B$2:B1313,"*")))/($O$5/$O$7)</f>
        <v>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</v>
      </c>
      <c r="F1314" s="4">
        <f>((COUNTIF($B$2:B1314,"Active*")/COUNTIF($B$2:B1314,"*")))/($O$5/$O$7)</f>
        <v>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</v>
      </c>
      <c r="F1315" s="4">
        <f>((COUNTIF($B$2:B1315,"Active*")/COUNTIF($B$2:B1315,"*")))/($O$5/$O$7)</f>
        <v>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</v>
      </c>
      <c r="F1316" s="4">
        <f>((COUNTIF($B$2:B1316,"Active*")/COUNTIF($B$2:B1316,"*")))/($O$5/$O$7)</f>
        <v>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</v>
      </c>
      <c r="F1317" s="4">
        <f>((COUNTIF($B$2:B1317,"Active*")/COUNTIF($B$2:B1317,"*")))/($O$5/$O$7)</f>
        <v>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</v>
      </c>
      <c r="F1318" s="4">
        <f>((COUNTIF($B$2:B1318,"Active*")/COUNTIF($B$2:B1318,"*")))/($O$5/$O$7)</f>
        <v>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</v>
      </c>
      <c r="F1319" s="4">
        <f>((COUNTIF($B$2:B1319,"Active*")/COUNTIF($B$2:B1319,"*")))/($O$5/$O$7)</f>
        <v>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</v>
      </c>
      <c r="F1320" s="4">
        <f>((COUNTIF($B$2:B1320,"Active*")/COUNTIF($B$2:B1320,"*")))/($O$5/$O$7)</f>
        <v>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</v>
      </c>
      <c r="F1321" s="4">
        <f>((COUNTIF($B$2:B1321,"Active*")/COUNTIF($B$2:B1321,"*")))/($O$5/$O$7)</f>
        <v>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</v>
      </c>
      <c r="F1322" s="4">
        <f>((COUNTIF($B$2:B1322,"Active*")/COUNTIF($B$2:B1322,"*")))/($O$5/$O$7)</f>
        <v>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</v>
      </c>
      <c r="F1323" s="4">
        <f>((COUNTIF($B$2:B1323,"Active*")/COUNTIF($B$2:B1323,"*")))/($O$5/$O$7)</f>
        <v>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</v>
      </c>
      <c r="F1324" s="4">
        <f>((COUNTIF($B$2:B1324,"Active*")/COUNTIF($B$2:B1324,"*")))/($O$5/$O$7)</f>
        <v>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</v>
      </c>
      <c r="F1325" s="4">
        <f>((COUNTIF($B$2:B1325,"Active*")/COUNTIF($B$2:B1325,"*")))/($O$5/$O$7)</f>
        <v>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</v>
      </c>
      <c r="F1326" s="4">
        <f>((COUNTIF($B$2:B1326,"Active*")/COUNTIF($B$2:B1326,"*")))/($O$5/$O$7)</f>
        <v>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</v>
      </c>
      <c r="F1327" s="4">
        <f>((COUNTIF($B$2:B1327,"Active*")/COUNTIF($B$2:B1327,"*")))/($O$5/$O$7)</f>
        <v>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</v>
      </c>
      <c r="F1328" s="4">
        <f>((COUNTIF($B$2:B1328,"Active*")/COUNTIF($B$2:B1328,"*")))/($O$5/$O$7)</f>
        <v>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</v>
      </c>
      <c r="F1329" s="4">
        <f>((COUNTIF($B$2:B1329,"Active*")/COUNTIF($B$2:B1329,"*")))/($O$5/$O$7)</f>
        <v>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</v>
      </c>
      <c r="F1330" s="4">
        <f>((COUNTIF($B$2:B1330,"Active*")/COUNTIF($B$2:B1330,"*")))/($O$5/$O$7)</f>
        <v>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</v>
      </c>
      <c r="F1331" s="4">
        <f>((COUNTIF($B$2:B1331,"Active*")/COUNTIF($B$2:B1331,"*")))/($O$5/$O$7)</f>
        <v>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</v>
      </c>
      <c r="F1332" s="4">
        <f>((COUNTIF($B$2:B1332,"Active*")/COUNTIF($B$2:B1332,"*")))/($O$5/$O$7)</f>
        <v>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</v>
      </c>
      <c r="F1333" s="4">
        <f>((COUNTIF($B$2:B1333,"Active*")/COUNTIF($B$2:B1333,"*")))/($O$5/$O$7)</f>
        <v>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</v>
      </c>
      <c r="F1334" s="4">
        <f>((COUNTIF($B$2:B1334,"Active*")/COUNTIF($B$2:B1334,"*")))/($O$5/$O$7)</f>
        <v>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</v>
      </c>
      <c r="F1335" s="4">
        <f>((COUNTIF($B$2:B1335,"Active*")/COUNTIF($B$2:B1335,"*")))/($O$5/$O$7)</f>
        <v>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</v>
      </c>
      <c r="F1336" s="4">
        <f>((COUNTIF($B$2:B1336,"Active*")/COUNTIF($B$2:B1336,"*")))/($O$5/$O$7)</f>
        <v>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</v>
      </c>
      <c r="F1337" s="4">
        <f>((COUNTIF($B$2:B1337,"Active*")/COUNTIF($B$2:B1337,"*")))/($O$5/$O$7)</f>
        <v>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</v>
      </c>
      <c r="F1338" s="4">
        <f>((COUNTIF($B$2:B1338,"Active*")/COUNTIF($B$2:B1338,"*")))/($O$5/$O$7)</f>
        <v>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</v>
      </c>
      <c r="F1339" s="4">
        <f>((COUNTIF($B$2:B1339,"Active*")/COUNTIF($B$2:B1339,"*")))/($O$5/$O$7)</f>
        <v>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</v>
      </c>
      <c r="F1340" s="4">
        <f>((COUNTIF($B$2:B1340,"Active*")/COUNTIF($B$2:B1340,"*")))/($O$5/$O$7)</f>
        <v>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</v>
      </c>
      <c r="F1341" s="4">
        <f>((COUNTIF($B$2:B1341,"Active*")/COUNTIF($B$2:B1341,"*")))/($O$5/$O$7)</f>
        <v>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</v>
      </c>
      <c r="F1342" s="4">
        <f>((COUNTIF($B$2:B1342,"Active*")/COUNTIF($B$2:B1342,"*")))/($O$5/$O$7)</f>
        <v>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</v>
      </c>
      <c r="F1343" s="4">
        <f>((COUNTIF($B$2:B1343,"Active*")/COUNTIF($B$2:B1343,"*")))/($O$5/$O$7)</f>
        <v>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</v>
      </c>
      <c r="F1344" s="4">
        <f>((COUNTIF($B$2:B1344,"Active*")/COUNTIF($B$2:B1344,"*")))/($O$5/$O$7)</f>
        <v>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</v>
      </c>
      <c r="F1345" s="4">
        <f>((COUNTIF($B$2:B1345,"Active*")/COUNTIF($B$2:B1345,"*")))/($O$5/$O$7)</f>
        <v>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</v>
      </c>
      <c r="F1346" s="4">
        <f>((COUNTIF($B$2:B1346,"Active*")/COUNTIF($B$2:B1346,"*")))/($O$5/$O$7)</f>
        <v>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</v>
      </c>
      <c r="F1347" s="4">
        <f>((COUNTIF($B$2:B1347,"Active*")/COUNTIF($B$2:B1347,"*")))/($O$5/$O$7)</f>
        <v>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</v>
      </c>
      <c r="F1348" s="4">
        <f>((COUNTIF($B$2:B1348,"Active*")/COUNTIF($B$2:B1348,"*")))/($O$5/$O$7)</f>
        <v>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</v>
      </c>
      <c r="F1349" s="4">
        <f>((COUNTIF($B$2:B1349,"Active*")/COUNTIF($B$2:B1349,"*")))/($O$5/$O$7)</f>
        <v>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</v>
      </c>
      <c r="F1350" s="4">
        <f>((COUNTIF($B$2:B1350,"Active*")/COUNTIF($B$2:B1350,"*")))/($O$5/$O$7)</f>
        <v>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</v>
      </c>
      <c r="F1351" s="4">
        <f>((COUNTIF($B$2:B1351,"Active*")/COUNTIF($B$2:B1351,"*")))/($O$5/$O$7)</f>
        <v>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</v>
      </c>
      <c r="F1352" s="4">
        <f>((COUNTIF($B$2:B1352,"Active*")/COUNTIF($B$2:B1352,"*")))/($O$5/$O$7)</f>
        <v>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</v>
      </c>
      <c r="F1353" s="4">
        <f>((COUNTIF($B$2:B1353,"Active*")/COUNTIF($B$2:B1353,"*")))/($O$5/$O$7)</f>
        <v>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</v>
      </c>
      <c r="F1354" s="4">
        <f>((COUNTIF($B$2:B1354,"Active*")/COUNTIF($B$2:B1354,"*")))/($O$5/$O$7)</f>
        <v>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</v>
      </c>
      <c r="F1355" s="4">
        <f>((COUNTIF($B$2:B1355,"Active*")/COUNTIF($B$2:B1355,"*")))/($O$5/$O$7)</f>
        <v>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</v>
      </c>
      <c r="F1356" s="4">
        <f>((COUNTIF($B$2:B1356,"Active*")/COUNTIF($B$2:B1356,"*")))/($O$5/$O$7)</f>
        <v>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</v>
      </c>
      <c r="F1357" s="4">
        <f>((COUNTIF($B$2:B1357,"Active*")/COUNTIF($B$2:B1357,"*")))/($O$5/$O$7)</f>
        <v>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</v>
      </c>
      <c r="F1358" s="4">
        <f>((COUNTIF($B$2:B1358,"Active*")/COUNTIF($B$2:B1358,"*")))/($O$5/$O$7)</f>
        <v>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</v>
      </c>
      <c r="F1359" s="4">
        <f>((COUNTIF($B$2:B1359,"Active*")/COUNTIF($B$2:B1359,"*")))/($O$5/$O$7)</f>
        <v>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</v>
      </c>
      <c r="F1360" s="4">
        <f>((COUNTIF($B$2:B1360,"Active*")/COUNTIF($B$2:B1360,"*")))/($O$5/$O$7)</f>
        <v>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</v>
      </c>
      <c r="F1361" s="4">
        <f>((COUNTIF($B$2:B1361,"Active*")/COUNTIF($B$2:B1361,"*")))/($O$5/$O$7)</f>
        <v>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</v>
      </c>
      <c r="F1362" s="4">
        <f>((COUNTIF($B$2:B1362,"Active*")/COUNTIF($B$2:B1362,"*")))/($O$5/$O$7)</f>
        <v>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</v>
      </c>
      <c r="F1363" s="4">
        <f>((COUNTIF($B$2:B1363,"Active*")/COUNTIF($B$2:B1363,"*")))/($O$5/$O$7)</f>
        <v>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</v>
      </c>
      <c r="F1364" s="4">
        <f>((COUNTIF($B$2:B1364,"Active*")/COUNTIF($B$2:B1364,"*")))/($O$5/$O$7)</f>
        <v>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</v>
      </c>
      <c r="F1365" s="4">
        <f>((COUNTIF($B$2:B1365,"Active*")/COUNTIF($B$2:B1365,"*")))/($O$5/$O$7)</f>
        <v>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</v>
      </c>
      <c r="F1366" s="4">
        <f>((COUNTIF($B$2:B1366,"Active*")/COUNTIF($B$2:B1366,"*")))/($O$5/$O$7)</f>
        <v>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</v>
      </c>
      <c r="F1367" s="4">
        <f>((COUNTIF($B$2:B1367,"Active*")/COUNTIF($B$2:B1367,"*")))/($O$5/$O$7)</f>
        <v>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</v>
      </c>
      <c r="F1368" s="4">
        <f>((COUNTIF($B$2:B1368,"Active*")/COUNTIF($B$2:B1368,"*")))/($O$5/$O$7)</f>
        <v>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</v>
      </c>
      <c r="F1369" s="4">
        <f>((COUNTIF($B$2:B1369,"Active*")/COUNTIF($B$2:B1369,"*")))/($O$5/$O$7)</f>
        <v>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</v>
      </c>
      <c r="F1370" s="4">
        <f>((COUNTIF($B$2:B1370,"Active*")/COUNTIF($B$2:B1370,"*")))/($O$5/$O$7)</f>
        <v>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</v>
      </c>
      <c r="F1371" s="4">
        <f>((COUNTIF($B$2:B1371,"Active*")/COUNTIF($B$2:B1371,"*")))/($O$5/$O$7)</f>
        <v>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</v>
      </c>
      <c r="F1372" s="4">
        <f>((COUNTIF($B$2:B1372,"Active*")/COUNTIF($B$2:B1372,"*")))/($O$5/$O$7)</f>
        <v>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</v>
      </c>
      <c r="F1373" s="4">
        <f>((COUNTIF($B$2:B1373,"Active*")/COUNTIF($B$2:B1373,"*")))/($O$5/$O$7)</f>
        <v>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</v>
      </c>
      <c r="F1374" s="4">
        <f>((COUNTIF($B$2:B1374,"Active*")/COUNTIF($B$2:B1374,"*")))/($O$5/$O$7)</f>
        <v>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</v>
      </c>
      <c r="F1375" s="4">
        <f>((COUNTIF($B$2:B1375,"Active*")/COUNTIF($B$2:B1375,"*")))/($O$5/$O$7)</f>
        <v>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</v>
      </c>
      <c r="F1376" s="4">
        <f>((COUNTIF($B$2:B1376,"Active*")/COUNTIF($B$2:B1376,"*")))/($O$5/$O$7)</f>
        <v>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</v>
      </c>
      <c r="F1377" s="4">
        <f>((COUNTIF($B$2:B1377,"Active*")/COUNTIF($B$2:B1377,"*")))/($O$5/$O$7)</f>
        <v>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</v>
      </c>
      <c r="F1378" s="4">
        <f>((COUNTIF($B$2:B1378,"Active*")/COUNTIF($B$2:B1378,"*")))/($O$5/$O$7)</f>
        <v>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</v>
      </c>
      <c r="F1379" s="4">
        <f>((COUNTIF($B$2:B1379,"Active*")/COUNTIF($B$2:B1379,"*")))/($O$5/$O$7)</f>
        <v>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</v>
      </c>
      <c r="F1380" s="4">
        <f>((COUNTIF($B$2:B1380,"Active*")/COUNTIF($B$2:B1380,"*")))/($O$5/$O$7)</f>
        <v>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</v>
      </c>
      <c r="F1381" s="4">
        <f>((COUNTIF($B$2:B1381,"Active*")/COUNTIF($B$2:B1381,"*")))/($O$5/$O$7)</f>
        <v>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</v>
      </c>
      <c r="F1382" s="4">
        <f>((COUNTIF($B$2:B1382,"Active*")/COUNTIF($B$2:B1382,"*")))/($O$5/$O$7)</f>
        <v>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</v>
      </c>
      <c r="F1383" s="4">
        <f>((COUNTIF($B$2:B1383,"Active*")/COUNTIF($B$2:B1383,"*")))/($O$5/$O$7)</f>
        <v>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</v>
      </c>
      <c r="F1384" s="4">
        <f>((COUNTIF($B$2:B1384,"Active*")/COUNTIF($B$2:B1384,"*")))/($O$5/$O$7)</f>
        <v>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</v>
      </c>
      <c r="F1385" s="4">
        <f>((COUNTIF($B$2:B1385,"Active*")/COUNTIF($B$2:B1385,"*")))/($O$5/$O$7)</f>
        <v>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</v>
      </c>
      <c r="F1386" s="4">
        <f>((COUNTIF($B$2:B1386,"Active*")/COUNTIF($B$2:B1386,"*")))/($O$5/$O$7)</f>
        <v>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</v>
      </c>
      <c r="F1387" s="4">
        <f>((COUNTIF($B$2:B1387,"Active*")/COUNTIF($B$2:B1387,"*")))/($O$5/$O$7)</f>
        <v>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</v>
      </c>
      <c r="F1388" s="4">
        <f>((COUNTIF($B$2:B1388,"Active*")/COUNTIF($B$2:B1388,"*")))/($O$5/$O$7)</f>
        <v>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</v>
      </c>
      <c r="F1389" s="4">
        <f>((COUNTIF($B$2:B1389,"Active*")/COUNTIF($B$2:B1389,"*")))/($O$5/$O$7)</f>
        <v>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</v>
      </c>
      <c r="F1390" s="4">
        <f>((COUNTIF($B$2:B1390,"Active*")/COUNTIF($B$2:B1390,"*")))/($O$5/$O$7)</f>
        <v>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</v>
      </c>
      <c r="F1391" s="4">
        <f>((COUNTIF($B$2:B1391,"Active*")/COUNTIF($B$2:B1391,"*")))/($O$5/$O$7)</f>
        <v>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</v>
      </c>
      <c r="F1392" s="4">
        <f>((COUNTIF($B$2:B1392,"Active*")/COUNTIF($B$2:B1392,"*")))/($O$5/$O$7)</f>
        <v>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</v>
      </c>
      <c r="F1393" s="4">
        <f>((COUNTIF($B$2:B1393,"Active*")/COUNTIF($B$2:B1393,"*")))/($O$5/$O$7)</f>
        <v>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</v>
      </c>
      <c r="F1394" s="4">
        <f>((COUNTIF($B$2:B1394,"Active*")/COUNTIF($B$2:B1394,"*")))/($O$5/$O$7)</f>
        <v>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</v>
      </c>
      <c r="F1395" s="4">
        <f>((COUNTIF($B$2:B1395,"Active*")/COUNTIF($B$2:B1395,"*")))/($O$5/$O$7)</f>
        <v>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</v>
      </c>
      <c r="F1396" s="4">
        <f>((COUNTIF($B$2:B1396,"Active*")/COUNTIF($B$2:B1396,"*")))/($O$5/$O$7)</f>
        <v>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</v>
      </c>
      <c r="F1397" s="4">
        <f>((COUNTIF($B$2:B1397,"Active*")/COUNTIF($B$2:B1397,"*")))/($O$5/$O$7)</f>
        <v>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</v>
      </c>
      <c r="F1398" s="4">
        <f>((COUNTIF($B$2:B1398,"Active*")/COUNTIF($B$2:B1398,"*")))/($O$5/$O$7)</f>
        <v>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</v>
      </c>
      <c r="F1399" s="4">
        <f>((COUNTIF($B$2:B1399,"Active*")/COUNTIF($B$2:B1399,"*")))/($O$5/$O$7)</f>
        <v>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</v>
      </c>
      <c r="F1400" s="4">
        <f>((COUNTIF($B$2:B1400,"Active*")/COUNTIF($B$2:B1400,"*")))/($O$5/$O$7)</f>
        <v>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</v>
      </c>
      <c r="F1401" s="4">
        <f>((COUNTIF($B$2:B1401,"Active*")/COUNTIF($B$2:B1401,"*")))/($O$5/$O$7)</f>
        <v>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</v>
      </c>
      <c r="F1402" s="4">
        <f>((COUNTIF($B$2:B1402,"Active*")/COUNTIF($B$2:B1402,"*")))/($O$5/$O$7)</f>
        <v>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</v>
      </c>
      <c r="F1403" s="4">
        <f>((COUNTIF($B$2:B1403,"Active*")/COUNTIF($B$2:B1403,"*")))/($O$5/$O$7)</f>
        <v>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</v>
      </c>
      <c r="F1404" s="4">
        <f>((COUNTIF($B$2:B1404,"Active*")/COUNTIF($B$2:B1404,"*")))/($O$5/$O$7)</f>
        <v>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</v>
      </c>
      <c r="F1405" s="4">
        <f>((COUNTIF($B$2:B1405,"Active*")/COUNTIF($B$2:B1405,"*")))/($O$5/$O$7)</f>
        <v>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</v>
      </c>
      <c r="F1406" s="4">
        <f>((COUNTIF($B$2:B1406,"Active*")/COUNTIF($B$2:B1406,"*")))/($O$5/$O$7)</f>
        <v>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</v>
      </c>
      <c r="F1407" s="4">
        <f>((COUNTIF($B$2:B1407,"Active*")/COUNTIF($B$2:B1407,"*")))/($O$5/$O$7)</f>
        <v>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</v>
      </c>
      <c r="F1408" s="4">
        <f>((COUNTIF($B$2:B1408,"Active*")/COUNTIF($B$2:B1408,"*")))/($O$5/$O$7)</f>
        <v>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</v>
      </c>
      <c r="F1409" s="4">
        <f>((COUNTIF($B$2:B1409,"Active*")/COUNTIF($B$2:B1409,"*")))/($O$5/$O$7)</f>
        <v>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</v>
      </c>
      <c r="F1410" s="4">
        <f>((COUNTIF($B$2:B1410,"Active*")/COUNTIF($B$2:B1410,"*")))/($O$5/$O$7)</f>
        <v>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</v>
      </c>
      <c r="F1411" s="4">
        <f>((COUNTIF($B$2:B1411,"Active*")/COUNTIF($B$2:B1411,"*")))/($O$5/$O$7)</f>
        <v>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</v>
      </c>
      <c r="F1412" s="4">
        <f>((COUNTIF($B$2:B1412,"Active*")/COUNTIF($B$2:B1412,"*")))/($O$5/$O$7)</f>
        <v>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</v>
      </c>
      <c r="F1413" s="4">
        <f>((COUNTIF($B$2:B1413,"Active*")/COUNTIF($B$2:B1413,"*")))/($O$5/$O$7)</f>
        <v>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</v>
      </c>
      <c r="F1414" s="4">
        <f>((COUNTIF($B$2:B1414,"Active*")/COUNTIF($B$2:B1414,"*")))/($O$5/$O$7)</f>
        <v>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</v>
      </c>
      <c r="F1415" s="4">
        <f>((COUNTIF($B$2:B1415,"Active*")/COUNTIF($B$2:B1415,"*")))/($O$5/$O$7)</f>
        <v>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</v>
      </c>
      <c r="F1416" s="4">
        <f>((COUNTIF($B$2:B1416,"Active*")/COUNTIF($B$2:B1416,"*")))/($O$5/$O$7)</f>
        <v>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</v>
      </c>
      <c r="F1417" s="4">
        <f>((COUNTIF($B$2:B1417,"Active*")/COUNTIF($B$2:B1417,"*")))/($O$5/$O$7)</f>
        <v>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</v>
      </c>
      <c r="F1418" s="4">
        <f>((COUNTIF($B$2:B1418,"Active*")/COUNTIF($B$2:B1418,"*")))/($O$5/$O$7)</f>
        <v>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</v>
      </c>
      <c r="F1419" s="4">
        <f>((COUNTIF($B$2:B1419,"Active*")/COUNTIF($B$2:B1419,"*")))/($O$5/$O$7)</f>
        <v>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</v>
      </c>
      <c r="F1420" s="4">
        <f>((COUNTIF($B$2:B1420,"Active*")/COUNTIF($B$2:B1420,"*")))/($O$5/$O$7)</f>
        <v>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</v>
      </c>
      <c r="F1421" s="4">
        <f>((COUNTIF($B$2:B1421,"Active*")/COUNTIF($B$2:B1421,"*")))/($O$5/$O$7)</f>
        <v>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</v>
      </c>
      <c r="F1422" s="4">
        <f>((COUNTIF($B$2:B1422,"Active*")/COUNTIF($B$2:B1422,"*")))/($O$5/$O$7)</f>
        <v>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</v>
      </c>
      <c r="F1423" s="4">
        <f>((COUNTIF($B$2:B1423,"Active*")/COUNTIF($B$2:B1423,"*")))/($O$5/$O$7)</f>
        <v>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</v>
      </c>
      <c r="F1424" s="4">
        <f>((COUNTIF($B$2:B1424,"Active*")/COUNTIF($B$2:B1424,"*")))/($O$5/$O$7)</f>
        <v>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</v>
      </c>
      <c r="F1425" s="4">
        <f>((COUNTIF($B$2:B1425,"Active*")/COUNTIF($B$2:B1425,"*")))/($O$5/$O$7)</f>
        <v>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</v>
      </c>
      <c r="F1426" s="4">
        <f>((COUNTIF($B$2:B1426,"Active*")/COUNTIF($B$2:B1426,"*")))/($O$5/$O$7)</f>
        <v>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</v>
      </c>
      <c r="F1427" s="4">
        <f>((COUNTIF($B$2:B1427,"Active*")/COUNTIF($B$2:B1427,"*")))/($O$5/$O$7)</f>
        <v>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</v>
      </c>
      <c r="F1428" s="4">
        <f>((COUNTIF($B$2:B1428,"Active*")/COUNTIF($B$2:B1428,"*")))/($O$5/$O$7)</f>
        <v>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</v>
      </c>
      <c r="F1429" s="4">
        <f>((COUNTIF($B$2:B1429,"Active*")/COUNTIF($B$2:B1429,"*")))/($O$5/$O$7)</f>
        <v>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</v>
      </c>
      <c r="F1430" s="4">
        <f>((COUNTIF($B$2:B1430,"Active*")/COUNTIF($B$2:B1430,"*")))/($O$5/$O$7)</f>
        <v>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</v>
      </c>
      <c r="F1431" s="4">
        <f>((COUNTIF($B$2:B1431,"Active*")/COUNTIF($B$2:B1431,"*")))/($O$5/$O$7)</f>
        <v>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</v>
      </c>
      <c r="F1432" s="4">
        <f>((COUNTIF($B$2:B1432,"Active*")/COUNTIF($B$2:B1432,"*")))/($O$5/$O$7)</f>
        <v>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</v>
      </c>
      <c r="F1433" s="4">
        <f>((COUNTIF($B$2:B1433,"Active*")/COUNTIF($B$2:B1433,"*")))/($O$5/$O$7)</f>
        <v>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</v>
      </c>
      <c r="F1434" s="4">
        <f>((COUNTIF($B$2:B1434,"Active*")/COUNTIF($B$2:B1434,"*")))/($O$5/$O$7)</f>
        <v>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</v>
      </c>
      <c r="F1435" s="4">
        <f>((COUNTIF($B$2:B1435,"Active*")/COUNTIF($B$2:B1435,"*")))/($O$5/$O$7)</f>
        <v>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</v>
      </c>
      <c r="F1436" s="4">
        <f>((COUNTIF($B$2:B1436,"Active*")/COUNTIF($B$2:B1436,"*")))/($O$5/$O$7)</f>
        <v>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</v>
      </c>
      <c r="F1437" s="4">
        <f>((COUNTIF($B$2:B1437,"Active*")/COUNTIF($B$2:B1437,"*")))/($O$5/$O$7)</f>
        <v>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</v>
      </c>
      <c r="F1438" s="4">
        <f>((COUNTIF($B$2:B1438,"Active*")/COUNTIF($B$2:B1438,"*")))/($O$5/$O$7)</f>
        <v>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</v>
      </c>
      <c r="F1439" s="4">
        <f>((COUNTIF($B$2:B1439,"Active*")/COUNTIF($B$2:B1439,"*")))/($O$5/$O$7)</f>
        <v>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</v>
      </c>
      <c r="F1440" s="4">
        <f>((COUNTIF($B$2:B1440,"Active*")/COUNTIF($B$2:B1440,"*")))/($O$5/$O$7)</f>
        <v>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</v>
      </c>
      <c r="F1441" s="4">
        <f>((COUNTIF($B$2:B1441,"Active*")/COUNTIF($B$2:B1441,"*")))/($O$5/$O$7)</f>
        <v>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</v>
      </c>
      <c r="F1442" s="4">
        <f>((COUNTIF($B$2:B1442,"Active*")/COUNTIF($B$2:B1442,"*")))/($O$5/$O$7)</f>
        <v>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</v>
      </c>
      <c r="F1443" s="4">
        <f>((COUNTIF($B$2:B1443,"Active*")/COUNTIF($B$2:B1443,"*")))/($O$5/$O$7)</f>
        <v>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</v>
      </c>
      <c r="F1444" s="4">
        <f>((COUNTIF($B$2:B1444,"Active*")/COUNTIF($B$2:B1444,"*")))/($O$5/$O$7)</f>
        <v>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</v>
      </c>
      <c r="F1445" s="4">
        <f>((COUNTIF($B$2:B1445,"Active*")/COUNTIF($B$2:B1445,"*")))/($O$5/$O$7)</f>
        <v>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</v>
      </c>
      <c r="F1446" s="4">
        <f>((COUNTIF($B$2:B1446,"Active*")/COUNTIF($B$2:B1446,"*")))/($O$5/$O$7)</f>
        <v>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</v>
      </c>
      <c r="F1447" s="4">
        <f>((COUNTIF($B$2:B1447,"Active*")/COUNTIF($B$2:B1447,"*")))/($O$5/$O$7)</f>
        <v>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</v>
      </c>
      <c r="F1448" s="4">
        <f>((COUNTIF($B$2:B1448,"Active*")/COUNTIF($B$2:B1448,"*")))/($O$5/$O$7)</f>
        <v>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</v>
      </c>
      <c r="F1449" s="4">
        <f>((COUNTIF($B$2:B1449,"Active*")/COUNTIF($B$2:B1449,"*")))/($O$5/$O$7)</f>
        <v>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</v>
      </c>
      <c r="F1450" s="4">
        <f>((COUNTIF($B$2:B1450,"Active*")/COUNTIF($B$2:B1450,"*")))/($O$5/$O$7)</f>
        <v>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</v>
      </c>
      <c r="F1451" s="4">
        <f>((COUNTIF($B$2:B1451,"Active*")/COUNTIF($B$2:B1451,"*")))/($O$5/$O$7)</f>
        <v>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</v>
      </c>
      <c r="F1452" s="4">
        <f>((COUNTIF($B$2:B1452,"Active*")/COUNTIF($B$2:B1452,"*")))/($O$5/$O$7)</f>
        <v>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</v>
      </c>
      <c r="F1453" s="4">
        <f>((COUNTIF($B$2:B1453,"Active*")/COUNTIF($B$2:B1453,"*")))/($O$5/$O$7)</f>
        <v>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</v>
      </c>
      <c r="F1454" s="4">
        <f>((COUNTIF($B$2:B1454,"Active*")/COUNTIF($B$2:B1454,"*")))/($O$5/$O$7)</f>
        <v>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</v>
      </c>
      <c r="F1455" s="4">
        <f>((COUNTIF($B$2:B1455,"Active*")/COUNTIF($B$2:B1455,"*")))/($O$5/$O$7)</f>
        <v>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</v>
      </c>
      <c r="F1456" s="4">
        <f>((COUNTIF($B$2:B1456,"Active*")/COUNTIF($B$2:B1456,"*")))/($O$5/$O$7)</f>
        <v>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</v>
      </c>
      <c r="F1457" s="4">
        <f>((COUNTIF($B$2:B1457,"Active*")/COUNTIF($B$2:B1457,"*")))/($O$5/$O$7)</f>
        <v>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</v>
      </c>
      <c r="F1458" s="4">
        <f>((COUNTIF($B$2:B1458,"Active*")/COUNTIF($B$2:B1458,"*")))/($O$5/$O$7)</f>
        <v>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</v>
      </c>
      <c r="F1459" s="4">
        <f>((COUNTIF($B$2:B1459,"Active*")/COUNTIF($B$2:B1459,"*")))/($O$5/$O$7)</f>
        <v>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</v>
      </c>
      <c r="F1460" s="4">
        <f>((COUNTIF($B$2:B1460,"Active*")/COUNTIF($B$2:B1460,"*")))/($O$5/$O$7)</f>
        <v>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</v>
      </c>
      <c r="F1461" s="4">
        <f>((COUNTIF($B$2:B1461,"Active*")/COUNTIF($B$2:B1461,"*")))/($O$5/$O$7)</f>
        <v>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</v>
      </c>
      <c r="F1462" s="4">
        <f>((COUNTIF($B$2:B1462,"Active*")/COUNTIF($B$2:B1462,"*")))/($O$5/$O$7)</f>
        <v>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</v>
      </c>
      <c r="F1463" s="4">
        <f>((COUNTIF($B$2:B1463,"Active*")/COUNTIF($B$2:B1463,"*")))/($O$5/$O$7)</f>
        <v>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</v>
      </c>
      <c r="F1464" s="4">
        <f>((COUNTIF($B$2:B1464,"Active*")/COUNTIF($B$2:B1464,"*")))/($O$5/$O$7)</f>
        <v>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</v>
      </c>
      <c r="F1465" s="4">
        <f>((COUNTIF($B$2:B1465,"Active*")/COUNTIF($B$2:B1465,"*")))/($O$5/$O$7)</f>
        <v>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</v>
      </c>
      <c r="F1466" s="4">
        <f>((COUNTIF($B$2:B1466,"Active*")/COUNTIF($B$2:B1466,"*")))/($O$5/$O$7)</f>
        <v>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</v>
      </c>
      <c r="F1467" s="4">
        <f>((COUNTIF($B$2:B1467,"Active*")/COUNTIF($B$2:B1467,"*")))/($O$5/$O$7)</f>
        <v>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</v>
      </c>
      <c r="F1468" s="4">
        <f>((COUNTIF($B$2:B1468,"Active*")/COUNTIF($B$2:B1468,"*")))/($O$5/$O$7)</f>
        <v>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</v>
      </c>
      <c r="F1469" s="4">
        <f>((COUNTIF($B$2:B1469,"Active*")/COUNTIF($B$2:B1469,"*")))/($O$5/$O$7)</f>
        <v>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</v>
      </c>
      <c r="F1470" s="4">
        <f>((COUNTIF($B$2:B1470,"Active*")/COUNTIF($B$2:B1470,"*")))/($O$5/$O$7)</f>
        <v>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</v>
      </c>
      <c r="F1471" s="4">
        <f>((COUNTIF($B$2:B1471,"Active*")/COUNTIF($B$2:B1471,"*")))/($O$5/$O$7)</f>
        <v>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</v>
      </c>
      <c r="F1472" s="4">
        <f>((COUNTIF($B$2:B1472,"Active*")/COUNTIF($B$2:B1472,"*")))/($O$5/$O$7)</f>
        <v>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</v>
      </c>
      <c r="F1473" s="4">
        <f>((COUNTIF($B$2:B1473,"Active*")/COUNTIF($B$2:B1473,"*")))/($O$5/$O$7)</f>
        <v>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</v>
      </c>
      <c r="F1474" s="4">
        <f>((COUNTIF($B$2:B1474,"Active*")/COUNTIF($B$2:B1474,"*")))/($O$5/$O$7)</f>
        <v>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</v>
      </c>
      <c r="F1475" s="4">
        <f>((COUNTIF($B$2:B1475,"Active*")/COUNTIF($B$2:B1475,"*")))/($O$5/$O$7)</f>
        <v>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</v>
      </c>
      <c r="F1476" s="4">
        <f>((COUNTIF($B$2:B1476,"Active*")/COUNTIF($B$2:B1476,"*")))/($O$5/$O$7)</f>
        <v>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</v>
      </c>
      <c r="F1477" s="4">
        <f>((COUNTIF($B$2:B1477,"Active*")/COUNTIF($B$2:B1477,"*")))/($O$5/$O$7)</f>
        <v>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</v>
      </c>
      <c r="F1478" s="4">
        <f>((COUNTIF($B$2:B1478,"Active*")/COUNTIF($B$2:B1478,"*")))/($O$5/$O$7)</f>
        <v>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</v>
      </c>
      <c r="F1479" s="4">
        <f>((COUNTIF($B$2:B1479,"Active*")/COUNTIF($B$2:B1479,"*")))/($O$5/$O$7)</f>
        <v>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</v>
      </c>
      <c r="F1480" s="4">
        <f>((COUNTIF($B$2:B1480,"Active*")/COUNTIF($B$2:B1480,"*")))/($O$5/$O$7)</f>
        <v>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</v>
      </c>
      <c r="F1481" s="4">
        <f>((COUNTIF($B$2:B1481,"Active*")/COUNTIF($B$2:B1481,"*")))/($O$5/$O$7)</f>
        <v>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</v>
      </c>
      <c r="F1482" s="4">
        <f>((COUNTIF($B$2:B1482,"Active*")/COUNTIF($B$2:B1482,"*")))/($O$5/$O$7)</f>
        <v>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</v>
      </c>
      <c r="F1483" s="4">
        <f>((COUNTIF($B$2:B1483,"Active*")/COUNTIF($B$2:B1483,"*")))/($O$5/$O$7)</f>
        <v>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</v>
      </c>
      <c r="F1484" s="4">
        <f>((COUNTIF($B$2:B1484,"Active*")/COUNTIF($B$2:B1484,"*")))/($O$5/$O$7)</f>
        <v>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</v>
      </c>
      <c r="F1485" s="4">
        <f>((COUNTIF($B$2:B1485,"Active*")/COUNTIF($B$2:B1485,"*")))/($O$5/$O$7)</f>
        <v>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</v>
      </c>
      <c r="F1486" s="4">
        <f>((COUNTIF($B$2:B1486,"Active*")/COUNTIF($B$2:B1486,"*")))/($O$5/$O$7)</f>
        <v>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</v>
      </c>
      <c r="F1487" s="4">
        <f>((COUNTIF($B$2:B1487,"Active*")/COUNTIF($B$2:B1487,"*")))/($O$5/$O$7)</f>
        <v>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</v>
      </c>
      <c r="F1488" s="4">
        <f>((COUNTIF($B$2:B1488,"Active*")/COUNTIF($B$2:B1488,"*")))/($O$5/$O$7)</f>
        <v>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</v>
      </c>
      <c r="F1489" s="4">
        <f>((COUNTIF($B$2:B1489,"Active*")/COUNTIF($B$2:B1489,"*")))/($O$5/$O$7)</f>
        <v>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</v>
      </c>
      <c r="F1490" s="4">
        <f>((COUNTIF($B$2:B1490,"Active*")/COUNTIF($B$2:B1490,"*")))/($O$5/$O$7)</f>
        <v>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</v>
      </c>
      <c r="F1491" s="4">
        <f>((COUNTIF($B$2:B1491,"Active*")/COUNTIF($B$2:B1491,"*")))/($O$5/$O$7)</f>
        <v>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</v>
      </c>
      <c r="F1492" s="4">
        <f>((COUNTIF($B$2:B1492,"Active*")/COUNTIF($B$2:B1492,"*")))/($O$5/$O$7)</f>
        <v>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</v>
      </c>
      <c r="F1493" s="4">
        <f>((COUNTIF($B$2:B1493,"Active*")/COUNTIF($B$2:B1493,"*")))/($O$5/$O$7)</f>
        <v>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</v>
      </c>
      <c r="F1494" s="4">
        <f>((COUNTIF($B$2:B1494,"Active*")/COUNTIF($B$2:B1494,"*")))/($O$5/$O$7)</f>
        <v>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</v>
      </c>
      <c r="F1495" s="4">
        <f>((COUNTIF($B$2:B1495,"Active*")/COUNTIF($B$2:B1495,"*")))/($O$5/$O$7)</f>
        <v>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</v>
      </c>
      <c r="F1496" s="4">
        <f>((COUNTIF($B$2:B1496,"Active*")/COUNTIF($B$2:B1496,"*")))/($O$5/$O$7)</f>
        <v>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</v>
      </c>
      <c r="F1497" s="4">
        <f>((COUNTIF($B$2:B1497,"Active*")/COUNTIF($B$2:B1497,"*")))/($O$5/$O$7)</f>
        <v>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</v>
      </c>
      <c r="F1498" s="4">
        <f>((COUNTIF($B$2:B1498,"Active*")/COUNTIF($B$2:B1498,"*")))/($O$5/$O$7)</f>
        <v>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</v>
      </c>
      <c r="F1499" s="4">
        <f>((COUNTIF($B$2:B1499,"Active*")/COUNTIF($B$2:B1499,"*")))/($O$5/$O$7)</f>
        <v>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</v>
      </c>
      <c r="F1500" s="4">
        <f>((COUNTIF($B$2:B1500,"Active*")/COUNTIF($B$2:B1500,"*")))/($O$5/$O$7)</f>
        <v>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</v>
      </c>
      <c r="F1501" s="4">
        <f>((COUNTIF($B$2:B1501,"Active*")/COUNTIF($B$2:B1501,"*")))/($O$5/$O$7)</f>
        <v>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</v>
      </c>
      <c r="F1502" s="4">
        <f>((COUNTIF($B$2:B1502,"Active*")/COUNTIF($B$2:B1502,"*")))/($O$5/$O$7)</f>
        <v>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</v>
      </c>
      <c r="F1503" s="4">
        <f>((COUNTIF($B$2:B1503,"Active*")/COUNTIF($B$2:B1503,"*")))/($O$5/$O$7)</f>
        <v>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</v>
      </c>
      <c r="F1504" s="4">
        <f>((COUNTIF($B$2:B1504,"Active*")/COUNTIF($B$2:B1504,"*")))/($O$5/$O$7)</f>
        <v>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</v>
      </c>
      <c r="F1505" s="4">
        <f>((COUNTIF($B$2:B1505,"Active*")/COUNTIF($B$2:B1505,"*")))/($O$5/$O$7)</f>
        <v>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</v>
      </c>
      <c r="F1506" s="4">
        <f>((COUNTIF($B$2:B1506,"Active*")/COUNTIF($B$2:B1506,"*")))/($O$5/$O$7)</f>
        <v>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</v>
      </c>
      <c r="F1507" s="4">
        <f>((COUNTIF($B$2:B1507,"Active*")/COUNTIF($B$2:B1507,"*")))/($O$5/$O$7)</f>
        <v>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</v>
      </c>
      <c r="F1508" s="4">
        <f>((COUNTIF($B$2:B1508,"Active*")/COUNTIF($B$2:B1508,"*")))/($O$5/$O$7)</f>
        <v>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</v>
      </c>
      <c r="F1509" s="4">
        <f>((COUNTIF($B$2:B1509,"Active*")/COUNTIF($B$2:B1509,"*")))/($O$5/$O$7)</f>
        <v>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</v>
      </c>
      <c r="F1510" s="4">
        <f>((COUNTIF($B$2:B1510,"Active*")/COUNTIF($B$2:B1510,"*")))/($O$5/$O$7)</f>
        <v>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</v>
      </c>
      <c r="F1511" s="4">
        <f>((COUNTIF($B$2:B1511,"Active*")/COUNTIF($B$2:B1511,"*")))/($O$5/$O$7)</f>
        <v>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</v>
      </c>
      <c r="F1512" s="4">
        <f>((COUNTIF($B$2:B1512,"Active*")/COUNTIF($B$2:B1512,"*")))/($O$5/$O$7)</f>
        <v>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</v>
      </c>
      <c r="F1513" s="4">
        <f>((COUNTIF($B$2:B1513,"Active*")/COUNTIF($B$2:B1513,"*")))/($O$5/$O$7)</f>
        <v>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</v>
      </c>
      <c r="F1514" s="4">
        <f>((COUNTIF($B$2:B1514,"Active*")/COUNTIF($B$2:B1514,"*")))/($O$5/$O$7)</f>
        <v>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</v>
      </c>
      <c r="F1515" s="4">
        <f>((COUNTIF($B$2:B1515,"Active*")/COUNTIF($B$2:B1515,"*")))/($O$5/$O$7)</f>
        <v>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</v>
      </c>
      <c r="F1516" s="4">
        <f>((COUNTIF($B$2:B1516,"Active*")/COUNTIF($B$2:B1516,"*")))/($O$5/$O$7)</f>
        <v>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</v>
      </c>
      <c r="F1517" s="4">
        <f>((COUNTIF($B$2:B1517,"Active*")/COUNTIF($B$2:B1517,"*")))/($O$5/$O$7)</f>
        <v>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</v>
      </c>
      <c r="F1518" s="4">
        <f>((COUNTIF($B$2:B1518,"Active*")/COUNTIF($B$2:B1518,"*")))/($O$5/$O$7)</f>
        <v>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</v>
      </c>
      <c r="F1519" s="4">
        <f>((COUNTIF($B$2:B1519,"Active*")/COUNTIF($B$2:B1519,"*")))/($O$5/$O$7)</f>
        <v>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</v>
      </c>
      <c r="F1520" s="4">
        <f>((COUNTIF($B$2:B1520,"Active*")/COUNTIF($B$2:B1520,"*")))/($O$5/$O$7)</f>
        <v>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</v>
      </c>
      <c r="F1521" s="4">
        <f>((COUNTIF($B$2:B1521,"Active*")/COUNTIF($B$2:B1521,"*")))/($O$5/$O$7)</f>
        <v>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</v>
      </c>
      <c r="F1522" s="4">
        <f>((COUNTIF($B$2:B1522,"Active*")/COUNTIF($B$2:B1522,"*")))/($O$5/$O$7)</f>
        <v>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</v>
      </c>
      <c r="F1523" s="4">
        <f>((COUNTIF($B$2:B1523,"Active*")/COUNTIF($B$2:B1523,"*")))/($O$5/$O$7)</f>
        <v>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</v>
      </c>
      <c r="F1524" s="4">
        <f>((COUNTIF($B$2:B1524,"Active*")/COUNTIF($B$2:B1524,"*")))/($O$5/$O$7)</f>
        <v>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</v>
      </c>
      <c r="F1525" s="4">
        <f>((COUNTIF($B$2:B1525,"Active*")/COUNTIF($B$2:B1525,"*")))/($O$5/$O$7)</f>
        <v>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</v>
      </c>
      <c r="F1526" s="4">
        <f>((COUNTIF($B$2:B1526,"Active*")/COUNTIF($B$2:B1526,"*")))/($O$5/$O$7)</f>
        <v>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</v>
      </c>
      <c r="F1527" s="4">
        <f>((COUNTIF($B$2:B1527,"Active*")/COUNTIF($B$2:B1527,"*")))/($O$5/$O$7)</f>
        <v>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</v>
      </c>
      <c r="F1528" s="4">
        <f>((COUNTIF($B$2:B1528,"Active*")/COUNTIF($B$2:B1528,"*")))/($O$5/$O$7)</f>
        <v>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</v>
      </c>
      <c r="F1529" s="4">
        <f>((COUNTIF($B$2:B1529,"Active*")/COUNTIF($B$2:B1529,"*")))/($O$5/$O$7)</f>
        <v>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</v>
      </c>
      <c r="F1530" s="4">
        <f>((COUNTIF($B$2:B1530,"Active*")/COUNTIF($B$2:B1530,"*")))/($O$5/$O$7)</f>
        <v>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</v>
      </c>
      <c r="F1531" s="4">
        <f>((COUNTIF($B$2:B1531,"Active*")/COUNTIF($B$2:B1531,"*")))/($O$5/$O$7)</f>
        <v>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</v>
      </c>
      <c r="F1532" s="4">
        <f>((COUNTIF($B$2:B1532,"Active*")/COUNTIF($B$2:B1532,"*")))/($O$5/$O$7)</f>
        <v>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</v>
      </c>
      <c r="F1533" s="4">
        <f>((COUNTIF($B$2:B1533,"Active*")/COUNTIF($B$2:B1533,"*")))/($O$5/$O$7)</f>
        <v>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</v>
      </c>
      <c r="F1534" s="4">
        <f>((COUNTIF($B$2:B1534,"Active*")/COUNTIF($B$2:B1534,"*")))/($O$5/$O$7)</f>
        <v>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</v>
      </c>
      <c r="F1535" s="4">
        <f>((COUNTIF($B$2:B1535,"Active*")/COUNTIF($B$2:B1535,"*")))/($O$5/$O$7)</f>
        <v>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</v>
      </c>
      <c r="F1536" s="4">
        <f>((COUNTIF($B$2:B1536,"Active*")/COUNTIF($B$2:B1536,"*")))/($O$5/$O$7)</f>
        <v>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</v>
      </c>
      <c r="F1537" s="4">
        <f>((COUNTIF($B$2:B1537,"Active*")/COUNTIF($B$2:B1537,"*")))/($O$5/$O$7)</f>
        <v>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</v>
      </c>
      <c r="F1538" s="4">
        <f>((COUNTIF($B$2:B1538,"Active*")/COUNTIF($B$2:B1538,"*")))/($O$5/$O$7)</f>
        <v>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</v>
      </c>
      <c r="F1539" s="4">
        <f>((COUNTIF($B$2:B1539,"Active*")/COUNTIF($B$2:B1539,"*")))/($O$5/$O$7)</f>
        <v>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</v>
      </c>
      <c r="F1540" s="4">
        <f>((COUNTIF($B$2:B1540,"Active*")/COUNTIF($B$2:B1540,"*")))/($O$5/$O$7)</f>
        <v>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</v>
      </c>
      <c r="F1541" s="4">
        <f>((COUNTIF($B$2:B1541,"Active*")/COUNTIF($B$2:B1541,"*")))/($O$5/$O$7)</f>
        <v>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</v>
      </c>
      <c r="F1542" s="4">
        <f>((COUNTIF($B$2:B1542,"Active*")/COUNTIF($B$2:B1542,"*")))/($O$5/$O$7)</f>
        <v>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</v>
      </c>
      <c r="F1543" s="4">
        <f>((COUNTIF($B$2:B1543,"Active*")/COUNTIF($B$2:B1543,"*")))/($O$5/$O$7)</f>
        <v>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</v>
      </c>
      <c r="F1544" s="4">
        <f>((COUNTIF($B$2:B1544,"Active*")/COUNTIF($B$2:B1544,"*")))/($O$5/$O$7)</f>
        <v>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</v>
      </c>
      <c r="F1545" s="4">
        <f>((COUNTIF($B$2:B1545,"Active*")/COUNTIF($B$2:B1545,"*")))/($O$5/$O$7)</f>
        <v>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</v>
      </c>
      <c r="F1546" s="4">
        <f>((COUNTIF($B$2:B1546,"Active*")/COUNTIF($B$2:B1546,"*")))/($O$5/$O$7)</f>
        <v>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</v>
      </c>
      <c r="F1547" s="4">
        <f>((COUNTIF($B$2:B1547,"Active*")/COUNTIF($B$2:B1547,"*")))/($O$5/$O$7)</f>
        <v>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</v>
      </c>
      <c r="F1548" s="4">
        <f>((COUNTIF($B$2:B1548,"Active*")/COUNTIF($B$2:B1548,"*")))/($O$5/$O$7)</f>
        <v>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</v>
      </c>
      <c r="F1549" s="4">
        <f>((COUNTIF($B$2:B1549,"Active*")/COUNTIF($B$2:B1549,"*")))/($O$5/$O$7)</f>
        <v>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</v>
      </c>
      <c r="F1550" s="4">
        <f>((COUNTIF($B$2:B1550,"Active*")/COUNTIF($B$2:B1550,"*")))/($O$5/$O$7)</f>
        <v>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</v>
      </c>
      <c r="F1551" s="4">
        <f>((COUNTIF($B$2:B1551,"Active*")/COUNTIF($B$2:B1551,"*")))/($O$5/$O$7)</f>
        <v>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</v>
      </c>
      <c r="F1552" s="4">
        <f>((COUNTIF($B$2:B1552,"Active*")/COUNTIF($B$2:B1552,"*")))/($O$5/$O$7)</f>
        <v>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</v>
      </c>
      <c r="F1553" s="4">
        <f>((COUNTIF($B$2:B1553,"Active*")/COUNTIF($B$2:B1553,"*")))/($O$5/$O$7)</f>
        <v>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</v>
      </c>
      <c r="F1554" s="4">
        <f>((COUNTIF($B$2:B1554,"Active*")/COUNTIF($B$2:B1554,"*")))/($O$5/$O$7)</f>
        <v>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</v>
      </c>
      <c r="F1555" s="4">
        <f>((COUNTIF($B$2:B1555,"Active*")/COUNTIF($B$2:B1555,"*")))/($O$5/$O$7)</f>
        <v>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</v>
      </c>
      <c r="F1556" s="4">
        <f>((COUNTIF($B$2:B1556,"Active*")/COUNTIF($B$2:B1556,"*")))/($O$5/$O$7)</f>
        <v>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</v>
      </c>
      <c r="F1557" s="4">
        <f>((COUNTIF($B$2:B1557,"Active*")/COUNTIF($B$2:B1557,"*")))/($O$5/$O$7)</f>
        <v>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</v>
      </c>
      <c r="F1558" s="4">
        <f>((COUNTIF($B$2:B1558,"Active*")/COUNTIF($B$2:B1558,"*")))/($O$5/$O$7)</f>
        <v>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</v>
      </c>
      <c r="F1559" s="4">
        <f>((COUNTIF($B$2:B1559,"Active*")/COUNTIF($B$2:B1559,"*")))/($O$5/$O$7)</f>
        <v>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</v>
      </c>
      <c r="F1560" s="4">
        <f>((COUNTIF($B$2:B1560,"Active*")/COUNTIF($B$2:B1560,"*")))/($O$5/$O$7)</f>
        <v>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</v>
      </c>
      <c r="F1561" s="4">
        <f>((COUNTIF($B$2:B1561,"Active*")/COUNTIF($B$2:B1561,"*")))/($O$5/$O$7)</f>
        <v>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</v>
      </c>
      <c r="F1562" s="4">
        <f>((COUNTIF($B$2:B1562,"Active*")/COUNTIF($B$2:B1562,"*")))/($O$5/$O$7)</f>
        <v>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</v>
      </c>
      <c r="F1563" s="4">
        <f>((COUNTIF($B$2:B1563,"Active*")/COUNTIF($B$2:B1563,"*")))/($O$5/$O$7)</f>
        <v>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</v>
      </c>
      <c r="F1564" s="4">
        <f>((COUNTIF($B$2:B1564,"Active*")/COUNTIF($B$2:B1564,"*")))/($O$5/$O$7)</f>
        <v>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</v>
      </c>
      <c r="F1565" s="4">
        <f>((COUNTIF($B$2:B1565,"Active*")/COUNTIF($B$2:B1565,"*")))/($O$5/$O$7)</f>
        <v>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</v>
      </c>
      <c r="F1566" s="4">
        <f>((COUNTIF($B$2:B1566,"Active*")/COUNTIF($B$2:B1566,"*")))/($O$5/$O$7)</f>
        <v>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</v>
      </c>
      <c r="F1567" s="4">
        <f>((COUNTIF($B$2:B1567,"Active*")/COUNTIF($B$2:B1567,"*")))/($O$5/$O$7)</f>
        <v>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</v>
      </c>
      <c r="F1568" s="4">
        <f>((COUNTIF($B$2:B1568,"Active*")/COUNTIF($B$2:B1568,"*")))/($O$5/$O$7)</f>
        <v>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</v>
      </c>
      <c r="F1569" s="4">
        <f>((COUNTIF($B$2:B1569,"Active*")/COUNTIF($B$2:B1569,"*")))/($O$5/$O$7)</f>
        <v>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</v>
      </c>
      <c r="F1570" s="4">
        <f>((COUNTIF($B$2:B1570,"Active*")/COUNTIF($B$2:B1570,"*")))/($O$5/$O$7)</f>
        <v>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</v>
      </c>
      <c r="F1571" s="4">
        <f>((COUNTIF($B$2:B1571,"Active*")/COUNTIF($B$2:B1571,"*")))/($O$5/$O$7)</f>
        <v>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</v>
      </c>
      <c r="F1572" s="4">
        <f>((COUNTIF($B$2:B1572,"Active*")/COUNTIF($B$2:B1572,"*")))/($O$5/$O$7)</f>
        <v>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</v>
      </c>
      <c r="F1573" s="4">
        <f>((COUNTIF($B$2:B1573,"Active*")/COUNTIF($B$2:B1573,"*")))/($O$5/$O$7)</f>
        <v>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</v>
      </c>
      <c r="F1574" s="4">
        <f>((COUNTIF($B$2:B1574,"Active*")/COUNTIF($B$2:B1574,"*")))/($O$5/$O$7)</f>
        <v>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</v>
      </c>
      <c r="F1575" s="4">
        <f>((COUNTIF($B$2:B1575,"Active*")/COUNTIF($B$2:B1575,"*")))/($O$5/$O$7)</f>
        <v>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</v>
      </c>
      <c r="F1576" s="4">
        <f>((COUNTIF($B$2:B1576,"Active*")/COUNTIF($B$2:B1576,"*")))/($O$5/$O$7)</f>
        <v>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</v>
      </c>
      <c r="F1577" s="4">
        <f>((COUNTIF($B$2:B1577,"Active*")/COUNTIF($B$2:B1577,"*")))/($O$5/$O$7)</f>
        <v>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</v>
      </c>
      <c r="F1578" s="4">
        <f>((COUNTIF($B$2:B1578,"Active*")/COUNTIF($B$2:B1578,"*")))/($O$5/$O$7)</f>
        <v>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</v>
      </c>
      <c r="F1579" s="4">
        <f>((COUNTIF($B$2:B1579,"Active*")/COUNTIF($B$2:B1579,"*")))/($O$5/$O$7)</f>
        <v>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</v>
      </c>
      <c r="F1580" s="4">
        <f>((COUNTIF($B$2:B1580,"Active*")/COUNTIF($B$2:B1580,"*")))/($O$5/$O$7)</f>
        <v>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</v>
      </c>
      <c r="F1581" s="4">
        <f>((COUNTIF($B$2:B1581,"Active*")/COUNTIF($B$2:B1581,"*")))/($O$5/$O$7)</f>
        <v>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</v>
      </c>
      <c r="F1582" s="4">
        <f>((COUNTIF($B$2:B1582,"Active*")/COUNTIF($B$2:B1582,"*")))/($O$5/$O$7)</f>
        <v>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</v>
      </c>
      <c r="F1583" s="4">
        <f>((COUNTIF($B$2:B1583,"Active*")/COUNTIF($B$2:B1583,"*")))/($O$5/$O$7)</f>
        <v>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</v>
      </c>
      <c r="F1584" s="4">
        <f>((COUNTIF($B$2:B1584,"Active*")/COUNTIF($B$2:B1584,"*")))/($O$5/$O$7)</f>
        <v>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</v>
      </c>
      <c r="F1585" s="4">
        <f>((COUNTIF($B$2:B1585,"Active*")/COUNTIF($B$2:B1585,"*")))/($O$5/$O$7)</f>
        <v>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</v>
      </c>
      <c r="F1586" s="4">
        <f>((COUNTIF($B$2:B1586,"Active*")/COUNTIF($B$2:B1586,"*")))/($O$5/$O$7)</f>
        <v>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</v>
      </c>
      <c r="F1587" s="4">
        <f>((COUNTIF($B$2:B1587,"Active*")/COUNTIF($B$2:B1587,"*")))/($O$5/$O$7)</f>
        <v>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</v>
      </c>
      <c r="F1588" s="4">
        <f>((COUNTIF($B$2:B1588,"Active*")/COUNTIF($B$2:B1588,"*")))/($O$5/$O$7)</f>
        <v>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</v>
      </c>
      <c r="F1589" s="4">
        <f>((COUNTIF($B$2:B1589,"Active*")/COUNTIF($B$2:B1589,"*")))/($O$5/$O$7)</f>
        <v>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</v>
      </c>
      <c r="F1590" s="4">
        <f>((COUNTIF($B$2:B1590,"Active*")/COUNTIF($B$2:B1590,"*")))/($O$5/$O$7)</f>
        <v>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</v>
      </c>
      <c r="F1591" s="4">
        <f>((COUNTIF($B$2:B1591,"Active*")/COUNTIF($B$2:B1591,"*")))/($O$5/$O$7)</f>
        <v>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</v>
      </c>
      <c r="F1592" s="4">
        <f>((COUNTIF($B$2:B1592,"Active*")/COUNTIF($B$2:B1592,"*")))/($O$5/$O$7)</f>
        <v>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</v>
      </c>
      <c r="F1593" s="4">
        <f>((COUNTIF($B$2:B1593,"Active*")/COUNTIF($B$2:B1593,"*")))/($O$5/$O$7)</f>
        <v>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</v>
      </c>
      <c r="F1594" s="4">
        <f>((COUNTIF($B$2:B1594,"Active*")/COUNTIF($B$2:B1594,"*")))/($O$5/$O$7)</f>
        <v>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</v>
      </c>
      <c r="F1595" s="4">
        <f>((COUNTIF($B$2:B1595,"Active*")/COUNTIF($B$2:B1595,"*")))/($O$5/$O$7)</f>
        <v>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</v>
      </c>
      <c r="F1596" s="4">
        <f>((COUNTIF($B$2:B1596,"Active*")/COUNTIF($B$2:B1596,"*")))/($O$5/$O$7)</f>
        <v>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</v>
      </c>
      <c r="F1597" s="4">
        <f>((COUNTIF($B$2:B1597,"Active*")/COUNTIF($B$2:B1597,"*")))/($O$5/$O$7)</f>
        <v>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</v>
      </c>
      <c r="F1598" s="4">
        <f>((COUNTIF($B$2:B1598,"Active*")/COUNTIF($B$2:B1598,"*")))/($O$5/$O$7)</f>
        <v>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</v>
      </c>
      <c r="F1599" s="4">
        <f>((COUNTIF($B$2:B1599,"Active*")/COUNTIF($B$2:B1599,"*")))/($O$5/$O$7)</f>
        <v>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</v>
      </c>
      <c r="F1600" s="4">
        <f>((COUNTIF($B$2:B1600,"Active*")/COUNTIF($B$2:B1600,"*")))/($O$5/$O$7)</f>
        <v>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</v>
      </c>
      <c r="F1601" s="4">
        <f>((COUNTIF($B$2:B1601,"Active*")/COUNTIF($B$2:B1601,"*")))/($O$5/$O$7)</f>
        <v>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</v>
      </c>
      <c r="F1602" s="4">
        <f>((COUNTIF($B$2:B1602,"Active*")/COUNTIF($B$2:B1602,"*")))/($O$5/$O$7)</f>
        <v>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</v>
      </c>
      <c r="F1603" s="4">
        <f>((COUNTIF($B$2:B1603,"Active*")/COUNTIF($B$2:B1603,"*")))/($O$5/$O$7)</f>
        <v>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</v>
      </c>
      <c r="F1604" s="4">
        <f>((COUNTIF($B$2:B1604,"Active*")/COUNTIF($B$2:B1604,"*")))/($O$5/$O$7)</f>
        <v>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</v>
      </c>
      <c r="F1605" s="4">
        <f>((COUNTIF($B$2:B1605,"Active*")/COUNTIF($B$2:B1605,"*")))/($O$5/$O$7)</f>
        <v>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</v>
      </c>
      <c r="F1606" s="4">
        <f>((COUNTIF($B$2:B1606,"Active*")/COUNTIF($B$2:B1606,"*")))/($O$5/$O$7)</f>
        <v>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</v>
      </c>
      <c r="F1607" s="4">
        <f>((COUNTIF($B$2:B1607,"Active*")/COUNTIF($B$2:B1607,"*")))/($O$5/$O$7)</f>
        <v>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</v>
      </c>
      <c r="F1608" s="4">
        <f>((COUNTIF($B$2:B1608,"Active*")/COUNTIF($B$2:B1608,"*")))/($O$5/$O$7)</f>
        <v>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</v>
      </c>
      <c r="F1609" s="4">
        <f>((COUNTIF($B$2:B1609,"Active*")/COUNTIF($B$2:B1609,"*")))/($O$5/$O$7)</f>
        <v>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</v>
      </c>
      <c r="F1610" s="4">
        <f>((COUNTIF($B$2:B1610,"Active*")/COUNTIF($B$2:B1610,"*")))/($O$5/$O$7)</f>
        <v>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</v>
      </c>
      <c r="F1611" s="4">
        <f>((COUNTIF($B$2:B1611,"Active*")/COUNTIF($B$2:B1611,"*")))/($O$5/$O$7)</f>
        <v>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</v>
      </c>
      <c r="F1612" s="4">
        <f>((COUNTIF($B$2:B1612,"Active*")/COUNTIF($B$2:B1612,"*")))/($O$5/$O$7)</f>
        <v>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</v>
      </c>
      <c r="F1613" s="4">
        <f>((COUNTIF($B$2:B1613,"Active*")/COUNTIF($B$2:B1613,"*")))/($O$5/$O$7)</f>
        <v>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</v>
      </c>
      <c r="F1614" s="4">
        <f>((COUNTIF($B$2:B1614,"Active*")/COUNTIF($B$2:B1614,"*")))/($O$5/$O$7)</f>
        <v>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</v>
      </c>
      <c r="F1615" s="4">
        <f>((COUNTIF($B$2:B1615,"Active*")/COUNTIF($B$2:B1615,"*")))/($O$5/$O$7)</f>
        <v>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</v>
      </c>
      <c r="F1616" s="4">
        <f>((COUNTIF($B$2:B1616,"Active*")/COUNTIF($B$2:B1616,"*")))/($O$5/$O$7)</f>
        <v>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</v>
      </c>
      <c r="F1617" s="4">
        <f>((COUNTIF($B$2:B1617,"Active*")/COUNTIF($B$2:B1617,"*")))/($O$5/$O$7)</f>
        <v>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</v>
      </c>
      <c r="F1618" s="4">
        <f>((COUNTIF($B$2:B1618,"Active*")/COUNTIF($B$2:B1618,"*")))/($O$5/$O$7)</f>
        <v>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</v>
      </c>
      <c r="F1619" s="4">
        <f>((COUNTIF($B$2:B1619,"Active*")/COUNTIF($B$2:B1619,"*")))/($O$5/$O$7)</f>
        <v>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</v>
      </c>
      <c r="F1620" s="4">
        <f>((COUNTIF($B$2:B1620,"Active*")/COUNTIF($B$2:B1620,"*")))/($O$5/$O$7)</f>
        <v>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</v>
      </c>
      <c r="F1621" s="4">
        <f>((COUNTIF($B$2:B1621,"Active*")/COUNTIF($B$2:B1621,"*")))/($O$5/$O$7)</f>
        <v>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</v>
      </c>
      <c r="F1622" s="4">
        <f>((COUNTIF($B$2:B1622,"Active*")/COUNTIF($B$2:B1622,"*")))/($O$5/$O$7)</f>
        <v>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</v>
      </c>
      <c r="F1623" s="4">
        <f>((COUNTIF($B$2:B1623,"Active*")/COUNTIF($B$2:B1623,"*")))/($O$5/$O$7)</f>
        <v>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</v>
      </c>
      <c r="F1624" s="4">
        <f>((COUNTIF($B$2:B1624,"Active*")/COUNTIF($B$2:B1624,"*")))/($O$5/$O$7)</f>
        <v>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</v>
      </c>
      <c r="F1625" s="4">
        <f>((COUNTIF($B$2:B1625,"Active*")/COUNTIF($B$2:B1625,"*")))/($O$5/$O$7)</f>
        <v>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</v>
      </c>
      <c r="F1626" s="4">
        <f>((COUNTIF($B$2:B1626,"Active*")/COUNTIF($B$2:B1626,"*")))/($O$5/$O$7)</f>
        <v>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</v>
      </c>
      <c r="F1627" s="4">
        <f>((COUNTIF($B$2:B1627,"Active*")/COUNTIF($B$2:B1627,"*")))/($O$5/$O$7)</f>
        <v>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</v>
      </c>
      <c r="F1628" s="4">
        <f>((COUNTIF($B$2:B1628,"Active*")/COUNTIF($B$2:B1628,"*")))/($O$5/$O$7)</f>
        <v>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</v>
      </c>
      <c r="F1629" s="4">
        <f>((COUNTIF($B$2:B1629,"Active*")/COUNTIF($B$2:B1629,"*")))/($O$5/$O$7)</f>
        <v>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</v>
      </c>
      <c r="F1630" s="4">
        <f>((COUNTIF($B$2:B1630,"Active*")/COUNTIF($B$2:B1630,"*")))/($O$5/$O$7)</f>
        <v>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</v>
      </c>
      <c r="F1631" s="4">
        <f>((COUNTIF($B$2:B1631,"Active*")/COUNTIF($B$2:B1631,"*")))/($O$5/$O$7)</f>
        <v>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</v>
      </c>
      <c r="F1632" s="4">
        <f>((COUNTIF($B$2:B1632,"Active*")/COUNTIF($B$2:B1632,"*")))/($O$5/$O$7)</f>
        <v>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</v>
      </c>
      <c r="F1633" s="4">
        <f>((COUNTIF($B$2:B1633,"Active*")/COUNTIF($B$2:B1633,"*")))/($O$5/$O$7)</f>
        <v>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</v>
      </c>
      <c r="F1634" s="4">
        <f>((COUNTIF($B$2:B1634,"Active*")/COUNTIF($B$2:B1634,"*")))/($O$5/$O$7)</f>
        <v>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</v>
      </c>
      <c r="F1635" s="4">
        <f>((COUNTIF($B$2:B1635,"Active*")/COUNTIF($B$2:B1635,"*")))/($O$5/$O$7)</f>
        <v>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</v>
      </c>
      <c r="F1636" s="4">
        <f>((COUNTIF($B$2:B1636,"Active*")/COUNTIF($B$2:B1636,"*")))/($O$5/$O$7)</f>
        <v>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</v>
      </c>
      <c r="F1637" s="4">
        <f>((COUNTIF($B$2:B1637,"Active*")/COUNTIF($B$2:B1637,"*")))/($O$5/$O$7)</f>
        <v>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</v>
      </c>
      <c r="F1638" s="4">
        <f>((COUNTIF($B$2:B1638,"Active*")/COUNTIF($B$2:B1638,"*")))/($O$5/$O$7)</f>
        <v>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</v>
      </c>
      <c r="F1639" s="4">
        <f>((COUNTIF($B$2:B1639,"Active*")/COUNTIF($B$2:B1639,"*")))/($O$5/$O$7)</f>
        <v>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</v>
      </c>
      <c r="F1640" s="4">
        <f>((COUNTIF($B$2:B1640,"Active*")/COUNTIF($B$2:B1640,"*")))/($O$5/$O$7)</f>
        <v>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</v>
      </c>
      <c r="F1641" s="4">
        <f>((COUNTIF($B$2:B1641,"Active*")/COUNTIF($B$2:B1641,"*")))/($O$5/$O$7)</f>
        <v>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</v>
      </c>
      <c r="F1642" s="4">
        <f>((COUNTIF($B$2:B1642,"Active*")/COUNTIF($B$2:B1642,"*")))/($O$5/$O$7)</f>
        <v>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</v>
      </c>
      <c r="F1643" s="4">
        <f>((COUNTIF($B$2:B1643,"Active*")/COUNTIF($B$2:B1643,"*")))/($O$5/$O$7)</f>
        <v>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</v>
      </c>
      <c r="F1644" s="4">
        <f>((COUNTIF($B$2:B1644,"Active*")/COUNTIF($B$2:B1644,"*")))/($O$5/$O$7)</f>
        <v>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</v>
      </c>
      <c r="F1645" s="4">
        <f>((COUNTIF($B$2:B1645,"Active*")/COUNTIF($B$2:B1645,"*")))/($O$5/$O$7)</f>
        <v>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</v>
      </c>
      <c r="F1646" s="4">
        <f>((COUNTIF($B$2:B1646,"Active*")/COUNTIF($B$2:B1646,"*")))/($O$5/$O$7)</f>
        <v>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</v>
      </c>
      <c r="F1647" s="4">
        <f>((COUNTIF($B$2:B1647,"Active*")/COUNTIF($B$2:B1647,"*")))/($O$5/$O$7)</f>
        <v>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</v>
      </c>
      <c r="F1648" s="4">
        <f>((COUNTIF($B$2:B1648,"Active*")/COUNTIF($B$2:B1648,"*")))/($O$5/$O$7)</f>
        <v>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</v>
      </c>
      <c r="F1649" s="4">
        <f>((COUNTIF($B$2:B1649,"Active*")/COUNTIF($B$2:B1649,"*")))/($O$5/$O$7)</f>
        <v>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</v>
      </c>
      <c r="F1650" s="4">
        <f>((COUNTIF($B$2:B1650,"Active*")/COUNTIF($B$2:B1650,"*")))/($O$5/$O$7)</f>
        <v>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</v>
      </c>
      <c r="F1651" s="4">
        <f>((COUNTIF($B$2:B1651,"Active*")/COUNTIF($B$2:B1651,"*")))/($O$5/$O$7)</f>
        <v>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</v>
      </c>
      <c r="F1652" s="4">
        <f>((COUNTIF($B$2:B1652,"Active*")/COUNTIF($B$2:B1652,"*")))/($O$5/$O$7)</f>
        <v>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</v>
      </c>
      <c r="F1653" s="4">
        <f>((COUNTIF($B$2:B1653,"Active*")/COUNTIF($B$2:B1653,"*")))/($O$5/$O$7)</f>
        <v>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</v>
      </c>
      <c r="F1654" s="4">
        <f>((COUNTIF($B$2:B1654,"Active*")/COUNTIF($B$2:B1654,"*")))/($O$5/$O$7)</f>
        <v>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</v>
      </c>
      <c r="F1655" s="4">
        <f>((COUNTIF($B$2:B1655,"Active*")/COUNTIF($B$2:B1655,"*")))/($O$5/$O$7)</f>
        <v>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</v>
      </c>
      <c r="F1656" s="4">
        <f>((COUNTIF($B$2:B1656,"Active*")/COUNTIF($B$2:B1656,"*")))/($O$5/$O$7)</f>
        <v>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</v>
      </c>
      <c r="F1657" s="4">
        <f>((COUNTIF($B$2:B1657,"Active*")/COUNTIF($B$2:B1657,"*")))/($O$5/$O$7)</f>
        <v>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</v>
      </c>
      <c r="F1658" s="4">
        <f>((COUNTIF($B$2:B1658,"Active*")/COUNTIF($B$2:B1658,"*")))/($O$5/$O$7)</f>
        <v>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</v>
      </c>
      <c r="F1659" s="4">
        <f>((COUNTIF($B$2:B1659,"Active*")/COUNTIF($B$2:B1659,"*")))/($O$5/$O$7)</f>
        <v>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</v>
      </c>
      <c r="F1660" s="4">
        <f>((COUNTIF($B$2:B1660,"Active*")/COUNTIF($B$2:B1660,"*")))/($O$5/$O$7)</f>
        <v>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</v>
      </c>
      <c r="F1661" s="4">
        <f>((COUNTIF($B$2:B1661,"Active*")/COUNTIF($B$2:B1661,"*")))/($O$5/$O$7)</f>
        <v>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</v>
      </c>
      <c r="F1662" s="4">
        <f>((COUNTIF($B$2:B1662,"Active*")/COUNTIF($B$2:B1662,"*")))/($O$5/$O$7)</f>
        <v>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</v>
      </c>
      <c r="F1663" s="4">
        <f>((COUNTIF($B$2:B1663,"Active*")/COUNTIF($B$2:B1663,"*")))/($O$5/$O$7)</f>
        <v>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</v>
      </c>
      <c r="F1664" s="4">
        <f>((COUNTIF($B$2:B1664,"Active*")/COUNTIF($B$2:B1664,"*")))/($O$5/$O$7)</f>
        <v>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</v>
      </c>
      <c r="F1665" s="4">
        <f>((COUNTIF($B$2:B1665,"Active*")/COUNTIF($B$2:B1665,"*")))/($O$5/$O$7)</f>
        <v>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</v>
      </c>
      <c r="F1666" s="4">
        <f>((COUNTIF($B$2:B1666,"Active*")/COUNTIF($B$2:B1666,"*")))/($O$5/$O$7)</f>
        <v>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</v>
      </c>
      <c r="F1667" s="4">
        <f>((COUNTIF($B$2:B1667,"Active*")/COUNTIF($B$2:B1667,"*")))/($O$5/$O$7)</f>
        <v>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</v>
      </c>
      <c r="F1668" s="4">
        <f>((COUNTIF($B$2:B1668,"Active*")/COUNTIF($B$2:B1668,"*")))/($O$5/$O$7)</f>
        <v>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</v>
      </c>
      <c r="F1669" s="4">
        <f>((COUNTIF($B$2:B1669,"Active*")/COUNTIF($B$2:B1669,"*")))/($O$5/$O$7)</f>
        <v>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</v>
      </c>
      <c r="F1670" s="4">
        <f>((COUNTIF($B$2:B1670,"Active*")/COUNTIF($B$2:B1670,"*")))/($O$5/$O$7)</f>
        <v>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</v>
      </c>
      <c r="F1671" s="4">
        <f>((COUNTIF($B$2:B1671,"Active*")/COUNTIF($B$2:B1671,"*")))/($O$5/$O$7)</f>
        <v>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</v>
      </c>
      <c r="F1672" s="4">
        <f>((COUNTIF($B$2:B1672,"Active*")/COUNTIF($B$2:B1672,"*")))/($O$5/$O$7)</f>
        <v>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</v>
      </c>
      <c r="F1673" s="4">
        <f>((COUNTIF($B$2:B1673,"Active*")/COUNTIF($B$2:B1673,"*")))/($O$5/$O$7)</f>
        <v>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</v>
      </c>
      <c r="F1674" s="4">
        <f>((COUNTIF($B$2:B1674,"Active*")/COUNTIF($B$2:B1674,"*")))/($O$5/$O$7)</f>
        <v>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</v>
      </c>
      <c r="F1675" s="4">
        <f>((COUNTIF($B$2:B1675,"Active*")/COUNTIF($B$2:B1675,"*")))/($O$5/$O$7)</f>
        <v>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</v>
      </c>
      <c r="F1676" s="4">
        <f>((COUNTIF($B$2:B1676,"Active*")/COUNTIF($B$2:B1676,"*")))/($O$5/$O$7)</f>
        <v>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</v>
      </c>
      <c r="F1677" s="4">
        <f>((COUNTIF($B$2:B1677,"Active*")/COUNTIF($B$2:B1677,"*")))/($O$5/$O$7)</f>
        <v>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</v>
      </c>
      <c r="F1678" s="4">
        <f>((COUNTIF($B$2:B1678,"Active*")/COUNTIF($B$2:B1678,"*")))/($O$5/$O$7)</f>
        <v>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</v>
      </c>
      <c r="F1679" s="4">
        <f>((COUNTIF($B$2:B1679,"Active*")/COUNTIF($B$2:B1679,"*")))/($O$5/$O$7)</f>
        <v>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</v>
      </c>
      <c r="F1680" s="4">
        <f>((COUNTIF($B$2:B1680,"Active*")/COUNTIF($B$2:B1680,"*")))/($O$5/$O$7)</f>
        <v>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</v>
      </c>
      <c r="F1681" s="4">
        <f>((COUNTIF($B$2:B1681,"Active*")/COUNTIF($B$2:B1681,"*")))/($O$5/$O$7)</f>
        <v>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</v>
      </c>
      <c r="F1682" s="4">
        <f>((COUNTIF($B$2:B1682,"Active*")/COUNTIF($B$2:B1682,"*")))/($O$5/$O$7)</f>
        <v>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</v>
      </c>
      <c r="F1683" s="4">
        <f>((COUNTIF($B$2:B1683,"Active*")/COUNTIF($B$2:B1683,"*")))/($O$5/$O$7)</f>
        <v>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</v>
      </c>
      <c r="F1684" s="4">
        <f>((COUNTIF($B$2:B1684,"Active*")/COUNTIF($B$2:B1684,"*")))/($O$5/$O$7)</f>
        <v>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</v>
      </c>
      <c r="F1685" s="4">
        <f>((COUNTIF($B$2:B1685,"Active*")/COUNTIF($B$2:B1685,"*")))/($O$5/$O$7)</f>
        <v>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</v>
      </c>
      <c r="F1686" s="4">
        <f>((COUNTIF($B$2:B1686,"Active*")/COUNTIF($B$2:B1686,"*")))/($O$5/$O$7)</f>
        <v>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</v>
      </c>
      <c r="F1687" s="4">
        <f>((COUNTIF($B$2:B1687,"Active*")/COUNTIF($B$2:B1687,"*")))/($O$5/$O$7)</f>
        <v>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</v>
      </c>
      <c r="F1688" s="4">
        <f>((COUNTIF($B$2:B1688,"Active*")/COUNTIF($B$2:B1688,"*")))/($O$5/$O$7)</f>
        <v>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</v>
      </c>
      <c r="F1689" s="4">
        <f>((COUNTIF($B$2:B1689,"Active*")/COUNTIF($B$2:B1689,"*")))/($O$5/$O$7)</f>
        <v>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</v>
      </c>
      <c r="F1690" s="4">
        <f>((COUNTIF($B$2:B1690,"Active*")/COUNTIF($B$2:B1690,"*")))/($O$5/$O$7)</f>
        <v>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</v>
      </c>
      <c r="F1691" s="4">
        <f>((COUNTIF($B$2:B1691,"Active*")/COUNTIF($B$2:B1691,"*")))/($O$5/$O$7)</f>
        <v>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</v>
      </c>
      <c r="F1692" s="4">
        <f>((COUNTIF($B$2:B1692,"Active*")/COUNTIF($B$2:B1692,"*")))/($O$5/$O$7)</f>
        <v>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</v>
      </c>
      <c r="F1693" s="4">
        <f>((COUNTIF($B$2:B1693,"Active*")/COUNTIF($B$2:B1693,"*")))/($O$5/$O$7)</f>
        <v>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</v>
      </c>
      <c r="F1694" s="4">
        <f>((COUNTIF($B$2:B1694,"Active*")/COUNTIF($B$2:B1694,"*")))/($O$5/$O$7)</f>
        <v>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</v>
      </c>
      <c r="F1695" s="4">
        <f>((COUNTIF($B$2:B1695,"Active*")/COUNTIF($B$2:B1695,"*")))/($O$5/$O$7)</f>
        <v>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</v>
      </c>
      <c r="F1696" s="4">
        <f>((COUNTIF($B$2:B1696,"Active*")/COUNTIF($B$2:B1696,"*")))/($O$5/$O$7)</f>
        <v>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</v>
      </c>
      <c r="F1697" s="4">
        <f>((COUNTIF($B$2:B1697,"Active*")/COUNTIF($B$2:B1697,"*")))/($O$5/$O$7)</f>
        <v>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</v>
      </c>
      <c r="F1698" s="4">
        <f>((COUNTIF($B$2:B1698,"Active*")/COUNTIF($B$2:B1698,"*")))/($O$5/$O$7)</f>
        <v>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</v>
      </c>
      <c r="F1699" s="4">
        <f>((COUNTIF($B$2:B1699,"Active*")/COUNTIF($B$2:B1699,"*")))/($O$5/$O$7)</f>
        <v>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</v>
      </c>
      <c r="F1700" s="4">
        <f>((COUNTIF($B$2:B1700,"Active*")/COUNTIF($B$2:B1700,"*")))/($O$5/$O$7)</f>
        <v>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</v>
      </c>
      <c r="F1701" s="4">
        <f>((COUNTIF($B$2:B1701,"Active*")/COUNTIF($B$2:B1701,"*")))/($O$5/$O$7)</f>
        <v>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</v>
      </c>
      <c r="F1702" s="4">
        <f>((COUNTIF($B$2:B1702,"Active*")/COUNTIF($B$2:B1702,"*")))/($O$5/$O$7)</f>
        <v>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</v>
      </c>
      <c r="F1703" s="4">
        <f>((COUNTIF($B$2:B1703,"Active*")/COUNTIF($B$2:B1703,"*")))/($O$5/$O$7)</f>
        <v>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</v>
      </c>
      <c r="F1704" s="4">
        <f>((COUNTIF($B$2:B1704,"Active*")/COUNTIF($B$2:B1704,"*")))/($O$5/$O$7)</f>
        <v>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</v>
      </c>
      <c r="F1705" s="4">
        <f>((COUNTIF($B$2:B1705,"Active*")/COUNTIF($B$2:B1705,"*")))/($O$5/$O$7)</f>
        <v>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</v>
      </c>
      <c r="F1706" s="4">
        <f>((COUNTIF($B$2:B1706,"Active*")/COUNTIF($B$2:B1706,"*")))/($O$5/$O$7)</f>
        <v>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</v>
      </c>
      <c r="F1707" s="4">
        <f>((COUNTIF($B$2:B1707,"Active*")/COUNTIF($B$2:B1707,"*")))/($O$5/$O$7)</f>
        <v>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</v>
      </c>
      <c r="F1708" s="4">
        <f>((COUNTIF($B$2:B1708,"Active*")/COUNTIF($B$2:B1708,"*")))/($O$5/$O$7)</f>
        <v>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</v>
      </c>
      <c r="F1709" s="4">
        <f>((COUNTIF($B$2:B1709,"Active*")/COUNTIF($B$2:B1709,"*")))/($O$5/$O$7)</f>
        <v>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</v>
      </c>
      <c r="F1710" s="4">
        <f>((COUNTIF($B$2:B1710,"Active*")/COUNTIF($B$2:B1710,"*")))/($O$5/$O$7)</f>
        <v>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</v>
      </c>
      <c r="F1711" s="4">
        <f>((COUNTIF($B$2:B1711,"Active*")/COUNTIF($B$2:B1711,"*")))/($O$5/$O$7)</f>
        <v>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</v>
      </c>
      <c r="F1712" s="4">
        <f>((COUNTIF($B$2:B1712,"Active*")/COUNTIF($B$2:B1712,"*")))/($O$5/$O$7)</f>
        <v>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</v>
      </c>
      <c r="F1713" s="4">
        <f>((COUNTIF($B$2:B1713,"Active*")/COUNTIF($B$2:B1713,"*")))/($O$5/$O$7)</f>
        <v>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</v>
      </c>
      <c r="F1714" s="4">
        <f>((COUNTIF($B$2:B1714,"Active*")/COUNTIF($B$2:B1714,"*")))/($O$5/$O$7)</f>
        <v>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</v>
      </c>
      <c r="F1715" s="4">
        <f>((COUNTIF($B$2:B1715,"Active*")/COUNTIF($B$2:B1715,"*")))/($O$5/$O$7)</f>
        <v>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</v>
      </c>
      <c r="F1716" s="4">
        <f>((COUNTIF($B$2:B1716,"Active*")/COUNTIF($B$2:B1716,"*")))/($O$5/$O$7)</f>
        <v>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</v>
      </c>
      <c r="F1717" s="4">
        <f>((COUNTIF($B$2:B1717,"Active*")/COUNTIF($B$2:B1717,"*")))/($O$5/$O$7)</f>
        <v>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</v>
      </c>
      <c r="F1718" s="4">
        <f>((COUNTIF($B$2:B1718,"Active*")/COUNTIF($B$2:B1718,"*")))/($O$5/$O$7)</f>
        <v>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</v>
      </c>
      <c r="F1719" s="4">
        <f>((COUNTIF($B$2:B1719,"Active*")/COUNTIF($B$2:B1719,"*")))/($O$5/$O$7)</f>
        <v>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</v>
      </c>
      <c r="F1720" s="4">
        <f>((COUNTIF($B$2:B1720,"Active*")/COUNTIF($B$2:B1720,"*")))/($O$5/$O$7)</f>
        <v>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</v>
      </c>
      <c r="F1721" s="4">
        <f>((COUNTIF($B$2:B1721,"Active*")/COUNTIF($B$2:B1721,"*")))/($O$5/$O$7)</f>
        <v>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</v>
      </c>
      <c r="F1722" s="4">
        <f>((COUNTIF($B$2:B1722,"Active*")/COUNTIF($B$2:B1722,"*")))/($O$5/$O$7)</f>
        <v>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</v>
      </c>
      <c r="F1723" s="4">
        <f>((COUNTIF($B$2:B1723,"Active*")/COUNTIF($B$2:B1723,"*")))/($O$5/$O$7)</f>
        <v>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</v>
      </c>
      <c r="F1724" s="4">
        <f>((COUNTIF($B$2:B1724,"Active*")/COUNTIF($B$2:B1724,"*")))/($O$5/$O$7)</f>
        <v>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</v>
      </c>
      <c r="F1725" s="4">
        <f>((COUNTIF($B$2:B1725,"Active*")/COUNTIF($B$2:B1725,"*")))/($O$5/$O$7)</f>
        <v>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</v>
      </c>
      <c r="F1726" s="4">
        <f>((COUNTIF($B$2:B1726,"Active*")/COUNTIF($B$2:B1726,"*")))/($O$5/$O$7)</f>
        <v>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</v>
      </c>
      <c r="F1727" s="4">
        <f>((COUNTIF($B$2:B1727,"Active*")/COUNTIF($B$2:B1727,"*")))/($O$5/$O$7)</f>
        <v>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</v>
      </c>
      <c r="F1728" s="4">
        <f>((COUNTIF($B$2:B1728,"Active*")/COUNTIF($B$2:B1728,"*")))/($O$5/$O$7)</f>
        <v>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</v>
      </c>
      <c r="F1729" s="4">
        <f>((COUNTIF($B$2:B1729,"Active*")/COUNTIF($B$2:B1729,"*")))/($O$5/$O$7)</f>
        <v>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</v>
      </c>
      <c r="F1730" s="4">
        <f>((COUNTIF($B$2:B1730,"Active*")/COUNTIF($B$2:B1730,"*")))/($O$5/$O$7)</f>
        <v>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</v>
      </c>
      <c r="F1731" s="4">
        <f>((COUNTIF($B$2:B1731,"Active*")/COUNTIF($B$2:B1731,"*")))/($O$5/$O$7)</f>
        <v>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</v>
      </c>
      <c r="F1732" s="4">
        <f>((COUNTIF($B$2:B1732,"Active*")/COUNTIF($B$2:B1732,"*")))/($O$5/$O$7)</f>
        <v>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</v>
      </c>
      <c r="F1733" s="4">
        <f>((COUNTIF($B$2:B1733,"Active*")/COUNTIF($B$2:B1733,"*")))/($O$5/$O$7)</f>
        <v>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</v>
      </c>
      <c r="F1734" s="4">
        <f>((COUNTIF($B$2:B1734,"Active*")/COUNTIF($B$2:B1734,"*")))/($O$5/$O$7)</f>
        <v>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</v>
      </c>
      <c r="F1735" s="4">
        <f>((COUNTIF($B$2:B1735,"Active*")/COUNTIF($B$2:B1735,"*")))/($O$5/$O$7)</f>
        <v>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</v>
      </c>
      <c r="F1736" s="4">
        <f>((COUNTIF($B$2:B1736,"Active*")/COUNTIF($B$2:B1736,"*")))/($O$5/$O$7)</f>
        <v>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</v>
      </c>
      <c r="F1737" s="4">
        <f>((COUNTIF($B$2:B1737,"Active*")/COUNTIF($B$2:B1737,"*")))/($O$5/$O$7)</f>
        <v>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</v>
      </c>
      <c r="F1738" s="4">
        <f>((COUNTIF($B$2:B1738,"Active*")/COUNTIF($B$2:B1738,"*")))/($O$5/$O$7)</f>
        <v>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</v>
      </c>
      <c r="F1739" s="4">
        <f>((COUNTIF($B$2:B1739,"Active*")/COUNTIF($B$2:B1739,"*")))/($O$5/$O$7)</f>
        <v>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</v>
      </c>
      <c r="F1740" s="4">
        <f>((COUNTIF($B$2:B1740,"Active*")/COUNTIF($B$2:B1740,"*")))/($O$5/$O$7)</f>
        <v>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</v>
      </c>
      <c r="F1741" s="4">
        <f>((COUNTIF($B$2:B1741,"Active*")/COUNTIF($B$2:B1741,"*")))/($O$5/$O$7)</f>
        <v>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</v>
      </c>
      <c r="F1742" s="4">
        <f>((COUNTIF($B$2:B1742,"Active*")/COUNTIF($B$2:B1742,"*")))/($O$5/$O$7)</f>
        <v>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</v>
      </c>
      <c r="F1743" s="4">
        <f>((COUNTIF($B$2:B1743,"Active*")/COUNTIF($B$2:B1743,"*")))/($O$5/$O$7)</f>
        <v>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</v>
      </c>
      <c r="F1744" s="4">
        <f>((COUNTIF($B$2:B1744,"Active*")/COUNTIF($B$2:B1744,"*")))/($O$5/$O$7)</f>
        <v>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</v>
      </c>
      <c r="F1745" s="4">
        <f>((COUNTIF($B$2:B1745,"Active*")/COUNTIF($B$2:B1745,"*")))/($O$5/$O$7)</f>
        <v>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</v>
      </c>
      <c r="F1746" s="4">
        <f>((COUNTIF($B$2:B1746,"Active*")/COUNTIF($B$2:B1746,"*")))/($O$5/$O$7)</f>
        <v>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</v>
      </c>
      <c r="F1747" s="4">
        <f>((COUNTIF($B$2:B1747,"Active*")/COUNTIF($B$2:B1747,"*")))/($O$5/$O$7)</f>
        <v>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</v>
      </c>
      <c r="F1748" s="4">
        <f>((COUNTIF($B$2:B1748,"Active*")/COUNTIF($B$2:B1748,"*")))/($O$5/$O$7)</f>
        <v>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</v>
      </c>
      <c r="F1749" s="4">
        <f>((COUNTIF($B$2:B1749,"Active*")/COUNTIF($B$2:B1749,"*")))/($O$5/$O$7)</f>
        <v>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</v>
      </c>
      <c r="F1750" s="4">
        <f>((COUNTIF($B$2:B1750,"Active*")/COUNTIF($B$2:B1750,"*")))/($O$5/$O$7)</f>
        <v>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</v>
      </c>
      <c r="F1751" s="4">
        <f>((COUNTIF($B$2:B1751,"Active*")/COUNTIF($B$2:B1751,"*")))/($O$5/$O$7)</f>
        <v>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</v>
      </c>
      <c r="F1752" s="4">
        <f>((COUNTIF($B$2:B1752,"Active*")/COUNTIF($B$2:B1752,"*")))/($O$5/$O$7)</f>
        <v>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</v>
      </c>
      <c r="F1753" s="4">
        <f>((COUNTIF($B$2:B1753,"Active*")/COUNTIF($B$2:B1753,"*")))/($O$5/$O$7)</f>
        <v>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</v>
      </c>
      <c r="F1754" s="4">
        <f>((COUNTIF($B$2:B1754,"Active*")/COUNTIF($B$2:B1754,"*")))/($O$5/$O$7)</f>
        <v>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</v>
      </c>
      <c r="F1755" s="4">
        <f>((COUNTIF($B$2:B1755,"Active*")/COUNTIF($B$2:B1755,"*")))/($O$5/$O$7)</f>
        <v>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</v>
      </c>
      <c r="F1756" s="4">
        <f>((COUNTIF($B$2:B1756,"Active*")/COUNTIF($B$2:B1756,"*")))/($O$5/$O$7)</f>
        <v>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</v>
      </c>
      <c r="F1757" s="4">
        <f>((COUNTIF($B$2:B1757,"Active*")/COUNTIF($B$2:B1757,"*")))/($O$5/$O$7)</f>
        <v>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</v>
      </c>
      <c r="F1758" s="4">
        <f>((COUNTIF($B$2:B1758,"Active*")/COUNTIF($B$2:B1758,"*")))/($O$5/$O$7)</f>
        <v>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</v>
      </c>
      <c r="F1759" s="4">
        <f>((COUNTIF($B$2:B1759,"Active*")/COUNTIF($B$2:B1759,"*")))/($O$5/$O$7)</f>
        <v>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</v>
      </c>
      <c r="F1760" s="4">
        <f>((COUNTIF($B$2:B1760,"Active*")/COUNTIF($B$2:B1760,"*")))/($O$5/$O$7)</f>
        <v>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</v>
      </c>
      <c r="F1761" s="4">
        <f>((COUNTIF($B$2:B1761,"Active*")/COUNTIF($B$2:B1761,"*")))/($O$5/$O$7)</f>
        <v>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</v>
      </c>
      <c r="F1762" s="4">
        <f>((COUNTIF($B$2:B1762,"Active*")/COUNTIF($B$2:B1762,"*")))/($O$5/$O$7)</f>
        <v>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</v>
      </c>
      <c r="F1763" s="4">
        <f>((COUNTIF($B$2:B1763,"Active*")/COUNTIF($B$2:B1763,"*")))/($O$5/$O$7)</f>
        <v>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</v>
      </c>
      <c r="F1764" s="4">
        <f>((COUNTIF($B$2:B1764,"Active*")/COUNTIF($B$2:B1764,"*")))/($O$5/$O$7)</f>
        <v>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</v>
      </c>
      <c r="F1765" s="4">
        <f>((COUNTIF($B$2:B1765,"Active*")/COUNTIF($B$2:B1765,"*")))/($O$5/$O$7)</f>
        <v>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</v>
      </c>
      <c r="F1766" s="4">
        <f>((COUNTIF($B$2:B1766,"Active*")/COUNTIF($B$2:B1766,"*")))/($O$5/$O$7)</f>
        <v>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</v>
      </c>
      <c r="F1767" s="4">
        <f>((COUNTIF($B$2:B1767,"Active*")/COUNTIF($B$2:B1767,"*")))/($O$5/$O$7)</f>
        <v>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</v>
      </c>
      <c r="F1768" s="4">
        <f>((COUNTIF($B$2:B1768,"Active*")/COUNTIF($B$2:B1768,"*")))/($O$5/$O$7)</f>
        <v>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</v>
      </c>
      <c r="F1769" s="4">
        <f>((COUNTIF($B$2:B1769,"Active*")/COUNTIF($B$2:B1769,"*")))/($O$5/$O$7)</f>
        <v>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</v>
      </c>
      <c r="F1770" s="4">
        <f>((COUNTIF($B$2:B1770,"Active*")/COUNTIF($B$2:B1770,"*")))/($O$5/$O$7)</f>
        <v>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</v>
      </c>
      <c r="F1771" s="4">
        <f>((COUNTIF($B$2:B1771,"Active*")/COUNTIF($B$2:B1771,"*")))/($O$5/$O$7)</f>
        <v>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</v>
      </c>
      <c r="F1772" s="4">
        <f>((COUNTIF($B$2:B1772,"Active*")/COUNTIF($B$2:B1772,"*")))/($O$5/$O$7)</f>
        <v>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</v>
      </c>
      <c r="F1773" s="4">
        <f>((COUNTIF($B$2:B1773,"Active*")/COUNTIF($B$2:B1773,"*")))/($O$5/$O$7)</f>
        <v>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</v>
      </c>
      <c r="F1774" s="4">
        <f>((COUNTIF($B$2:B1774,"Active*")/COUNTIF($B$2:B1774,"*")))/($O$5/$O$7)</f>
        <v>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</v>
      </c>
      <c r="F1775" s="4">
        <f>((COUNTIF($B$2:B1775,"Active*")/COUNTIF($B$2:B1775,"*")))/($O$5/$O$7)</f>
        <v>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</v>
      </c>
      <c r="F1776" s="4">
        <f>((COUNTIF($B$2:B1776,"Active*")/COUNTIF($B$2:B1776,"*")))/($O$5/$O$7)</f>
        <v>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</v>
      </c>
      <c r="F1777" s="4">
        <f>((COUNTIF($B$2:B1777,"Active*")/COUNTIF($B$2:B1777,"*")))/($O$5/$O$7)</f>
        <v>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</v>
      </c>
      <c r="F1778" s="4">
        <f>((COUNTIF($B$2:B1778,"Active*")/COUNTIF($B$2:B1778,"*")))/($O$5/$O$7)</f>
        <v>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</v>
      </c>
      <c r="F1779" s="4">
        <f>((COUNTIF($B$2:B1779,"Active*")/COUNTIF($B$2:B1779,"*")))/($O$5/$O$7)</f>
        <v>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</v>
      </c>
      <c r="F1780" s="4">
        <f>((COUNTIF($B$2:B1780,"Active*")/COUNTIF($B$2:B1780,"*")))/($O$5/$O$7)</f>
        <v>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</v>
      </c>
      <c r="F1781" s="4">
        <f>((COUNTIF($B$2:B1781,"Active*")/COUNTIF($B$2:B1781,"*")))/($O$5/$O$7)</f>
        <v>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</v>
      </c>
      <c r="F1782" s="4">
        <f>((COUNTIF($B$2:B1782,"Active*")/COUNTIF($B$2:B1782,"*")))/($O$5/$O$7)</f>
        <v>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</v>
      </c>
      <c r="F1783" s="4">
        <f>((COUNTIF($B$2:B1783,"Active*")/COUNTIF($B$2:B1783,"*")))/($O$5/$O$7)</f>
        <v>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</v>
      </c>
      <c r="F1784" s="4">
        <f>((COUNTIF($B$2:B1784,"Active*")/COUNTIF($B$2:B1784,"*")))/($O$5/$O$7)</f>
        <v>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</v>
      </c>
      <c r="F1785" s="4">
        <f>((COUNTIF($B$2:B1785,"Active*")/COUNTIF($B$2:B1785,"*")))/($O$5/$O$7)</f>
        <v>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</v>
      </c>
      <c r="F1786" s="4">
        <f>((COUNTIF($B$2:B1786,"Active*")/COUNTIF($B$2:B1786,"*")))/($O$5/$O$7)</f>
        <v>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</v>
      </c>
      <c r="F1787" s="4">
        <f>((COUNTIF($B$2:B1787,"Active*")/COUNTIF($B$2:B1787,"*")))/($O$5/$O$7)</f>
        <v>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</v>
      </c>
      <c r="F1788" s="4">
        <f>((COUNTIF($B$2:B1788,"Active*")/COUNTIF($B$2:B1788,"*")))/($O$5/$O$7)</f>
        <v>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</v>
      </c>
      <c r="F1789" s="4">
        <f>((COUNTIF($B$2:B1789,"Active*")/COUNTIF($B$2:B1789,"*")))/($O$5/$O$7)</f>
        <v>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</v>
      </c>
      <c r="F1790" s="4">
        <f>((COUNTIF($B$2:B1790,"Active*")/COUNTIF($B$2:B1790,"*")))/($O$5/$O$7)</f>
        <v>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</v>
      </c>
      <c r="F1791" s="4">
        <f>((COUNTIF($B$2:B1791,"Active*")/COUNTIF($B$2:B1791,"*")))/($O$5/$O$7)</f>
        <v>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</v>
      </c>
      <c r="F1792" s="4">
        <f>((COUNTIF($B$2:B1792,"Active*")/COUNTIF($B$2:B1792,"*")))/($O$5/$O$7)</f>
        <v>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</v>
      </c>
      <c r="F1793" s="4">
        <f>((COUNTIF($B$2:B1793,"Active*")/COUNTIF($B$2:B1793,"*")))/($O$5/$O$7)</f>
        <v>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</v>
      </c>
      <c r="F1794" s="4">
        <f>((COUNTIF($B$2:B1794,"Active*")/COUNTIF($B$2:B1794,"*")))/($O$5/$O$7)</f>
        <v>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</v>
      </c>
      <c r="F1795" s="4">
        <f>((COUNTIF($B$2:B1795,"Active*")/COUNTIF($B$2:B1795,"*")))/($O$5/$O$7)</f>
        <v>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</v>
      </c>
      <c r="F1796" s="4">
        <f>((COUNTIF($B$2:B1796,"Active*")/COUNTIF($B$2:B1796,"*")))/($O$5/$O$7)</f>
        <v>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</v>
      </c>
      <c r="F1797" s="4">
        <f>((COUNTIF($B$2:B1797,"Active*")/COUNTIF($B$2:B1797,"*")))/($O$5/$O$7)</f>
        <v>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</v>
      </c>
      <c r="F1798" s="4">
        <f>((COUNTIF($B$2:B1798,"Active*")/COUNTIF($B$2:B1798,"*")))/($O$5/$O$7)</f>
        <v>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</v>
      </c>
      <c r="F1799" s="4">
        <f>((COUNTIF($B$2:B1799,"Active*")/COUNTIF($B$2:B1799,"*")))/($O$5/$O$7)</f>
        <v>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</v>
      </c>
      <c r="F1800" s="4">
        <f>((COUNTIF($B$2:B1800,"Active*")/COUNTIF($B$2:B1800,"*")))/($O$5/$O$7)</f>
        <v>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</v>
      </c>
      <c r="F1801" s="4">
        <f>((COUNTIF($B$2:B1801,"Active*")/COUNTIF($B$2:B1801,"*")))/($O$5/$O$7)</f>
        <v>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</v>
      </c>
      <c r="F1802" s="4">
        <f>((COUNTIF($B$2:B1802,"Active*")/COUNTIF($B$2:B1802,"*")))/($O$5/$O$7)</f>
        <v>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</v>
      </c>
      <c r="F1803" s="4">
        <f>((COUNTIF($B$2:B1803,"Active*")/COUNTIF($B$2:B1803,"*")))/($O$5/$O$7)</f>
        <v>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</v>
      </c>
      <c r="F1804" s="4">
        <f>((COUNTIF($B$2:B1804,"Active*")/COUNTIF($B$2:B1804,"*")))/($O$5/$O$7)</f>
        <v>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</v>
      </c>
      <c r="F1805" s="4">
        <f>((COUNTIF($B$2:B1805,"Active*")/COUNTIF($B$2:B1805,"*")))/($O$5/$O$7)</f>
        <v>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</v>
      </c>
      <c r="F1806" s="4">
        <f>((COUNTIF($B$2:B1806,"Active*")/COUNTIF($B$2:B1806,"*")))/($O$5/$O$7)</f>
        <v>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</v>
      </c>
      <c r="F1807" s="4">
        <f>((COUNTIF($B$2:B1807,"Active*")/COUNTIF($B$2:B1807,"*")))/($O$5/$O$7)</f>
        <v>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</v>
      </c>
      <c r="F1808" s="4">
        <f>((COUNTIF($B$2:B1808,"Active*")/COUNTIF($B$2:B1808,"*")))/($O$5/$O$7)</f>
        <v>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</v>
      </c>
      <c r="F1809" s="4">
        <f>((COUNTIF($B$2:B1809,"Active*")/COUNTIF($B$2:B1809,"*")))/($O$5/$O$7)</f>
        <v>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</v>
      </c>
      <c r="F1810" s="4">
        <f>((COUNTIF($B$2:B1810,"Active*")/COUNTIF($B$2:B1810,"*")))/($O$5/$O$7)</f>
        <v>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</v>
      </c>
      <c r="F1811" s="4">
        <f>((COUNTIF($B$2:B1811,"Active*")/COUNTIF($B$2:B1811,"*")))/($O$5/$O$7)</f>
        <v>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</v>
      </c>
      <c r="F1812" s="4">
        <f>((COUNTIF($B$2:B1812,"Active*")/COUNTIF($B$2:B1812,"*")))/($O$5/$O$7)</f>
        <v>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</v>
      </c>
      <c r="F1813" s="4">
        <f>((COUNTIF($B$2:B1813,"Active*")/COUNTIF($B$2:B1813,"*")))/($O$5/$O$7)</f>
        <v>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</v>
      </c>
      <c r="F1814" s="4">
        <f>((COUNTIF($B$2:B1814,"Active*")/COUNTIF($B$2:B1814,"*")))/($O$5/$O$7)</f>
        <v>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</v>
      </c>
      <c r="F1815" s="4">
        <f>((COUNTIF($B$2:B1815,"Active*")/COUNTIF($B$2:B1815,"*")))/($O$5/$O$7)</f>
        <v>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</v>
      </c>
      <c r="F1816" s="4">
        <f>((COUNTIF($B$2:B1816,"Active*")/COUNTIF($B$2:B1816,"*")))/($O$5/$O$7)</f>
        <v>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</v>
      </c>
      <c r="F1817" s="4">
        <f>((COUNTIF($B$2:B1817,"Active*")/COUNTIF($B$2:B1817,"*")))/($O$5/$O$7)</f>
        <v>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</v>
      </c>
      <c r="F1818" s="4">
        <f>((COUNTIF($B$2:B1818,"Active*")/COUNTIF($B$2:B1818,"*")))/($O$5/$O$7)</f>
        <v>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</v>
      </c>
      <c r="F1819" s="4">
        <f>((COUNTIF($B$2:B1819,"Active*")/COUNTIF($B$2:B1819,"*")))/($O$5/$O$7)</f>
        <v>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</v>
      </c>
      <c r="F1820" s="4">
        <f>((COUNTIF($B$2:B1820,"Active*")/COUNTIF($B$2:B1820,"*")))/($O$5/$O$7)</f>
        <v>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</v>
      </c>
      <c r="F1821" s="4">
        <f>((COUNTIF($B$2:B1821,"Active*")/COUNTIF($B$2:B1821,"*")))/($O$5/$O$7)</f>
        <v>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</v>
      </c>
      <c r="F1822" s="4">
        <f>((COUNTIF($B$2:B1822,"Active*")/COUNTIF($B$2:B1822,"*")))/($O$5/$O$7)</f>
        <v>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</v>
      </c>
      <c r="F1823" s="4">
        <f>((COUNTIF($B$2:B1823,"Active*")/COUNTIF($B$2:B1823,"*")))/($O$5/$O$7)</f>
        <v>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</v>
      </c>
      <c r="F1824" s="4">
        <f>((COUNTIF($B$2:B1824,"Active*")/COUNTIF($B$2:B1824,"*")))/($O$5/$O$7)</f>
        <v>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</v>
      </c>
      <c r="F1825" s="4">
        <f>((COUNTIF($B$2:B1825,"Active*")/COUNTIF($B$2:B1825,"*")))/($O$5/$O$7)</f>
        <v>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</v>
      </c>
      <c r="F1826" s="4">
        <f>((COUNTIF($B$2:B1826,"Active*")/COUNTIF($B$2:B1826,"*")))/($O$5/$O$7)</f>
        <v>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</v>
      </c>
      <c r="F1827" s="4">
        <f>((COUNTIF($B$2:B1827,"Active*")/COUNTIF($B$2:B1827,"*")))/($O$5/$O$7)</f>
        <v>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</v>
      </c>
      <c r="F1828" s="4">
        <f>((COUNTIF($B$2:B1828,"Active*")/COUNTIF($B$2:B1828,"*")))/($O$5/$O$7)</f>
        <v>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</v>
      </c>
      <c r="F1829" s="4">
        <f>((COUNTIF($B$2:B1829,"Active*")/COUNTIF($B$2:B1829,"*")))/($O$5/$O$7)</f>
        <v>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</v>
      </c>
      <c r="F1830" s="4">
        <f>((COUNTIF($B$2:B1830,"Active*")/COUNTIF($B$2:B1830,"*")))/($O$5/$O$7)</f>
        <v>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</v>
      </c>
      <c r="F1831" s="4">
        <f>((COUNTIF($B$2:B1831,"Active*")/COUNTIF($B$2:B1831,"*")))/($O$5/$O$7)</f>
        <v>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</v>
      </c>
      <c r="F1832" s="4">
        <f>((COUNTIF($B$2:B1832,"Active*")/COUNTIF($B$2:B1832,"*")))/($O$5/$O$7)</f>
        <v>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</v>
      </c>
      <c r="F1833" s="4">
        <f>((COUNTIF($B$2:B1833,"Active*")/COUNTIF($B$2:B1833,"*")))/($O$5/$O$7)</f>
        <v>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</v>
      </c>
      <c r="F1834" s="4">
        <f>((COUNTIF($B$2:B1834,"Active*")/COUNTIF($B$2:B1834,"*")))/($O$5/$O$7)</f>
        <v>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</v>
      </c>
      <c r="F1835" s="4">
        <f>((COUNTIF($B$2:B1835,"Active*")/COUNTIF($B$2:B1835,"*")))/($O$5/$O$7)</f>
        <v>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</v>
      </c>
      <c r="F1836" s="4">
        <f>((COUNTIF($B$2:B1836,"Active*")/COUNTIF($B$2:B1836,"*")))/($O$5/$O$7)</f>
        <v>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</v>
      </c>
      <c r="F1837" s="4">
        <f>((COUNTIF($B$2:B1837,"Active*")/COUNTIF($B$2:B1837,"*")))/($O$5/$O$7)</f>
        <v>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</v>
      </c>
      <c r="F1838" s="4">
        <f>((COUNTIF($B$2:B1838,"Active*")/COUNTIF($B$2:B1838,"*")))/($O$5/$O$7)</f>
        <v>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</v>
      </c>
      <c r="F1839" s="4">
        <f>((COUNTIF($B$2:B1839,"Active*")/COUNTIF($B$2:B1839,"*")))/($O$5/$O$7)</f>
        <v>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</v>
      </c>
      <c r="F1840" s="4">
        <f>((COUNTIF($B$2:B1840,"Active*")/COUNTIF($B$2:B1840,"*")))/($O$5/$O$7)</f>
        <v>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</v>
      </c>
      <c r="F1841" s="4">
        <f>((COUNTIF($B$2:B1841,"Active*")/COUNTIF($B$2:B1841,"*")))/($O$5/$O$7)</f>
        <v>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</v>
      </c>
      <c r="F1842" s="4">
        <f>((COUNTIF($B$2:B1842,"Active*")/COUNTIF($B$2:B1842,"*")))/($O$5/$O$7)</f>
        <v>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</v>
      </c>
      <c r="F1843" s="4">
        <f>((COUNTIF($B$2:B1843,"Active*")/COUNTIF($B$2:B1843,"*")))/($O$5/$O$7)</f>
        <v>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</v>
      </c>
      <c r="F1844" s="4">
        <f>((COUNTIF($B$2:B1844,"Active*")/COUNTIF($B$2:B1844,"*")))/($O$5/$O$7)</f>
        <v>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</v>
      </c>
      <c r="F1845" s="4">
        <f>((COUNTIF($B$2:B1845,"Active*")/COUNTIF($B$2:B1845,"*")))/($O$5/$O$7)</f>
        <v>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</v>
      </c>
      <c r="F1846" s="4">
        <f>((COUNTIF($B$2:B1846,"Active*")/COUNTIF($B$2:B1846,"*")))/($O$5/$O$7)</f>
        <v>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</v>
      </c>
      <c r="F1847" s="4">
        <f>((COUNTIF($B$2:B1847,"Active*")/COUNTIF($B$2:B1847,"*")))/($O$5/$O$7)</f>
        <v>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</v>
      </c>
      <c r="F1848" s="4">
        <f>((COUNTIF($B$2:B1848,"Active*")/COUNTIF($B$2:B1848,"*")))/($O$5/$O$7)</f>
        <v>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</v>
      </c>
      <c r="F1849" s="4">
        <f>((COUNTIF($B$2:B1849,"Active*")/COUNTIF($B$2:B1849,"*")))/($O$5/$O$7)</f>
        <v>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</v>
      </c>
      <c r="F1850" s="4">
        <f>((COUNTIF($B$2:B1850,"Active*")/COUNTIF($B$2:B1850,"*")))/($O$5/$O$7)</f>
        <v>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</v>
      </c>
      <c r="F1851" s="4">
        <f>((COUNTIF($B$2:B1851,"Active*")/COUNTIF($B$2:B1851,"*")))/($O$5/$O$7)</f>
        <v>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</v>
      </c>
      <c r="F1852" s="4">
        <f>((COUNTIF($B$2:B1852,"Active*")/COUNTIF($B$2:B1852,"*")))/($O$5/$O$7)</f>
        <v>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</v>
      </c>
      <c r="F1853" s="4">
        <f>((COUNTIF($B$2:B1853,"Active*")/COUNTIF($B$2:B1853,"*")))/($O$5/$O$7)</f>
        <v>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</v>
      </c>
      <c r="F1854" s="4">
        <f>((COUNTIF($B$2:B1854,"Active*")/COUNTIF($B$2:B1854,"*")))/($O$5/$O$7)</f>
        <v>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</v>
      </c>
      <c r="F1855" s="4">
        <f>((COUNTIF($B$2:B1855,"Active*")/COUNTIF($B$2:B1855,"*")))/($O$5/$O$7)</f>
        <v>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</v>
      </c>
      <c r="F1856" s="4">
        <f>((COUNTIF($B$2:B1856,"Active*")/COUNTIF($B$2:B1856,"*")))/($O$5/$O$7)</f>
        <v>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</v>
      </c>
      <c r="F1857" s="4">
        <f>((COUNTIF($B$2:B1857,"Active*")/COUNTIF($B$2:B1857,"*")))/($O$5/$O$7)</f>
        <v>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</v>
      </c>
      <c r="F1858" s="4">
        <f>((COUNTIF($B$2:B1858,"Active*")/COUNTIF($B$2:B1858,"*")))/($O$5/$O$7)</f>
        <v>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</v>
      </c>
      <c r="F1859" s="4">
        <f>((COUNTIF($B$2:B1859,"Active*")/COUNTIF($B$2:B1859,"*")))/($O$5/$O$7)</f>
        <v>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</v>
      </c>
      <c r="F1860" s="4">
        <f>((COUNTIF($B$2:B1860,"Active*")/COUNTIF($B$2:B1860,"*")))/($O$5/$O$7)</f>
        <v>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</v>
      </c>
      <c r="F1861" s="4">
        <f>((COUNTIF($B$2:B1861,"Active*")/COUNTIF($B$2:B1861,"*")))/($O$5/$O$7)</f>
        <v>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</v>
      </c>
      <c r="F1862" s="4">
        <f>((COUNTIF($B$2:B1862,"Active*")/COUNTIF($B$2:B1862,"*")))/($O$5/$O$7)</f>
        <v>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</v>
      </c>
      <c r="F1863" s="4">
        <f>((COUNTIF($B$2:B1863,"Active*")/COUNTIF($B$2:B1863,"*")))/($O$5/$O$7)</f>
        <v>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</v>
      </c>
      <c r="F1864" s="4">
        <f>((COUNTIF($B$2:B1864,"Active*")/COUNTIF($B$2:B1864,"*")))/($O$5/$O$7)</f>
        <v>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</v>
      </c>
      <c r="F1865" s="4">
        <f>((COUNTIF($B$2:B1865,"Active*")/COUNTIF($B$2:B1865,"*")))/($O$5/$O$7)</f>
        <v>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</v>
      </c>
      <c r="F1866" s="4">
        <f>((COUNTIF($B$2:B1866,"Active*")/COUNTIF($B$2:B1866,"*")))/($O$5/$O$7)</f>
        <v>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</v>
      </c>
      <c r="F1867" s="4">
        <f>((COUNTIF($B$2:B1867,"Active*")/COUNTIF($B$2:B1867,"*")))/($O$5/$O$7)</f>
        <v>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</v>
      </c>
      <c r="F1868" s="4">
        <f>((COUNTIF($B$2:B1868,"Active*")/COUNTIF($B$2:B1868,"*")))/($O$5/$O$7)</f>
        <v>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</v>
      </c>
      <c r="F1869" s="4">
        <f>((COUNTIF($B$2:B1869,"Active*")/COUNTIF($B$2:B1869,"*")))/($O$5/$O$7)</f>
        <v>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</v>
      </c>
      <c r="F1870" s="4">
        <f>((COUNTIF($B$2:B1870,"Active*")/COUNTIF($B$2:B1870,"*")))/($O$5/$O$7)</f>
        <v>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</v>
      </c>
      <c r="F1871" s="4">
        <f>((COUNTIF($B$2:B1871,"Active*")/COUNTIF($B$2:B1871,"*")))/($O$5/$O$7)</f>
        <v>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</v>
      </c>
      <c r="F1872" s="4">
        <f>((COUNTIF($B$2:B1872,"Active*")/COUNTIF($B$2:B1872,"*")))/($O$5/$O$7)</f>
        <v>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</v>
      </c>
      <c r="F1873" s="4">
        <f>((COUNTIF($B$2:B1873,"Active*")/COUNTIF($B$2:B1873,"*")))/($O$5/$O$7)</f>
        <v>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</v>
      </c>
      <c r="F1874" s="4">
        <f>((COUNTIF($B$2:B1874,"Active*")/COUNTIF($B$2:B1874,"*")))/($O$5/$O$7)</f>
        <v>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</v>
      </c>
      <c r="F1875" s="4">
        <f>((COUNTIF($B$2:B1875,"Active*")/COUNTIF($B$2:B1875,"*")))/($O$5/$O$7)</f>
        <v>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</v>
      </c>
      <c r="F1876" s="4">
        <f>((COUNTIF($B$2:B1876,"Active*")/COUNTIF($B$2:B1876,"*")))/($O$5/$O$7)</f>
        <v>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</v>
      </c>
      <c r="F1877" s="4">
        <f>((COUNTIF($B$2:B1877,"Active*")/COUNTIF($B$2:B1877,"*")))/($O$5/$O$7)</f>
        <v>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</v>
      </c>
      <c r="F1878" s="4">
        <f>((COUNTIF($B$2:B1878,"Active*")/COUNTIF($B$2:B1878,"*")))/($O$5/$O$7)</f>
        <v>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</v>
      </c>
      <c r="F1879" s="4">
        <f>((COUNTIF($B$2:B1879,"Active*")/COUNTIF($B$2:B1879,"*")))/($O$5/$O$7)</f>
        <v>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</v>
      </c>
      <c r="F1880" s="4">
        <f>((COUNTIF($B$2:B1880,"Active*")/COUNTIF($B$2:B1880,"*")))/($O$5/$O$7)</f>
        <v>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</v>
      </c>
      <c r="F1881" s="4">
        <f>((COUNTIF($B$2:B1881,"Active*")/COUNTIF($B$2:B1881,"*")))/($O$5/$O$7)</f>
        <v>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</v>
      </c>
      <c r="F1882" s="4">
        <f>((COUNTIF($B$2:B1882,"Active*")/COUNTIF($B$2:B1882,"*")))/($O$5/$O$7)</f>
        <v>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</v>
      </c>
      <c r="F1883" s="4">
        <f>((COUNTIF($B$2:B1883,"Active*")/COUNTIF($B$2:B1883,"*")))/($O$5/$O$7)</f>
        <v>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</v>
      </c>
      <c r="F1884" s="4">
        <f>((COUNTIF($B$2:B1884,"Active*")/COUNTIF($B$2:B1884,"*")))/($O$5/$O$7)</f>
        <v>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</v>
      </c>
      <c r="F1885" s="4">
        <f>((COUNTIF($B$2:B1885,"Active*")/COUNTIF($B$2:B1885,"*")))/($O$5/$O$7)</f>
        <v>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</v>
      </c>
      <c r="F1886" s="4">
        <f>((COUNTIF($B$2:B1886,"Active*")/COUNTIF($B$2:B1886,"*")))/($O$5/$O$7)</f>
        <v>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</v>
      </c>
      <c r="F1887" s="4">
        <f>((COUNTIF($B$2:B1887,"Active*")/COUNTIF($B$2:B1887,"*")))/($O$5/$O$7)</f>
        <v>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</v>
      </c>
      <c r="F1888" s="4">
        <f>((COUNTIF($B$2:B1888,"Active*")/COUNTIF($B$2:B1888,"*")))/($O$5/$O$7)</f>
        <v>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</v>
      </c>
      <c r="F1889" s="4">
        <f>((COUNTIF($B$2:B1889,"Active*")/COUNTIF($B$2:B1889,"*")))/($O$5/$O$7)</f>
        <v>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</v>
      </c>
      <c r="F1890" s="4">
        <f>((COUNTIF($B$2:B1890,"Active*")/COUNTIF($B$2:B1890,"*")))/($O$5/$O$7)</f>
        <v>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</v>
      </c>
      <c r="F1891" s="4">
        <f>((COUNTIF($B$2:B1891,"Active*")/COUNTIF($B$2:B1891,"*")))/($O$5/$O$7)</f>
        <v>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</v>
      </c>
      <c r="F1892" s="4">
        <f>((COUNTIF($B$2:B1892,"Active*")/COUNTIF($B$2:B1892,"*")))/($O$5/$O$7)</f>
        <v>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</v>
      </c>
      <c r="F1893" s="4">
        <f>((COUNTIF($B$2:B1893,"Active*")/COUNTIF($B$2:B1893,"*")))/($O$5/$O$7)</f>
        <v>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</v>
      </c>
      <c r="F1894" s="4">
        <f>((COUNTIF($B$2:B1894,"Active*")/COUNTIF($B$2:B1894,"*")))/($O$5/$O$7)</f>
        <v>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</v>
      </c>
      <c r="F1895" s="4">
        <f>((COUNTIF($B$2:B1895,"Active*")/COUNTIF($B$2:B1895,"*")))/($O$5/$O$7)</f>
        <v>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</v>
      </c>
      <c r="F1896" s="4">
        <f>((COUNTIF($B$2:B1896,"Active*")/COUNTIF($B$2:B1896,"*")))/($O$5/$O$7)</f>
        <v>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</v>
      </c>
      <c r="F1897" s="4">
        <f>((COUNTIF($B$2:B1897,"Active*")/COUNTIF($B$2:B1897,"*")))/($O$5/$O$7)</f>
        <v>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</v>
      </c>
      <c r="F1898" s="4">
        <f>((COUNTIF($B$2:B1898,"Active*")/COUNTIF($B$2:B1898,"*")))/($O$5/$O$7)</f>
        <v>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</v>
      </c>
      <c r="F1899" s="4">
        <f>((COUNTIF($B$2:B1899,"Active*")/COUNTIF($B$2:B1899,"*")))/($O$5/$O$7)</f>
        <v>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</v>
      </c>
      <c r="F1900" s="4">
        <f>((COUNTIF($B$2:B1900,"Active*")/COUNTIF($B$2:B1900,"*")))/($O$5/$O$7)</f>
        <v>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</v>
      </c>
      <c r="F1901" s="4">
        <f>((COUNTIF($B$2:B1901,"Active*")/COUNTIF($B$2:B1901,"*")))/($O$5/$O$7)</f>
        <v>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</v>
      </c>
      <c r="F1902" s="4">
        <f>((COUNTIF($B$2:B1902,"Active*")/COUNTIF($B$2:B1902,"*")))/($O$5/$O$7)</f>
        <v>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</v>
      </c>
      <c r="F1903" s="4">
        <f>((COUNTIF($B$2:B1903,"Active*")/COUNTIF($B$2:B1903,"*")))/($O$5/$O$7)</f>
        <v>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</v>
      </c>
      <c r="F1904" s="4">
        <f>((COUNTIF($B$2:B1904,"Active*")/COUNTIF($B$2:B1904,"*")))/($O$5/$O$7)</f>
        <v>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</v>
      </c>
      <c r="F1905" s="4">
        <f>((COUNTIF($B$2:B1905,"Active*")/COUNTIF($B$2:B1905,"*")))/($O$5/$O$7)</f>
        <v>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</v>
      </c>
      <c r="F1906" s="4">
        <f>((COUNTIF($B$2:B1906,"Active*")/COUNTIF($B$2:B1906,"*")))/($O$5/$O$7)</f>
        <v>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</v>
      </c>
      <c r="F1907" s="4">
        <f>((COUNTIF($B$2:B1907,"Active*")/COUNTIF($B$2:B1907,"*")))/($O$5/$O$7)</f>
        <v>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</v>
      </c>
      <c r="F1908" s="4">
        <f>((COUNTIF($B$2:B1908,"Active*")/COUNTIF($B$2:B1908,"*")))/($O$5/$O$7)</f>
        <v>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</v>
      </c>
      <c r="F1909" s="4">
        <f>((COUNTIF($B$2:B1909,"Active*")/COUNTIF($B$2:B1909,"*")))/($O$5/$O$7)</f>
        <v>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</v>
      </c>
      <c r="F1910" s="4">
        <f>((COUNTIF($B$2:B1910,"Active*")/COUNTIF($B$2:B1910,"*")))/($O$5/$O$7)</f>
        <v>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</v>
      </c>
      <c r="F1911" s="4">
        <f>((COUNTIF($B$2:B1911,"Active*")/COUNTIF($B$2:B1911,"*")))/($O$5/$O$7)</f>
        <v>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</v>
      </c>
      <c r="F1912" s="4">
        <f>((COUNTIF($B$2:B1912,"Active*")/COUNTIF($B$2:B1912,"*")))/($O$5/$O$7)</f>
        <v>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</v>
      </c>
      <c r="F1913" s="4">
        <f>((COUNTIF($B$2:B1913,"Active*")/COUNTIF($B$2:B1913,"*")))/($O$5/$O$7)</f>
        <v>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</v>
      </c>
      <c r="F1914" s="4">
        <f>((COUNTIF($B$2:B1914,"Active*")/COUNTIF($B$2:B1914,"*")))/($O$5/$O$7)</f>
        <v>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</v>
      </c>
      <c r="F1915" s="4">
        <f>((COUNTIF($B$2:B1915,"Active*")/COUNTIF($B$2:B1915,"*")))/($O$5/$O$7)</f>
        <v>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</v>
      </c>
      <c r="F1916" s="4">
        <f>((COUNTIF($B$2:B1916,"Active*")/COUNTIF($B$2:B1916,"*")))/($O$5/$O$7)</f>
        <v>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</v>
      </c>
      <c r="F1917" s="4">
        <f>((COUNTIF($B$2:B1917,"Active*")/COUNTIF($B$2:B1917,"*")))/($O$5/$O$7)</f>
        <v>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</v>
      </c>
      <c r="F1918" s="4">
        <f>((COUNTIF($B$2:B1918,"Active*")/COUNTIF($B$2:B1918,"*")))/($O$5/$O$7)</f>
        <v>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</v>
      </c>
      <c r="F1919" s="4">
        <f>((COUNTIF($B$2:B1919,"Active*")/COUNTIF($B$2:B1919,"*")))/($O$5/$O$7)</f>
        <v>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</v>
      </c>
      <c r="F1920" s="4">
        <f>((COUNTIF($B$2:B1920,"Active*")/COUNTIF($B$2:B1920,"*")))/($O$5/$O$7)</f>
        <v>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</v>
      </c>
      <c r="F1921" s="4">
        <f>((COUNTIF($B$2:B1921,"Active*")/COUNTIF($B$2:B1921,"*")))/($O$5/$O$7)</f>
        <v>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</v>
      </c>
      <c r="F1922" s="4">
        <f>((COUNTIF($B$2:B1922,"Active*")/COUNTIF($B$2:B1922,"*")))/($O$5/$O$7)</f>
        <v>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</v>
      </c>
      <c r="F1923" s="4">
        <f>((COUNTIF($B$2:B1923,"Active*")/COUNTIF($B$2:B1923,"*")))/($O$5/$O$7)</f>
        <v>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</v>
      </c>
      <c r="F1924" s="4">
        <f>((COUNTIF($B$2:B1924,"Active*")/COUNTIF($B$2:B1924,"*")))/($O$5/$O$7)</f>
        <v>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</v>
      </c>
      <c r="F1925" s="4">
        <f>((COUNTIF($B$2:B1925,"Active*")/COUNTIF($B$2:B1925,"*")))/($O$5/$O$7)</f>
        <v>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</v>
      </c>
      <c r="F1926" s="4">
        <f>((COUNTIF($B$2:B1926,"Active*")/COUNTIF($B$2:B1926,"*")))/($O$5/$O$7)</f>
        <v>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</v>
      </c>
      <c r="F1927" s="4">
        <f>((COUNTIF($B$2:B1927,"Active*")/COUNTIF($B$2:B1927,"*")))/($O$5/$O$7)</f>
        <v>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</v>
      </c>
      <c r="F1928" s="4">
        <f>((COUNTIF($B$2:B1928,"Active*")/COUNTIF($B$2:B1928,"*")))/($O$5/$O$7)</f>
        <v>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</v>
      </c>
      <c r="F1929" s="4">
        <f>((COUNTIF($B$2:B1929,"Active*")/COUNTIF($B$2:B1929,"*")))/($O$5/$O$7)</f>
        <v>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</v>
      </c>
      <c r="F1930" s="4">
        <f>((COUNTIF($B$2:B1930,"Active*")/COUNTIF($B$2:B1930,"*")))/($O$5/$O$7)</f>
        <v>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</v>
      </c>
      <c r="F1931" s="4">
        <f>((COUNTIF($B$2:B1931,"Active*")/COUNTIF($B$2:B1931,"*")))/($O$5/$O$7)</f>
        <v>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</v>
      </c>
      <c r="F1932" s="4">
        <f>((COUNTIF($B$2:B1932,"Active*")/COUNTIF($B$2:B1932,"*")))/($O$5/$O$7)</f>
        <v>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</v>
      </c>
      <c r="F1933" s="4">
        <f>((COUNTIF($B$2:B1933,"Active*")/COUNTIF($B$2:B1933,"*")))/($O$5/$O$7)</f>
        <v>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</v>
      </c>
      <c r="F1934" s="4">
        <f>((COUNTIF($B$2:B1934,"Active*")/COUNTIF($B$2:B1934,"*")))/($O$5/$O$7)</f>
        <v>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</v>
      </c>
      <c r="F1935" s="4">
        <f>((COUNTIF($B$2:B1935,"Active*")/COUNTIF($B$2:B1935,"*")))/($O$5/$O$7)</f>
        <v>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</v>
      </c>
      <c r="F1936" s="4">
        <f>((COUNTIF($B$2:B1936,"Active*")/COUNTIF($B$2:B1936,"*")))/($O$5/$O$7)</f>
        <v>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</v>
      </c>
      <c r="F1937" s="4">
        <f>((COUNTIF($B$2:B1937,"Active*")/COUNTIF($B$2:B1937,"*")))/($O$5/$O$7)</f>
        <v>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</v>
      </c>
      <c r="F1938" s="4">
        <f>((COUNTIF($B$2:B1938,"Active*")/COUNTIF($B$2:B1938,"*")))/($O$5/$O$7)</f>
        <v>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</v>
      </c>
      <c r="F1939" s="4">
        <f>((COUNTIF($B$2:B1939,"Active*")/COUNTIF($B$2:B1939,"*")))/($O$5/$O$7)</f>
        <v>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</v>
      </c>
      <c r="F1940" s="4">
        <f>((COUNTIF($B$2:B1940,"Active*")/COUNTIF($B$2:B1940,"*")))/($O$5/$O$7)</f>
        <v>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</v>
      </c>
      <c r="F1941" s="4">
        <f>((COUNTIF($B$2:B1941,"Active*")/COUNTIF($B$2:B1941,"*")))/($O$5/$O$7)</f>
        <v>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</v>
      </c>
      <c r="F1942" s="4">
        <f>((COUNTIF($B$2:B1942,"Active*")/COUNTIF($B$2:B1942,"*")))/($O$5/$O$7)</f>
        <v>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</v>
      </c>
      <c r="F1943" s="4">
        <f>((COUNTIF($B$2:B1943,"Active*")/COUNTIF($B$2:B1943,"*")))/($O$5/$O$7)</f>
        <v>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</v>
      </c>
      <c r="F1944" s="4">
        <f>((COUNTIF($B$2:B1944,"Active*")/COUNTIF($B$2:B1944,"*")))/($O$5/$O$7)</f>
        <v>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</v>
      </c>
      <c r="F1945" s="4">
        <f>((COUNTIF($B$2:B1945,"Active*")/COUNTIF($B$2:B1945,"*")))/($O$5/$O$7)</f>
        <v>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</v>
      </c>
      <c r="F1946" s="4">
        <f>((COUNTIF($B$2:B1946,"Active*")/COUNTIF($B$2:B1946,"*")))/($O$5/$O$7)</f>
        <v>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</v>
      </c>
      <c r="F1947" s="4">
        <f>((COUNTIF($B$2:B1947,"Active*")/COUNTIF($B$2:B1947,"*")))/($O$5/$O$7)</f>
        <v>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</v>
      </c>
      <c r="F1948" s="4">
        <f>((COUNTIF($B$2:B1948,"Active*")/COUNTIF($B$2:B1948,"*")))/($O$5/$O$7)</f>
        <v>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</v>
      </c>
      <c r="F1949" s="4">
        <f>((COUNTIF($B$2:B1949,"Active*")/COUNTIF($B$2:B1949,"*")))/($O$5/$O$7)</f>
        <v>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</v>
      </c>
      <c r="F1950" s="4">
        <f>((COUNTIF($B$2:B1950,"Active*")/COUNTIF($B$2:B1950,"*")))/($O$5/$O$7)</f>
        <v>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</v>
      </c>
      <c r="F1951" s="4">
        <f>((COUNTIF($B$2:B1951,"Active*")/COUNTIF($B$2:B1951,"*")))/($O$5/$O$7)</f>
        <v>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</v>
      </c>
      <c r="F1952" s="4">
        <f>((COUNTIF($B$2:B1952,"Active*")/COUNTIF($B$2:B1952,"*")))/($O$5/$O$7)</f>
        <v>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</v>
      </c>
      <c r="F1953" s="4">
        <f>((COUNTIF($B$2:B1953,"Active*")/COUNTIF($B$2:B1953,"*")))/($O$5/$O$7)</f>
        <v>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</v>
      </c>
      <c r="F1954" s="4">
        <f>((COUNTIF($B$2:B1954,"Active*")/COUNTIF($B$2:B1954,"*")))/($O$5/$O$7)</f>
        <v>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</v>
      </c>
      <c r="F1955" s="4">
        <f>((COUNTIF($B$2:B1955,"Active*")/COUNTIF($B$2:B1955,"*")))/($O$5/$O$7)</f>
        <v>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</v>
      </c>
      <c r="F1956" s="4">
        <f>((COUNTIF($B$2:B1956,"Active*")/COUNTIF($B$2:B1956,"*")))/($O$5/$O$7)</f>
        <v>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</v>
      </c>
      <c r="F1957" s="4">
        <f>((COUNTIF($B$2:B1957,"Active*")/COUNTIF($B$2:B1957,"*")))/($O$5/$O$7)</f>
        <v>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</v>
      </c>
      <c r="F1958" s="4">
        <f>((COUNTIF($B$2:B1958,"Active*")/COUNTIF($B$2:B1958,"*")))/($O$5/$O$7)</f>
        <v>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</v>
      </c>
      <c r="F1959" s="4">
        <f>((COUNTIF($B$2:B1959,"Active*")/COUNTIF($B$2:B1959,"*")))/($O$5/$O$7)</f>
        <v>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</v>
      </c>
      <c r="F1960" s="4">
        <f>((COUNTIF($B$2:B1960,"Active*")/COUNTIF($B$2:B1960,"*")))/($O$5/$O$7)</f>
        <v>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</v>
      </c>
      <c r="F1961" s="4">
        <f>((COUNTIF($B$2:B1961,"Active*")/COUNTIF($B$2:B1961,"*")))/($O$5/$O$7)</f>
        <v>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</v>
      </c>
      <c r="F1962" s="4">
        <f>((COUNTIF($B$2:B1962,"Active*")/COUNTIF($B$2:B1962,"*")))/($O$5/$O$7)</f>
        <v>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</v>
      </c>
      <c r="F1963" s="4">
        <f>((COUNTIF($B$2:B1963,"Active*")/COUNTIF($B$2:B1963,"*")))/($O$5/$O$7)</f>
        <v>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</v>
      </c>
      <c r="F1964" s="4">
        <f>((COUNTIF($B$2:B1964,"Active*")/COUNTIF($B$2:B1964,"*")))/($O$5/$O$7)</f>
        <v>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</v>
      </c>
      <c r="F1965" s="4">
        <f>((COUNTIF($B$2:B1965,"Active*")/COUNTIF($B$2:B1965,"*")))/($O$5/$O$7)</f>
        <v>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</v>
      </c>
      <c r="F1966" s="4">
        <f>((COUNTIF($B$2:B1966,"Active*")/COUNTIF($B$2:B1966,"*")))/($O$5/$O$7)</f>
        <v>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</v>
      </c>
      <c r="F1967" s="4">
        <f>((COUNTIF($B$2:B1967,"Active*")/COUNTIF($B$2:B1967,"*")))/($O$5/$O$7)</f>
        <v>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</v>
      </c>
      <c r="F1968" s="4">
        <f>((COUNTIF($B$2:B1968,"Active*")/COUNTIF($B$2:B1968,"*")))/($O$5/$O$7)</f>
        <v>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</v>
      </c>
      <c r="F1969" s="4">
        <f>((COUNTIF($B$2:B1969,"Active*")/COUNTIF($B$2:B1969,"*")))/($O$5/$O$7)</f>
        <v>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</v>
      </c>
      <c r="F1970" s="4">
        <f>((COUNTIF($B$2:B1970,"Active*")/COUNTIF($B$2:B1970,"*")))/($O$5/$O$7)</f>
        <v>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</v>
      </c>
      <c r="F1971" s="4">
        <f>((COUNTIF($B$2:B1971,"Active*")/COUNTIF($B$2:B1971,"*")))/($O$5/$O$7)</f>
        <v>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</v>
      </c>
      <c r="F1972" s="4">
        <f>((COUNTIF($B$2:B1972,"Active*")/COUNTIF($B$2:B1972,"*")))/($O$5/$O$7)</f>
        <v>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</v>
      </c>
      <c r="F1973" s="4">
        <f>((COUNTIF($B$2:B1973,"Active*")/COUNTIF($B$2:B1973,"*")))/($O$5/$O$7)</f>
        <v>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</v>
      </c>
      <c r="F1974" s="4">
        <f>((COUNTIF($B$2:B1974,"Active*")/COUNTIF($B$2:B1974,"*")))/($O$5/$O$7)</f>
        <v>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</v>
      </c>
      <c r="F1975" s="4">
        <f>((COUNTIF($B$2:B1975,"Active*")/COUNTIF($B$2:B1975,"*")))/($O$5/$O$7)</f>
        <v>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</v>
      </c>
      <c r="F1976" s="4">
        <f>((COUNTIF($B$2:B1976,"Active*")/COUNTIF($B$2:B1976,"*")))/($O$5/$O$7)</f>
        <v>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</v>
      </c>
      <c r="F1977" s="4">
        <f>((COUNTIF($B$2:B1977,"Active*")/COUNTIF($B$2:B1977,"*")))/($O$5/$O$7)</f>
        <v>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</v>
      </c>
      <c r="F1978" s="4">
        <f>((COUNTIF($B$2:B1978,"Active*")/COUNTIF($B$2:B1978,"*")))/($O$5/$O$7)</f>
        <v>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</v>
      </c>
      <c r="F1979" s="4">
        <f>((COUNTIF($B$2:B1979,"Active*")/COUNTIF($B$2:B1979,"*")))/($O$5/$O$7)</f>
        <v>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</v>
      </c>
      <c r="F1980" s="4">
        <f>((COUNTIF($B$2:B1980,"Active*")/COUNTIF($B$2:B1980,"*")))/($O$5/$O$7)</f>
        <v>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</v>
      </c>
      <c r="F1981" s="4">
        <f>((COUNTIF($B$2:B1981,"Active*")/COUNTIF($B$2:B1981,"*")))/($O$5/$O$7)</f>
        <v>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</v>
      </c>
      <c r="F1982" s="4">
        <f>((COUNTIF($B$2:B1982,"Active*")/COUNTIF($B$2:B1982,"*")))/($O$5/$O$7)</f>
        <v>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</v>
      </c>
      <c r="F1983" s="4">
        <f>((COUNTIF($B$2:B1983,"Active*")/COUNTIF($B$2:B1983,"*")))/($O$5/$O$7)</f>
        <v>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</v>
      </c>
      <c r="F1984" s="4">
        <f>((COUNTIF($B$2:B1984,"Active*")/COUNTIF($B$2:B1984,"*")))/($O$5/$O$7)</f>
        <v>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</v>
      </c>
      <c r="F1985" s="4">
        <f>((COUNTIF($B$2:B1985,"Active*")/COUNTIF($B$2:B1985,"*")))/($O$5/$O$7)</f>
        <v>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</v>
      </c>
      <c r="F1986" s="4">
        <f>((COUNTIF($B$2:B1986,"Active*")/COUNTIF($B$2:B1986,"*")))/($O$5/$O$7)</f>
        <v>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</v>
      </c>
      <c r="F1987" s="4">
        <f>((COUNTIF($B$2:B1987,"Active*")/COUNTIF($B$2:B1987,"*")))/($O$5/$O$7)</f>
        <v>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</v>
      </c>
      <c r="F1988" s="4">
        <f>((COUNTIF($B$2:B1988,"Active*")/COUNTIF($B$2:B1988,"*")))/($O$5/$O$7)</f>
        <v>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</v>
      </c>
      <c r="F1989" s="4">
        <f>((COUNTIF($B$2:B1989,"Active*")/COUNTIF($B$2:B1989,"*")))/($O$5/$O$7)</f>
        <v>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</v>
      </c>
      <c r="F1990" s="4">
        <f>((COUNTIF($B$2:B1990,"Active*")/COUNTIF($B$2:B1990,"*")))/($O$5/$O$7)</f>
        <v>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</v>
      </c>
      <c r="F1991" s="4">
        <f>((COUNTIF($B$2:B1991,"Active*")/COUNTIF($B$2:B1991,"*")))/($O$5/$O$7)</f>
        <v>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</v>
      </c>
      <c r="F1992" s="4">
        <f>((COUNTIF($B$2:B1992,"Active*")/COUNTIF($B$2:B1992,"*")))/($O$5/$O$7)</f>
        <v>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</v>
      </c>
      <c r="F1993" s="4">
        <f>((COUNTIF($B$2:B1993,"Active*")/COUNTIF($B$2:B1993,"*")))/($O$5/$O$7)</f>
        <v>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</v>
      </c>
      <c r="F1994" s="4">
        <f>((COUNTIF($B$2:B1994,"Active*")/COUNTIF($B$2:B1994,"*")))/($O$5/$O$7)</f>
        <v>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</v>
      </c>
      <c r="F1995" s="4">
        <f>((COUNTIF($B$2:B1995,"Active*")/COUNTIF($B$2:B1995,"*")))/($O$5/$O$7)</f>
        <v>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</v>
      </c>
      <c r="F1996" s="4">
        <f>((COUNTIF($B$2:B1996,"Active*")/COUNTIF($B$2:B1996,"*")))/($O$5/$O$7)</f>
        <v>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</v>
      </c>
      <c r="F1997" s="4">
        <f>((COUNTIF($B$2:B1997,"Active*")/COUNTIF($B$2:B1997,"*")))/($O$5/$O$7)</f>
        <v>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</v>
      </c>
      <c r="F1998" s="4">
        <f>((COUNTIF($B$2:B1998,"Active*")/COUNTIF($B$2:B1998,"*")))/($O$5/$O$7)</f>
        <v>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</v>
      </c>
      <c r="F1999" s="4">
        <f>((COUNTIF($B$2:B1999,"Active*")/COUNTIF($B$2:B1999,"*")))/($O$5/$O$7)</f>
        <v>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</v>
      </c>
      <c r="F2000" s="4">
        <f>((COUNTIF($B$2:B2000,"Active*")/COUNTIF($B$2:B2000,"*")))/($O$5/$O$7)</f>
        <v>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</v>
      </c>
      <c r="F2001" s="4">
        <f>((COUNTIF($B$2:B2001,"Active*")/COUNTIF($B$2:B2001,"*")))/($O$5/$O$7)</f>
        <v>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</v>
      </c>
      <c r="F2002" s="4">
        <f>((COUNTIF($B$2:B2002,"Active*")/COUNTIF($B$2:B2002,"*")))/($O$5/$O$7)</f>
        <v>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</v>
      </c>
      <c r="F2003" s="4">
        <f>((COUNTIF($B$2:B2003,"Active*")/COUNTIF($B$2:B2003,"*")))/($O$5/$O$7)</f>
        <v>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</v>
      </c>
      <c r="F2004" s="4">
        <f>((COUNTIF($B$2:B2004,"Active*")/COUNTIF($B$2:B2004,"*")))/($O$5/$O$7)</f>
        <v>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</v>
      </c>
      <c r="F2005" s="4">
        <f>((COUNTIF($B$2:B2005,"Active*")/COUNTIF($B$2:B2005,"*")))/($O$5/$O$7)</f>
        <v>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</v>
      </c>
      <c r="F2006" s="4">
        <f>((COUNTIF($B$2:B2006,"Active*")/COUNTIF($B$2:B2006,"*")))/($O$5/$O$7)</f>
        <v>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</v>
      </c>
      <c r="F2007" s="4">
        <f>((COUNTIF($B$2:B2007,"Active*")/COUNTIF($B$2:B2007,"*")))/($O$5/$O$7)</f>
        <v>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</v>
      </c>
      <c r="F2008" s="4">
        <f>((COUNTIF($B$2:B2008,"Active*")/COUNTIF($B$2:B2008,"*")))/($O$5/$O$7)</f>
        <v>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</v>
      </c>
      <c r="F2009" s="4">
        <f>((COUNTIF($B$2:B2009,"Active*")/COUNTIF($B$2:B2009,"*")))/($O$5/$O$7)</f>
        <v>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</v>
      </c>
      <c r="F2010" s="4">
        <f>((COUNTIF($B$2:B2010,"Active*")/COUNTIF($B$2:B2010,"*")))/($O$5/$O$7)</f>
        <v>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</v>
      </c>
      <c r="F2011" s="4">
        <f>((COUNTIF($B$2:B2011,"Active*")/COUNTIF($B$2:B2011,"*")))/($O$5/$O$7)</f>
        <v>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</v>
      </c>
      <c r="F2012" s="4">
        <f>((COUNTIF($B$2:B2012,"Active*")/COUNTIF($B$2:B2012,"*")))/($O$5/$O$7)</f>
        <v>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</v>
      </c>
      <c r="F2013" s="4">
        <f>((COUNTIF($B$2:B2013,"Active*")/COUNTIF($B$2:B2013,"*")))/($O$5/$O$7)</f>
        <v>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</v>
      </c>
      <c r="F2014" s="4">
        <f>((COUNTIF($B$2:B2014,"Active*")/COUNTIF($B$2:B2014,"*")))/($O$5/$O$7)</f>
        <v>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</v>
      </c>
      <c r="F2015" s="4">
        <f>((COUNTIF($B$2:B2015,"Active*")/COUNTIF($B$2:B2015,"*")))/($O$5/$O$7)</f>
        <v>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</v>
      </c>
      <c r="F2016" s="4">
        <f>((COUNTIF($B$2:B2016,"Active*")/COUNTIF($B$2:B2016,"*")))/($O$5/$O$7)</f>
        <v>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</v>
      </c>
      <c r="F2017" s="4">
        <f>((COUNTIF($B$2:B2017,"Active*")/COUNTIF($B$2:B2017,"*")))/($O$5/$O$7)</f>
        <v>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</v>
      </c>
      <c r="F2018" s="4">
        <f>((COUNTIF($B$2:B2018,"Active*")/COUNTIF($B$2:B2018,"*")))/($O$5/$O$7)</f>
        <v>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</v>
      </c>
      <c r="F2019" s="4">
        <f>((COUNTIF($B$2:B2019,"Active*")/COUNTIF($B$2:B2019,"*")))/($O$5/$O$7)</f>
        <v>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</v>
      </c>
      <c r="F2020" s="4">
        <f>((COUNTIF($B$2:B2020,"Active*")/COUNTIF($B$2:B2020,"*")))/($O$5/$O$7)</f>
        <v>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</v>
      </c>
      <c r="F2021" s="4">
        <f>((COUNTIF($B$2:B2021,"Active*")/COUNTIF($B$2:B2021,"*")))/($O$5/$O$7)</f>
        <v>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</v>
      </c>
      <c r="F2022" s="4">
        <f>((COUNTIF($B$2:B2022,"Active*")/COUNTIF($B$2:B2022,"*")))/($O$5/$O$7)</f>
        <v>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</v>
      </c>
      <c r="F2023" s="4">
        <f>((COUNTIF($B$2:B2023,"Active*")/COUNTIF($B$2:B2023,"*")))/($O$5/$O$7)</f>
        <v>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</v>
      </c>
      <c r="F2024" s="4">
        <f>((COUNTIF($B$2:B2024,"Active*")/COUNTIF($B$2:B2024,"*")))/($O$5/$O$7)</f>
        <v>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</v>
      </c>
      <c r="F2025" s="4">
        <f>((COUNTIF($B$2:B2025,"Active*")/COUNTIF($B$2:B2025,"*")))/($O$5/$O$7)</f>
        <v>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</v>
      </c>
      <c r="F2026" s="4">
        <f>((COUNTIF($B$2:B2026,"Active*")/COUNTIF($B$2:B2026,"*")))/($O$5/$O$7)</f>
        <v>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</v>
      </c>
      <c r="F2027" s="4">
        <f>((COUNTIF($B$2:B2027,"Active*")/COUNTIF($B$2:B2027,"*")))/($O$5/$O$7)</f>
        <v>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</v>
      </c>
      <c r="F2028" s="4">
        <f>((COUNTIF($B$2:B2028,"Active*")/COUNTIF($B$2:B2028,"*")))/($O$5/$O$7)</f>
        <v>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</v>
      </c>
      <c r="F2029" s="4">
        <f>((COUNTIF($B$2:B2029,"Active*")/COUNTIF($B$2:B2029,"*")))/($O$5/$O$7)</f>
        <v>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</v>
      </c>
      <c r="F2030" s="4">
        <f>((COUNTIF($B$2:B2030,"Active*")/COUNTIF($B$2:B2030,"*")))/($O$5/$O$7)</f>
        <v>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</v>
      </c>
      <c r="F2031" s="4">
        <f>((COUNTIF($B$2:B2031,"Active*")/COUNTIF($B$2:B2031,"*")))/($O$5/$O$7)</f>
        <v>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</v>
      </c>
      <c r="F2032" s="4">
        <f>((COUNTIF($B$2:B2032,"Active*")/COUNTIF($B$2:B2032,"*")))/($O$5/$O$7)</f>
        <v>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</v>
      </c>
      <c r="F2033" s="4">
        <f>((COUNTIF($B$2:B2033,"Active*")/COUNTIF($B$2:B2033,"*")))/($O$5/$O$7)</f>
        <v>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</v>
      </c>
      <c r="F2034" s="4">
        <f>((COUNTIF($B$2:B2034,"Active*")/COUNTIF($B$2:B2034,"*")))/($O$5/$O$7)</f>
        <v>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</v>
      </c>
      <c r="F2035" s="4">
        <f>((COUNTIF($B$2:B2035,"Active*")/COUNTIF($B$2:B2035,"*")))/($O$5/$O$7)</f>
        <v>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</v>
      </c>
      <c r="F2036" s="4">
        <f>((COUNTIF($B$2:B2036,"Active*")/COUNTIF($B$2:B2036,"*")))/($O$5/$O$7)</f>
        <v>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</v>
      </c>
      <c r="F2037" s="4">
        <f>((COUNTIF($B$2:B2037,"Active*")/COUNTIF($B$2:B2037,"*")))/($O$5/$O$7)</f>
        <v>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</v>
      </c>
      <c r="F2038" s="4">
        <f>((COUNTIF($B$2:B2038,"Active*")/COUNTIF($B$2:B2038,"*")))/($O$5/$O$7)</f>
        <v>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</v>
      </c>
      <c r="F2039" s="4">
        <f>((COUNTIF($B$2:B2039,"Active*")/COUNTIF($B$2:B2039,"*")))/($O$5/$O$7)</f>
        <v>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</v>
      </c>
      <c r="F2040" s="4">
        <f>((COUNTIF($B$2:B2040,"Active*")/COUNTIF($B$2:B2040,"*")))/($O$5/$O$7)</f>
        <v>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</v>
      </c>
      <c r="F2041" s="4">
        <f>((COUNTIF($B$2:B2041,"Active*")/COUNTIF($B$2:B2041,"*")))/($O$5/$O$7)</f>
        <v>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</v>
      </c>
      <c r="F2042" s="4">
        <f>((COUNTIF($B$2:B2042,"Active*")/COUNTIF($B$2:B2042,"*")))/($O$5/$O$7)</f>
        <v>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</v>
      </c>
      <c r="F2043" s="4">
        <f>((COUNTIF($B$2:B2043,"Active*")/COUNTIF($B$2:B2043,"*")))/($O$5/$O$7)</f>
        <v>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</v>
      </c>
      <c r="F2044" s="4">
        <f>((COUNTIF($B$2:B2044,"Active*")/COUNTIF($B$2:B2044,"*")))/($O$5/$O$7)</f>
        <v>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</v>
      </c>
      <c r="F2045" s="4">
        <f>((COUNTIF($B$2:B2045,"Active*")/COUNTIF($B$2:B2045,"*")))/($O$5/$O$7)</f>
        <v>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</v>
      </c>
      <c r="F2046" s="4">
        <f>((COUNTIF($B$2:B2046,"Active*")/COUNTIF($B$2:B2046,"*")))/($O$5/$O$7)</f>
        <v>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</v>
      </c>
      <c r="F2047" s="4">
        <f>((COUNTIF($B$2:B2047,"Active*")/COUNTIF($B$2:B2047,"*")))/($O$5/$O$7)</f>
        <v>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</v>
      </c>
      <c r="F2048" s="4">
        <f>((COUNTIF($B$2:B2048,"Active*")/COUNTIF($B$2:B2048,"*")))/($O$5/$O$7)</f>
        <v>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</v>
      </c>
      <c r="F2049" s="4">
        <f>((COUNTIF($B$2:B2049,"Active*")/COUNTIF($B$2:B2049,"*")))/($O$5/$O$7)</f>
        <v>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</v>
      </c>
      <c r="F2050" s="4">
        <f>((COUNTIF($B$2:B2050,"Active*")/COUNTIF($B$2:B2050,"*")))/($O$5/$O$7)</f>
        <v>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</v>
      </c>
      <c r="F2051" s="4">
        <f>((COUNTIF($B$2:B2051,"Active*")/COUNTIF($B$2:B2051,"*")))/($O$5/$O$7)</f>
        <v>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</v>
      </c>
      <c r="F2052" s="4">
        <f>((COUNTIF($B$2:B2052,"Active*")/COUNTIF($B$2:B2052,"*")))/($O$5/$O$7)</f>
        <v>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</v>
      </c>
      <c r="F2053" s="4">
        <f>((COUNTIF($B$2:B2053,"Active*")/COUNTIF($B$2:B2053,"*")))/($O$5/$O$7)</f>
        <v>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</v>
      </c>
      <c r="F2054" s="4">
        <f>((COUNTIF($B$2:B2054,"Active*")/COUNTIF($B$2:B2054,"*")))/($O$5/$O$7)</f>
        <v>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</v>
      </c>
      <c r="F2055" s="4">
        <f>((COUNTIF($B$2:B2055,"Active*")/COUNTIF($B$2:B2055,"*")))/($O$5/$O$7)</f>
        <v>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</v>
      </c>
      <c r="F2056" s="4">
        <f>((COUNTIF($B$2:B2056,"Active*")/COUNTIF($B$2:B2056,"*")))/($O$5/$O$7)</f>
        <v>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</v>
      </c>
      <c r="F2057" s="4">
        <f>((COUNTIF($B$2:B2057,"Active*")/COUNTIF($B$2:B2057,"*")))/($O$5/$O$7)</f>
        <v>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</v>
      </c>
      <c r="F2058" s="4">
        <f>((COUNTIF($B$2:B2058,"Active*")/COUNTIF($B$2:B2058,"*")))/($O$5/$O$7)</f>
        <v>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</v>
      </c>
      <c r="F2059" s="4">
        <f>((COUNTIF($B$2:B2059,"Active*")/COUNTIF($B$2:B2059,"*")))/($O$5/$O$7)</f>
        <v>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</v>
      </c>
      <c r="F2060" s="4">
        <f>((COUNTIF($B$2:B2060,"Active*")/COUNTIF($B$2:B2060,"*")))/($O$5/$O$7)</f>
        <v>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</v>
      </c>
      <c r="F2061" s="4">
        <f>((COUNTIF($B$2:B2061,"Active*")/COUNTIF($B$2:B2061,"*")))/($O$5/$O$7)</f>
        <v>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</v>
      </c>
      <c r="F2062" s="4">
        <f>((COUNTIF($B$2:B2062,"Active*")/COUNTIF($B$2:B2062,"*")))/($O$5/$O$7)</f>
        <v>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</v>
      </c>
      <c r="F2063" s="4">
        <f>((COUNTIF($B$2:B2063,"Active*")/COUNTIF($B$2:B2063,"*")))/($O$5/$O$7)</f>
        <v>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</v>
      </c>
      <c r="F2064" s="4">
        <f>((COUNTIF($B$2:B2064,"Active*")/COUNTIF($B$2:B2064,"*")))/($O$5/$O$7)</f>
        <v>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</v>
      </c>
      <c r="F2065" s="4">
        <f>((COUNTIF($B$2:B2065,"Active*")/COUNTIF($B$2:B2065,"*")))/($O$5/$O$7)</f>
        <v>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</v>
      </c>
      <c r="F2066" s="4">
        <f>((COUNTIF($B$2:B2066,"Active*")/COUNTIF($B$2:B2066,"*")))/($O$5/$O$7)</f>
        <v>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</v>
      </c>
      <c r="F2067" s="4">
        <f>((COUNTIF($B$2:B2067,"Active*")/COUNTIF($B$2:B2067,"*")))/($O$5/$O$7)</f>
        <v>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</v>
      </c>
      <c r="F2068" s="4">
        <f>((COUNTIF($B$2:B2068,"Active*")/COUNTIF($B$2:B2068,"*")))/($O$5/$O$7)</f>
        <v>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</v>
      </c>
      <c r="F2069" s="4">
        <f>((COUNTIF($B$2:B2069,"Active*")/COUNTIF($B$2:B2069,"*")))/($O$5/$O$7)</f>
        <v>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</v>
      </c>
      <c r="F2070" s="4">
        <f>((COUNTIF($B$2:B2070,"Active*")/COUNTIF($B$2:B2070,"*")))/($O$5/$O$7)</f>
        <v>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</v>
      </c>
      <c r="F2071" s="4">
        <f>((COUNTIF($B$2:B2071,"Active*")/COUNTIF($B$2:B2071,"*")))/($O$5/$O$7)</f>
        <v>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</v>
      </c>
      <c r="F2072" s="4">
        <f>((COUNTIF($B$2:B2072,"Active*")/COUNTIF($B$2:B2072,"*")))/($O$5/$O$7)</f>
        <v>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</v>
      </c>
      <c r="F2073" s="4">
        <f>((COUNTIF($B$2:B2073,"Active*")/COUNTIF($B$2:B2073,"*")))/($O$5/$O$7)</f>
        <v>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</v>
      </c>
      <c r="F2074" s="4">
        <f>((COUNTIF($B$2:B2074,"Active*")/COUNTIF($B$2:B2074,"*")))/($O$5/$O$7)</f>
        <v>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</v>
      </c>
      <c r="F2075" s="4">
        <f>((COUNTIF($B$2:B2075,"Active*")/COUNTIF($B$2:B2075,"*")))/($O$5/$O$7)</f>
        <v>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</v>
      </c>
      <c r="F2076" s="4">
        <f>((COUNTIF($B$2:B2076,"Active*")/COUNTIF($B$2:B2076,"*")))/($O$5/$O$7)</f>
        <v>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</v>
      </c>
      <c r="F2077" s="4">
        <f>((COUNTIF($B$2:B2077,"Active*")/COUNTIF($B$2:B2077,"*")))/($O$5/$O$7)</f>
        <v>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</v>
      </c>
      <c r="F2078" s="4">
        <f>((COUNTIF($B$2:B2078,"Active*")/COUNTIF($B$2:B2078,"*")))/($O$5/$O$7)</f>
        <v>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</v>
      </c>
      <c r="F2079" s="4">
        <f>((COUNTIF($B$2:B2079,"Active*")/COUNTIF($B$2:B2079,"*")))/($O$5/$O$7)</f>
        <v>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</v>
      </c>
      <c r="F2080" s="4">
        <f>((COUNTIF($B$2:B2080,"Active*")/COUNTIF($B$2:B2080,"*")))/($O$5/$O$7)</f>
        <v>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</v>
      </c>
      <c r="F2081" s="4">
        <f>((COUNTIF($B$2:B2081,"Active*")/COUNTIF($B$2:B2081,"*")))/($O$5/$O$7)</f>
        <v>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</v>
      </c>
      <c r="F2082" s="4">
        <f>((COUNTIF($B$2:B2082,"Active*")/COUNTIF($B$2:B2082,"*")))/($O$5/$O$7)</f>
        <v>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</v>
      </c>
      <c r="F2083" s="4">
        <f>((COUNTIF($B$2:B2083,"Active*")/COUNTIF($B$2:B2083,"*")))/($O$5/$O$7)</f>
        <v>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</v>
      </c>
      <c r="F2084" s="4">
        <f>((COUNTIF($B$2:B2084,"Active*")/COUNTIF($B$2:B2084,"*")))/($O$5/$O$7)</f>
        <v>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</v>
      </c>
      <c r="F2085" s="4">
        <f>((COUNTIF($B$2:B2085,"Active*")/COUNTIF($B$2:B2085,"*")))/($O$5/$O$7)</f>
        <v>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</v>
      </c>
      <c r="F2086" s="4">
        <f>((COUNTIF($B$2:B2086,"Active*")/COUNTIF($B$2:B2086,"*")))/($O$5/$O$7)</f>
        <v>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</v>
      </c>
      <c r="F2087" s="4">
        <f>((COUNTIF($B$2:B2087,"Active*")/COUNTIF($B$2:B2087,"*")))/($O$5/$O$7)</f>
        <v>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</v>
      </c>
      <c r="F2088" s="4">
        <f>((COUNTIF($B$2:B2088,"Active*")/COUNTIF($B$2:B2088,"*")))/($O$5/$O$7)</f>
        <v>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</v>
      </c>
      <c r="F2089" s="4">
        <f>((COUNTIF($B$2:B2089,"Active*")/COUNTIF($B$2:B2089,"*")))/($O$5/$O$7)</f>
        <v>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</v>
      </c>
      <c r="F2090" s="4">
        <f>((COUNTIF($B$2:B2090,"Active*")/COUNTIF($B$2:B2090,"*")))/($O$5/$O$7)</f>
        <v>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</v>
      </c>
      <c r="F2091" s="4">
        <f>((COUNTIF($B$2:B2091,"Active*")/COUNTIF($B$2:B2091,"*")))/($O$5/$O$7)</f>
        <v>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</v>
      </c>
      <c r="F2092" s="4">
        <f>((COUNTIF($B$2:B2092,"Active*")/COUNTIF($B$2:B2092,"*")))/($O$5/$O$7)</f>
        <v>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</v>
      </c>
      <c r="F2093" s="4">
        <f>((COUNTIF($B$2:B2093,"Active*")/COUNTIF($B$2:B2093,"*")))/($O$5/$O$7)</f>
        <v>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</v>
      </c>
      <c r="F2094" s="4">
        <f>((COUNTIF($B$2:B2094,"Active*")/COUNTIF($B$2:B2094,"*")))/($O$5/$O$7)</f>
        <v>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</v>
      </c>
      <c r="F2095" s="4">
        <f>((COUNTIF($B$2:B2095,"Active*")/COUNTIF($B$2:B2095,"*")))/($O$5/$O$7)</f>
        <v>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</v>
      </c>
      <c r="F2096" s="4">
        <f>((COUNTIF($B$2:B2096,"Active*")/COUNTIF($B$2:B2096,"*")))/($O$5/$O$7)</f>
        <v>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</v>
      </c>
      <c r="F2097" s="4">
        <f>((COUNTIF($B$2:B2097,"Active*")/COUNTIF($B$2:B2097,"*")))/($O$5/$O$7)</f>
        <v>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</v>
      </c>
      <c r="F2098" s="4">
        <f>((COUNTIF($B$2:B2098,"Active*")/COUNTIF($B$2:B2098,"*")))/($O$5/$O$7)</f>
        <v>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</v>
      </c>
      <c r="F2099" s="4">
        <f>((COUNTIF($B$2:B2099,"Active*")/COUNTIF($B$2:B2099,"*")))/($O$5/$O$7)</f>
        <v>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</v>
      </c>
      <c r="F2100" s="4">
        <f>((COUNTIF($B$2:B2100,"Active*")/COUNTIF($B$2:B2100,"*")))/($O$5/$O$7)</f>
        <v>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</v>
      </c>
      <c r="F2101" s="4">
        <f>((COUNTIF($B$2:B2101,"Active*")/COUNTIF($B$2:B2101,"*")))/($O$5/$O$7)</f>
        <v>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</v>
      </c>
      <c r="F2102" s="4">
        <f>((COUNTIF($B$2:B2102,"Active*")/COUNTIF($B$2:B2102,"*")))/($O$5/$O$7)</f>
        <v>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</v>
      </c>
      <c r="F2103" s="4">
        <f>((COUNTIF($B$2:B2103,"Active*")/COUNTIF($B$2:B2103,"*")))/($O$5/$O$7)</f>
        <v>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</v>
      </c>
      <c r="F2104" s="4">
        <f>((COUNTIF($B$2:B2104,"Active*")/COUNTIF($B$2:B2104,"*")))/($O$5/$O$7)</f>
        <v>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</v>
      </c>
      <c r="F2105" s="4">
        <f>((COUNTIF($B$2:B2105,"Active*")/COUNTIF($B$2:B2105,"*")))/($O$5/$O$7)</f>
        <v>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</v>
      </c>
      <c r="F2106" s="4">
        <f>((COUNTIF($B$2:B2106,"Active*")/COUNTIF($B$2:B2106,"*")))/($O$5/$O$7)</f>
        <v>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</v>
      </c>
      <c r="F2107" s="4">
        <f>((COUNTIF($B$2:B2107,"Active*")/COUNTIF($B$2:B2107,"*")))/($O$5/$O$7)</f>
        <v>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</v>
      </c>
      <c r="F2108" s="4">
        <f>((COUNTIF($B$2:B2108,"Active*")/COUNTIF($B$2:B2108,"*")))/($O$5/$O$7)</f>
        <v>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</v>
      </c>
      <c r="F2109" s="4">
        <f>((COUNTIF($B$2:B2109,"Active*")/COUNTIF($B$2:B2109,"*")))/($O$5/$O$7)</f>
        <v>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</v>
      </c>
      <c r="F2110" s="4">
        <f>((COUNTIF($B$2:B2110,"Active*")/COUNTIF($B$2:B2110,"*")))/($O$5/$O$7)</f>
        <v>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</v>
      </c>
      <c r="F2111" s="4">
        <f>((COUNTIF($B$2:B2111,"Active*")/COUNTIF($B$2:B2111,"*")))/($O$5/$O$7)</f>
        <v>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</v>
      </c>
      <c r="F2112" s="4">
        <f>((COUNTIF($B$2:B2112,"Active*")/COUNTIF($B$2:B2112,"*")))/($O$5/$O$7)</f>
        <v>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</v>
      </c>
      <c r="F2113" s="4">
        <f>((COUNTIF($B$2:B2113,"Active*")/COUNTIF($B$2:B2113,"*")))/($O$5/$O$7)</f>
        <v>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</v>
      </c>
      <c r="F2114" s="4">
        <f>((COUNTIF($B$2:B2114,"Active*")/COUNTIF($B$2:B2114,"*")))/($O$5/$O$7)</f>
        <v>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</v>
      </c>
      <c r="F2115" s="4">
        <f>((COUNTIF($B$2:B2115,"Active*")/COUNTIF($B$2:B2115,"*")))/($O$5/$O$7)</f>
        <v>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</v>
      </c>
      <c r="F2116" s="4">
        <f>((COUNTIF($B$2:B2116,"Active*")/COUNTIF($B$2:B2116,"*")))/($O$5/$O$7)</f>
        <v>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</v>
      </c>
      <c r="F2117" s="4">
        <f>((COUNTIF($B$2:B2117,"Active*")/COUNTIF($B$2:B2117,"*")))/($O$5/$O$7)</f>
        <v>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</v>
      </c>
      <c r="F2118" s="4">
        <f>((COUNTIF($B$2:B2118,"Active*")/COUNTIF($B$2:B2118,"*")))/($O$5/$O$7)</f>
        <v>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</v>
      </c>
      <c r="F2119" s="4">
        <f>((COUNTIF($B$2:B2119,"Active*")/COUNTIF($B$2:B2119,"*")))/($O$5/$O$7)</f>
        <v>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</v>
      </c>
      <c r="F2120" s="4">
        <f>((COUNTIF($B$2:B2120,"Active*")/COUNTIF($B$2:B2120,"*")))/($O$5/$O$7)</f>
        <v>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</v>
      </c>
      <c r="F2121" s="4">
        <f>((COUNTIF($B$2:B2121,"Active*")/COUNTIF($B$2:B2121,"*")))/($O$5/$O$7)</f>
        <v>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</v>
      </c>
      <c r="F2122" s="4">
        <f>((COUNTIF($B$2:B2122,"Active*")/COUNTIF($B$2:B2122,"*")))/($O$5/$O$7)</f>
        <v>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</v>
      </c>
      <c r="F2123" s="4">
        <f>((COUNTIF($B$2:B2123,"Active*")/COUNTIF($B$2:B2123,"*")))/($O$5/$O$7)</f>
        <v>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</v>
      </c>
      <c r="F2124" s="4">
        <f>((COUNTIF($B$2:B2124,"Active*")/COUNTIF($B$2:B2124,"*")))/($O$5/$O$7)</f>
        <v>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</v>
      </c>
      <c r="F2125" s="4">
        <f>((COUNTIF($B$2:B2125,"Active*")/COUNTIF($B$2:B2125,"*")))/($O$5/$O$7)</f>
        <v>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</v>
      </c>
      <c r="F2126" s="4">
        <f>((COUNTIF($B$2:B2126,"Active*")/COUNTIF($B$2:B2126,"*")))/($O$5/$O$7)</f>
        <v>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</v>
      </c>
      <c r="F2127" s="4">
        <f>((COUNTIF($B$2:B2127,"Active*")/COUNTIF($B$2:B2127,"*")))/($O$5/$O$7)</f>
        <v>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</v>
      </c>
      <c r="F2128" s="4">
        <f>((COUNTIF($B$2:B2128,"Active*")/COUNTIF($B$2:B2128,"*")))/($O$5/$O$7)</f>
        <v>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</v>
      </c>
      <c r="F2129" s="4">
        <f>((COUNTIF($B$2:B2129,"Active*")/COUNTIF($B$2:B2129,"*")))/($O$5/$O$7)</f>
        <v>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</v>
      </c>
      <c r="F2130" s="4">
        <f>((COUNTIF($B$2:B2130,"Active*")/COUNTIF($B$2:B2130,"*")))/($O$5/$O$7)</f>
        <v>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</v>
      </c>
      <c r="F2131" s="4">
        <f>((COUNTIF($B$2:B2131,"Active*")/COUNTIF($B$2:B2131,"*")))/($O$5/$O$7)</f>
        <v>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</v>
      </c>
      <c r="F2132" s="4">
        <f>((COUNTIF($B$2:B2132,"Active*")/COUNTIF($B$2:B2132,"*")))/($O$5/$O$7)</f>
        <v>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</v>
      </c>
      <c r="F2133" s="4">
        <f>((COUNTIF($B$2:B2133,"Active*")/COUNTIF($B$2:B2133,"*")))/($O$5/$O$7)</f>
        <v>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</v>
      </c>
      <c r="F2134" s="4">
        <f>((COUNTIF($B$2:B2134,"Active*")/COUNTIF($B$2:B2134,"*")))/($O$5/$O$7)</f>
        <v>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</v>
      </c>
      <c r="F2135" s="4">
        <f>((COUNTIF($B$2:B2135,"Active*")/COUNTIF($B$2:B2135,"*")))/($O$5/$O$7)</f>
        <v>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</v>
      </c>
      <c r="F2136" s="4">
        <f>((COUNTIF($B$2:B2136,"Active*")/COUNTIF($B$2:B2136,"*")))/($O$5/$O$7)</f>
        <v>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</v>
      </c>
      <c r="F2137" s="4">
        <f>((COUNTIF($B$2:B2137,"Active*")/COUNTIF($B$2:B2137,"*")))/($O$5/$O$7)</f>
        <v>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</v>
      </c>
      <c r="F2138" s="4">
        <f>((COUNTIF($B$2:B2138,"Active*")/COUNTIF($B$2:B2138,"*")))/($O$5/$O$7)</f>
        <v>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</v>
      </c>
      <c r="F2139" s="4">
        <f>((COUNTIF($B$2:B2139,"Active*")/COUNTIF($B$2:B2139,"*")))/($O$5/$O$7)</f>
        <v>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</v>
      </c>
      <c r="F2140" s="4">
        <f>((COUNTIF($B$2:B2140,"Active*")/COUNTIF($B$2:B2140,"*")))/($O$5/$O$7)</f>
        <v>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</v>
      </c>
      <c r="F2141" s="4">
        <f>((COUNTIF($B$2:B2141,"Active*")/COUNTIF($B$2:B2141,"*")))/($O$5/$O$7)</f>
        <v>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</v>
      </c>
      <c r="F2142" s="4">
        <f>((COUNTIF($B$2:B2142,"Active*")/COUNTIF($B$2:B2142,"*")))/($O$5/$O$7)</f>
        <v>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</v>
      </c>
      <c r="F2143" s="4">
        <f>((COUNTIF($B$2:B2143,"Active*")/COUNTIF($B$2:B2143,"*")))/($O$5/$O$7)</f>
        <v>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</v>
      </c>
      <c r="F2144" s="4">
        <f>((COUNTIF($B$2:B2144,"Active*")/COUNTIF($B$2:B2144,"*")))/($O$5/$O$7)</f>
        <v>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</v>
      </c>
      <c r="F2145" s="4">
        <f>((COUNTIF($B$2:B2145,"Active*")/COUNTIF($B$2:B2145,"*")))/($O$5/$O$7)</f>
        <v>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</v>
      </c>
      <c r="F2146" s="4">
        <f>((COUNTIF($B$2:B2146,"Active*")/COUNTIF($B$2:B2146,"*")))/($O$5/$O$7)</f>
        <v>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</v>
      </c>
      <c r="F2147" s="4">
        <f>((COUNTIF($B$2:B2147,"Active*")/COUNTIF($B$2:B2147,"*")))/($O$5/$O$7)</f>
        <v>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</v>
      </c>
      <c r="F2148" s="4">
        <f>((COUNTIF($B$2:B2148,"Active*")/COUNTIF($B$2:B2148,"*")))/($O$5/$O$7)</f>
        <v>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</v>
      </c>
      <c r="F2149" s="4">
        <f>((COUNTIF($B$2:B2149,"Active*")/COUNTIF($B$2:B2149,"*")))/($O$5/$O$7)</f>
        <v>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</v>
      </c>
      <c r="F2150" s="4">
        <f>((COUNTIF($B$2:B2150,"Active*")/COUNTIF($B$2:B2150,"*")))/($O$5/$O$7)</f>
        <v>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</v>
      </c>
      <c r="F2151" s="4">
        <f>((COUNTIF($B$2:B2151,"Active*")/COUNTIF($B$2:B2151,"*")))/($O$5/$O$7)</f>
        <v>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</v>
      </c>
      <c r="F2152" s="4">
        <f>((COUNTIF($B$2:B2152,"Active*")/COUNTIF($B$2:B2152,"*")))/($O$5/$O$7)</f>
        <v>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</v>
      </c>
      <c r="F2153" s="4">
        <f>((COUNTIF($B$2:B2153,"Active*")/COUNTIF($B$2:B2153,"*")))/($O$5/$O$7)</f>
        <v>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</v>
      </c>
      <c r="F2154" s="4">
        <f>((COUNTIF($B$2:B2154,"Active*")/COUNTIF($B$2:B2154,"*")))/($O$5/$O$7)</f>
        <v>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</v>
      </c>
      <c r="F2155" s="4">
        <f>((COUNTIF($B$2:B2155,"Active*")/COUNTIF($B$2:B2155,"*")))/($O$5/$O$7)</f>
        <v>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</v>
      </c>
      <c r="F2156" s="4">
        <f>((COUNTIF($B$2:B2156,"Active*")/COUNTIF($B$2:B2156,"*")))/($O$5/$O$7)</f>
        <v>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</v>
      </c>
      <c r="F2157" s="4">
        <f>((COUNTIF($B$2:B2157,"Active*")/COUNTIF($B$2:B2157,"*")))/($O$5/$O$7)</f>
        <v>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</v>
      </c>
      <c r="F2158" s="4">
        <f>((COUNTIF($B$2:B2158,"Active*")/COUNTIF($B$2:B2158,"*")))/($O$5/$O$7)</f>
        <v>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</v>
      </c>
      <c r="F2159" s="4">
        <f>((COUNTIF($B$2:B2159,"Active*")/COUNTIF($B$2:B2159,"*")))/($O$5/$O$7)</f>
        <v>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</v>
      </c>
      <c r="F2160" s="4">
        <f>((COUNTIF($B$2:B2160,"Active*")/COUNTIF($B$2:B2160,"*")))/($O$5/$O$7)</f>
        <v>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</v>
      </c>
      <c r="F2161" s="4">
        <f>((COUNTIF($B$2:B2161,"Active*")/COUNTIF($B$2:B2161,"*")))/($O$5/$O$7)</f>
        <v>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</v>
      </c>
      <c r="F2162" s="4">
        <f>((COUNTIF($B$2:B2162,"Active*")/COUNTIF($B$2:B2162,"*")))/($O$5/$O$7)</f>
        <v>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</v>
      </c>
      <c r="F2163" s="4">
        <f>((COUNTIF($B$2:B2163,"Active*")/COUNTIF($B$2:B2163,"*")))/($O$5/$O$7)</f>
        <v>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</v>
      </c>
      <c r="F2164" s="4">
        <f>((COUNTIF($B$2:B2164,"Active*")/COUNTIF($B$2:B2164,"*")))/($O$5/$O$7)</f>
        <v>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</v>
      </c>
      <c r="F2165" s="4">
        <f>((COUNTIF($B$2:B2165,"Active*")/COUNTIF($B$2:B2165,"*")))/($O$5/$O$7)</f>
        <v>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</v>
      </c>
      <c r="F2166" s="4">
        <f>((COUNTIF($B$2:B2166,"Active*")/COUNTIF($B$2:B2166,"*")))/($O$5/$O$7)</f>
        <v>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</v>
      </c>
      <c r="F2167" s="4">
        <f>((COUNTIF($B$2:B2167,"Active*")/COUNTIF($B$2:B2167,"*")))/($O$5/$O$7)</f>
        <v>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</v>
      </c>
      <c r="F2168" s="4">
        <f>((COUNTIF($B$2:B2168,"Active*")/COUNTIF($B$2:B2168,"*")))/($O$5/$O$7)</f>
        <v>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</v>
      </c>
      <c r="F2169" s="4">
        <f>((COUNTIF($B$2:B2169,"Active*")/COUNTIF($B$2:B2169,"*")))/($O$5/$O$7)</f>
        <v>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</v>
      </c>
      <c r="F2170" s="4">
        <f>((COUNTIF($B$2:B2170,"Active*")/COUNTIF($B$2:B2170,"*")))/($O$5/$O$7)</f>
        <v>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</v>
      </c>
      <c r="F2171" s="4">
        <f>((COUNTIF($B$2:B2171,"Active*")/COUNTIF($B$2:B2171,"*")))/($O$5/$O$7)</f>
        <v>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</v>
      </c>
      <c r="F2172" s="4">
        <f>((COUNTIF($B$2:B2172,"Active*")/COUNTIF($B$2:B2172,"*")))/($O$5/$O$7)</f>
        <v>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</v>
      </c>
      <c r="F2173" s="4">
        <f>((COUNTIF($B$2:B2173,"Active*")/COUNTIF($B$2:B2173,"*")))/($O$5/$O$7)</f>
        <v>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</v>
      </c>
      <c r="F2174" s="4">
        <f>((COUNTIF($B$2:B2174,"Active*")/COUNTIF($B$2:B2174,"*")))/($O$5/$O$7)</f>
        <v>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</v>
      </c>
      <c r="F2175" s="4">
        <f>((COUNTIF($B$2:B2175,"Active*")/COUNTIF($B$2:B2175,"*")))/($O$5/$O$7)</f>
        <v>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</v>
      </c>
      <c r="F2176" s="4">
        <f>((COUNTIF($B$2:B2176,"Active*")/COUNTIF($B$2:B2176,"*")))/($O$5/$O$7)</f>
        <v>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</v>
      </c>
      <c r="F2177" s="4">
        <f>((COUNTIF($B$2:B2177,"Active*")/COUNTIF($B$2:B2177,"*")))/($O$5/$O$7)</f>
        <v>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</v>
      </c>
      <c r="F2178" s="4">
        <f>((COUNTIF($B$2:B2178,"Active*")/COUNTIF($B$2:B2178,"*")))/($O$5/$O$7)</f>
        <v>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</v>
      </c>
      <c r="F2179" s="4">
        <f>((COUNTIF($B$2:B2179,"Active*")/COUNTIF($B$2:B2179,"*")))/($O$5/$O$7)</f>
        <v>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</v>
      </c>
      <c r="F2180" s="4">
        <f>((COUNTIF($B$2:B2180,"Active*")/COUNTIF($B$2:B2180,"*")))/($O$5/$O$7)</f>
        <v>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</v>
      </c>
      <c r="F2181" s="4">
        <f>((COUNTIF($B$2:B2181,"Active*")/COUNTIF($B$2:B2181,"*")))/($O$5/$O$7)</f>
        <v>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</v>
      </c>
      <c r="F2182" s="4">
        <f>((COUNTIF($B$2:B2182,"Active*")/COUNTIF($B$2:B2182,"*")))/($O$5/$O$7)</f>
        <v>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</v>
      </c>
      <c r="F2183" s="4">
        <f>((COUNTIF($B$2:B2183,"Active*")/COUNTIF($B$2:B2183,"*")))/($O$5/$O$7)</f>
        <v>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</v>
      </c>
      <c r="F2184" s="4">
        <f>((COUNTIF($B$2:B2184,"Active*")/COUNTIF($B$2:B2184,"*")))/($O$5/$O$7)</f>
        <v>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</v>
      </c>
      <c r="F2185" s="4">
        <f>((COUNTIF($B$2:B2185,"Active*")/COUNTIF($B$2:B2185,"*")))/($O$5/$O$7)</f>
        <v>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</v>
      </c>
      <c r="F2186" s="4">
        <f>((COUNTIF($B$2:B2186,"Active*")/COUNTIF($B$2:B2186,"*")))/($O$5/$O$7)</f>
        <v>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</v>
      </c>
      <c r="F2187" s="4">
        <f>((COUNTIF($B$2:B2187,"Active*")/COUNTIF($B$2:B2187,"*")))/($O$5/$O$7)</f>
        <v>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</v>
      </c>
      <c r="F2188" s="4">
        <f>((COUNTIF($B$2:B2188,"Active*")/COUNTIF($B$2:B2188,"*")))/($O$5/$O$7)</f>
        <v>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</v>
      </c>
      <c r="F2189" s="4">
        <f>((COUNTIF($B$2:B2189,"Active*")/COUNTIF($B$2:B2189,"*")))/($O$5/$O$7)</f>
        <v>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</v>
      </c>
      <c r="F2190" s="4">
        <f>((COUNTIF($B$2:B2190,"Active*")/COUNTIF($B$2:B2190,"*")))/($O$5/$O$7)</f>
        <v>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</v>
      </c>
      <c r="F2191" s="4">
        <f>((COUNTIF($B$2:B2191,"Active*")/COUNTIF($B$2:B2191,"*")))/($O$5/$O$7)</f>
        <v>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</v>
      </c>
      <c r="F2192" s="4">
        <f>((COUNTIF($B$2:B2192,"Active*")/COUNTIF($B$2:B2192,"*")))/($O$5/$O$7)</f>
        <v>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</v>
      </c>
      <c r="F2193" s="4">
        <f>((COUNTIF($B$2:B2193,"Active*")/COUNTIF($B$2:B2193,"*")))/($O$5/$O$7)</f>
        <v>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</v>
      </c>
      <c r="F2194" s="4">
        <f>((COUNTIF($B$2:B2194,"Active*")/COUNTIF($B$2:B2194,"*")))/($O$5/$O$7)</f>
        <v>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</v>
      </c>
      <c r="F2195" s="4">
        <f>((COUNTIF($B$2:B2195,"Active*")/COUNTIF($B$2:B2195,"*")))/($O$5/$O$7)</f>
        <v>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</v>
      </c>
      <c r="F2196" s="4">
        <f>((COUNTIF($B$2:B2196,"Active*")/COUNTIF($B$2:B2196,"*")))/($O$5/$O$7)</f>
        <v>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</v>
      </c>
      <c r="F2197" s="4">
        <f>((COUNTIF($B$2:B2197,"Active*")/COUNTIF($B$2:B2197,"*")))/($O$5/$O$7)</f>
        <v>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</v>
      </c>
      <c r="F2198" s="4">
        <f>((COUNTIF($B$2:B2198,"Active*")/COUNTIF($B$2:B2198,"*")))/($O$5/$O$7)</f>
        <v>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</v>
      </c>
      <c r="F2199" s="4">
        <f>((COUNTIF($B$2:B2199,"Active*")/COUNTIF($B$2:B2199,"*")))/($O$5/$O$7)</f>
        <v>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</v>
      </c>
      <c r="F2200" s="4">
        <f>((COUNTIF($B$2:B2200,"Active*")/COUNTIF($B$2:B2200,"*")))/($O$5/$O$7)</f>
        <v>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</v>
      </c>
      <c r="F2201" s="4">
        <f>((COUNTIF($B$2:B2201,"Active*")/COUNTIF($B$2:B2201,"*")))/($O$5/$O$7)</f>
        <v>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</v>
      </c>
      <c r="F2202" s="4">
        <f>((COUNTIF($B$2:B2202,"Active*")/COUNTIF($B$2:B2202,"*")))/($O$5/$O$7)</f>
        <v>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</v>
      </c>
      <c r="F2203" s="4">
        <f>((COUNTIF($B$2:B2203,"Active*")/COUNTIF($B$2:B2203,"*")))/($O$5/$O$7)</f>
        <v>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</v>
      </c>
      <c r="F2204" s="4">
        <f>((COUNTIF($B$2:B2204,"Active*")/COUNTIF($B$2:B2204,"*")))/($O$5/$O$7)</f>
        <v>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</v>
      </c>
      <c r="F2205" s="4">
        <f>((COUNTIF($B$2:B2205,"Active*")/COUNTIF($B$2:B2205,"*")))/($O$5/$O$7)</f>
        <v>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</v>
      </c>
      <c r="F2206" s="4">
        <f>((COUNTIF($B$2:B2206,"Active*")/COUNTIF($B$2:B2206,"*")))/($O$5/$O$7)</f>
        <v>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</v>
      </c>
      <c r="F2207" s="4">
        <f>((COUNTIF($B$2:B2207,"Active*")/COUNTIF($B$2:B2207,"*")))/($O$5/$O$7)</f>
        <v>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</v>
      </c>
      <c r="F2208" s="4">
        <f>((COUNTIF($B$2:B2208,"Active*")/COUNTIF($B$2:B2208,"*")))/($O$5/$O$7)</f>
        <v>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</v>
      </c>
      <c r="F2209" s="4">
        <f>((COUNTIF($B$2:B2209,"Active*")/COUNTIF($B$2:B2209,"*")))/($O$5/$O$7)</f>
        <v>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</v>
      </c>
      <c r="F2210" s="4">
        <f>((COUNTIF($B$2:B2210,"Active*")/COUNTIF($B$2:B2210,"*")))/($O$5/$O$7)</f>
        <v>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</v>
      </c>
      <c r="F2211" s="4">
        <f>((COUNTIF($B$2:B2211,"Active*")/COUNTIF($B$2:B2211,"*")))/($O$5/$O$7)</f>
        <v>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</v>
      </c>
      <c r="F2212" s="4">
        <f>((COUNTIF($B$2:B2212,"Active*")/COUNTIF($B$2:B2212,"*")))/($O$5/$O$7)</f>
        <v>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</v>
      </c>
      <c r="F2213" s="4">
        <f>((COUNTIF($B$2:B2213,"Active*")/COUNTIF($B$2:B2213,"*")))/($O$5/$O$7)</f>
        <v>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</v>
      </c>
      <c r="F2214" s="4">
        <f>((COUNTIF($B$2:B2214,"Active*")/COUNTIF($B$2:B2214,"*")))/($O$5/$O$7)</f>
        <v>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</v>
      </c>
      <c r="F2215" s="4">
        <f>((COUNTIF($B$2:B2215,"Active*")/COUNTIF($B$2:B2215,"*")))/($O$5/$O$7)</f>
        <v>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</v>
      </c>
      <c r="F2216" s="4">
        <f>((COUNTIF($B$2:B2216,"Active*")/COUNTIF($B$2:B2216,"*")))/($O$5/$O$7)</f>
        <v>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</v>
      </c>
      <c r="F2217" s="4">
        <f>((COUNTIF($B$2:B2217,"Active*")/COUNTIF($B$2:B2217,"*")))/($O$5/$O$7)</f>
        <v>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</v>
      </c>
      <c r="F2218" s="4">
        <f>((COUNTIF($B$2:B2218,"Active*")/COUNTIF($B$2:B2218,"*")))/($O$5/$O$7)</f>
        <v>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</v>
      </c>
      <c r="F2219" s="4">
        <f>((COUNTIF($B$2:B2219,"Active*")/COUNTIF($B$2:B2219,"*")))/($O$5/$O$7)</f>
        <v>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</v>
      </c>
      <c r="F2220" s="4">
        <f>((COUNTIF($B$2:B2220,"Active*")/COUNTIF($B$2:B2220,"*")))/($O$5/$O$7)</f>
        <v>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</v>
      </c>
      <c r="F2221" s="4">
        <f>((COUNTIF($B$2:B2221,"Active*")/COUNTIF($B$2:B2221,"*")))/($O$5/$O$7)</f>
        <v>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</v>
      </c>
      <c r="F2222" s="4">
        <f>((COUNTIF($B$2:B2222,"Active*")/COUNTIF($B$2:B2222,"*")))/($O$5/$O$7)</f>
        <v>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</v>
      </c>
      <c r="F2223" s="4">
        <f>((COUNTIF($B$2:B2223,"Active*")/COUNTIF($B$2:B2223,"*")))/($O$5/$O$7)</f>
        <v>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</v>
      </c>
      <c r="F2224" s="4">
        <f>((COUNTIF($B$2:B2224,"Active*")/COUNTIF($B$2:B2224,"*")))/($O$5/$O$7)</f>
        <v>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</v>
      </c>
      <c r="F2225" s="4">
        <f>((COUNTIF($B$2:B2225,"Active*")/COUNTIF($B$2:B2225,"*")))/($O$5/$O$7)</f>
        <v>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</v>
      </c>
      <c r="F2226" s="4">
        <f>((COUNTIF($B$2:B2226,"Active*")/COUNTIF($B$2:B2226,"*")))/($O$5/$O$7)</f>
        <v>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</v>
      </c>
      <c r="F2227" s="4">
        <f>((COUNTIF($B$2:B2227,"Active*")/COUNTIF($B$2:B2227,"*")))/($O$5/$O$7)</f>
        <v>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</v>
      </c>
      <c r="F2228" s="4">
        <f>((COUNTIF($B$2:B2228,"Active*")/COUNTIF($B$2:B2228,"*")))/($O$5/$O$7)</f>
        <v>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</v>
      </c>
      <c r="F2229" s="4">
        <f>((COUNTIF($B$2:B2229,"Active*")/COUNTIF($B$2:B2229,"*")))/($O$5/$O$7)</f>
        <v>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</v>
      </c>
      <c r="F2230" s="4">
        <f>((COUNTIF($B$2:B2230,"Active*")/COUNTIF($B$2:B2230,"*")))/($O$5/$O$7)</f>
        <v>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</v>
      </c>
      <c r="F2231" s="4">
        <f>((COUNTIF($B$2:B2231,"Active*")/COUNTIF($B$2:B2231,"*")))/($O$5/$O$7)</f>
        <v>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</v>
      </c>
      <c r="F2232" s="4">
        <f>((COUNTIF($B$2:B2232,"Active*")/COUNTIF($B$2:B2232,"*")))/($O$5/$O$7)</f>
        <v>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</v>
      </c>
      <c r="F2233" s="4">
        <f>((COUNTIF($B$2:B2233,"Active*")/COUNTIF($B$2:B2233,"*")))/($O$5/$O$7)</f>
        <v>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</v>
      </c>
      <c r="F2234" s="4">
        <f>((COUNTIF($B$2:B2234,"Active*")/COUNTIF($B$2:B2234,"*")))/($O$5/$O$7)</f>
        <v>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</v>
      </c>
      <c r="F2235" s="4">
        <f>((COUNTIF($B$2:B2235,"Active*")/COUNTIF($B$2:B2235,"*")))/($O$5/$O$7)</f>
        <v>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</v>
      </c>
      <c r="F2236" s="4">
        <f>((COUNTIF($B$2:B2236,"Active*")/COUNTIF($B$2:B2236,"*")))/($O$5/$O$7)</f>
        <v>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</v>
      </c>
      <c r="F2237" s="4">
        <f>((COUNTIF($B$2:B2237,"Active*")/COUNTIF($B$2:B2237,"*")))/($O$5/$O$7)</f>
        <v>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</v>
      </c>
      <c r="F2238" s="4">
        <f>((COUNTIF($B$2:B2238,"Active*")/COUNTIF($B$2:B2238,"*")))/($O$5/$O$7)</f>
        <v>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</v>
      </c>
      <c r="F2239" s="4">
        <f>((COUNTIF($B$2:B2239,"Active*")/COUNTIF($B$2:B2239,"*")))/($O$5/$O$7)</f>
        <v>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</v>
      </c>
      <c r="F2240" s="4">
        <f>((COUNTIF($B$2:B2240,"Active*")/COUNTIF($B$2:B2240,"*")))/($O$5/$O$7)</f>
        <v>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</v>
      </c>
      <c r="F2241" s="4">
        <f>((COUNTIF($B$2:B2241,"Active*")/COUNTIF($B$2:B2241,"*")))/($O$5/$O$7)</f>
        <v>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</v>
      </c>
      <c r="F2242" s="4">
        <f>((COUNTIF($B$2:B2242,"Active*")/COUNTIF($B$2:B2242,"*")))/($O$5/$O$7)</f>
        <v>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</v>
      </c>
      <c r="F2243" s="4">
        <f>((COUNTIF($B$2:B2243,"Active*")/COUNTIF($B$2:B2243,"*")))/($O$5/$O$7)</f>
        <v>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</v>
      </c>
      <c r="F2244" s="4">
        <f>((COUNTIF($B$2:B2244,"Active*")/COUNTIF($B$2:B2244,"*")))/($O$5/$O$7)</f>
        <v>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</v>
      </c>
      <c r="F2245" s="4">
        <f>((COUNTIF($B$2:B2245,"Active*")/COUNTIF($B$2:B2245,"*")))/($O$5/$O$7)</f>
        <v>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</v>
      </c>
      <c r="F2246" s="4">
        <f>((COUNTIF($B$2:B2246,"Active*")/COUNTIF($B$2:B2246,"*")))/($O$5/$O$7)</f>
        <v>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</v>
      </c>
      <c r="F2247" s="4">
        <f>((COUNTIF($B$2:B2247,"Active*")/COUNTIF($B$2:B2247,"*")))/($O$5/$O$7)</f>
        <v>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</v>
      </c>
      <c r="F2248" s="4">
        <f>((COUNTIF($B$2:B2248,"Active*")/COUNTIF($B$2:B2248,"*")))/($O$5/$O$7)</f>
        <v>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</v>
      </c>
      <c r="F2249" s="4">
        <f>((COUNTIF($B$2:B2249,"Active*")/COUNTIF($B$2:B2249,"*")))/($O$5/$O$7)</f>
        <v>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</v>
      </c>
      <c r="F2250" s="4">
        <f>((COUNTIF($B$2:B2250,"Active*")/COUNTIF($B$2:B2250,"*")))/($O$5/$O$7)</f>
        <v>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</v>
      </c>
      <c r="F2251" s="4">
        <f>((COUNTIF($B$2:B2251,"Active*")/COUNTIF($B$2:B2251,"*")))/($O$5/$O$7)</f>
        <v>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</v>
      </c>
      <c r="F2252" s="4">
        <f>((COUNTIF($B$2:B2252,"Active*")/COUNTIF($B$2:B2252,"*")))/($O$5/$O$7)</f>
        <v>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</v>
      </c>
      <c r="F2253" s="4">
        <f>((COUNTIF($B$2:B2253,"Active*")/COUNTIF($B$2:B2253,"*")))/($O$5/$O$7)</f>
        <v>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</v>
      </c>
      <c r="F2254" s="4">
        <f>((COUNTIF($B$2:B2254,"Active*")/COUNTIF($B$2:B2254,"*")))/($O$5/$O$7)</f>
        <v>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</v>
      </c>
      <c r="F2255" s="4">
        <f>((COUNTIF($B$2:B2255,"Active*")/COUNTIF($B$2:B2255,"*")))/($O$5/$O$7)</f>
        <v>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</v>
      </c>
      <c r="F2256" s="4">
        <f>((COUNTIF($B$2:B2256,"Active*")/COUNTIF($B$2:B2256,"*")))/($O$5/$O$7)</f>
        <v>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</v>
      </c>
      <c r="F2257" s="4">
        <f>((COUNTIF($B$2:B2257,"Active*")/COUNTIF($B$2:B2257,"*")))/($O$5/$O$7)</f>
        <v>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</v>
      </c>
      <c r="F2258" s="4">
        <f>((COUNTIF($B$2:B2258,"Active*")/COUNTIF($B$2:B2258,"*")))/($O$5/$O$7)</f>
        <v>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</v>
      </c>
      <c r="F2259" s="4">
        <f>((COUNTIF($B$2:B2259,"Active*")/COUNTIF($B$2:B2259,"*")))/($O$5/$O$7)</f>
        <v>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</v>
      </c>
      <c r="F2260" s="4">
        <f>((COUNTIF($B$2:B2260,"Active*")/COUNTIF($B$2:B2260,"*")))/($O$5/$O$7)</f>
        <v>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</v>
      </c>
      <c r="F2261" s="4">
        <f>((COUNTIF($B$2:B2261,"Active*")/COUNTIF($B$2:B2261,"*")))/($O$5/$O$7)</f>
        <v>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</v>
      </c>
      <c r="F2262" s="4">
        <f>((COUNTIF($B$2:B2262,"Active*")/COUNTIF($B$2:B2262,"*")))/($O$5/$O$7)</f>
        <v>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</v>
      </c>
      <c r="F2263" s="4">
        <f>((COUNTIF($B$2:B2263,"Active*")/COUNTIF($B$2:B2263,"*")))/($O$5/$O$7)</f>
        <v>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</v>
      </c>
      <c r="F2264" s="4">
        <f>((COUNTIF($B$2:B2264,"Active*")/COUNTIF($B$2:B2264,"*")))/($O$5/$O$7)</f>
        <v>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</v>
      </c>
      <c r="F2265" s="4">
        <f>((COUNTIF($B$2:B2265,"Active*")/COUNTIF($B$2:B2265,"*")))/($O$5/$O$7)</f>
        <v>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</v>
      </c>
      <c r="F2266" s="4">
        <f>((COUNTIF($B$2:B2266,"Active*")/COUNTIF($B$2:B2266,"*")))/($O$5/$O$7)</f>
        <v>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</v>
      </c>
      <c r="F2267" s="4">
        <f>((COUNTIF($B$2:B2267,"Active*")/COUNTIF($B$2:B2267,"*")))/($O$5/$O$7)</f>
        <v>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</v>
      </c>
      <c r="F2268" s="4">
        <f>((COUNTIF($B$2:B2268,"Active*")/COUNTIF($B$2:B2268,"*")))/($O$5/$O$7)</f>
        <v>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</v>
      </c>
      <c r="F2269" s="4">
        <f>((COUNTIF($B$2:B2269,"Active*")/COUNTIF($B$2:B2269,"*")))/($O$5/$O$7)</f>
        <v>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</v>
      </c>
      <c r="F2270" s="4">
        <f>((COUNTIF($B$2:B2270,"Active*")/COUNTIF($B$2:B2270,"*")))/($O$5/$O$7)</f>
        <v>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</v>
      </c>
      <c r="F2271" s="4">
        <f>((COUNTIF($B$2:B2271,"Active*")/COUNTIF($B$2:B2271,"*")))/($O$5/$O$7)</f>
        <v>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</v>
      </c>
      <c r="F2272" s="4">
        <f>((COUNTIF($B$2:B2272,"Active*")/COUNTIF($B$2:B2272,"*")))/($O$5/$O$7)</f>
        <v>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</v>
      </c>
      <c r="F2273" s="4">
        <f>((COUNTIF($B$2:B2273,"Active*")/COUNTIF($B$2:B2273,"*")))/($O$5/$O$7)</f>
        <v>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</v>
      </c>
      <c r="F2274" s="4">
        <f>((COUNTIF($B$2:B2274,"Active*")/COUNTIF($B$2:B2274,"*")))/($O$5/$O$7)</f>
        <v>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</v>
      </c>
      <c r="F2275" s="4">
        <f>((COUNTIF($B$2:B2275,"Active*")/COUNTIF($B$2:B2275,"*")))/($O$5/$O$7)</f>
        <v>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</v>
      </c>
      <c r="F2276" s="4">
        <f>((COUNTIF($B$2:B2276,"Active*")/COUNTIF($B$2:B2276,"*")))/($O$5/$O$7)</f>
        <v>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</v>
      </c>
      <c r="F2277" s="4">
        <f>((COUNTIF($B$2:B2277,"Active*")/COUNTIF($B$2:B2277,"*")))/($O$5/$O$7)</f>
        <v>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</v>
      </c>
      <c r="F2278" s="4">
        <f>((COUNTIF($B$2:B2278,"Active*")/COUNTIF($B$2:B2278,"*")))/($O$5/$O$7)</f>
        <v>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</v>
      </c>
      <c r="F2279" s="4">
        <f>((COUNTIF($B$2:B2279,"Active*")/COUNTIF($B$2:B2279,"*")))/($O$5/$O$7)</f>
        <v>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</v>
      </c>
      <c r="F2280" s="4">
        <f>((COUNTIF($B$2:B2280,"Active*")/COUNTIF($B$2:B2280,"*")))/($O$5/$O$7)</f>
        <v>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</v>
      </c>
      <c r="F2281" s="4">
        <f>((COUNTIF($B$2:B2281,"Active*")/COUNTIF($B$2:B2281,"*")))/($O$5/$O$7)</f>
        <v>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</v>
      </c>
      <c r="F2282" s="4">
        <f>((COUNTIF($B$2:B2282,"Active*")/COUNTIF($B$2:B2282,"*")))/($O$5/$O$7)</f>
        <v>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</v>
      </c>
      <c r="F2283" s="4">
        <f>((COUNTIF($B$2:B2283,"Active*")/COUNTIF($B$2:B2283,"*")))/($O$5/$O$7)</f>
        <v>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</v>
      </c>
      <c r="F2284" s="4">
        <f>((COUNTIF($B$2:B2284,"Active*")/COUNTIF($B$2:B2284,"*")))/($O$5/$O$7)</f>
        <v>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</v>
      </c>
      <c r="F2285" s="4">
        <f>((COUNTIF($B$2:B2285,"Active*")/COUNTIF($B$2:B2285,"*")))/($O$5/$O$7)</f>
        <v>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</v>
      </c>
      <c r="F2286" s="4">
        <f>((COUNTIF($B$2:B2286,"Active*")/COUNTIF($B$2:B2286,"*")))/($O$5/$O$7)</f>
        <v>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</v>
      </c>
      <c r="F2287" s="4">
        <f>((COUNTIF($B$2:B2287,"Active*")/COUNTIF($B$2:B2287,"*")))/($O$5/$O$7)</f>
        <v>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</v>
      </c>
      <c r="F2288" s="4">
        <f>((COUNTIF($B$2:B2288,"Active*")/COUNTIF($B$2:B2288,"*")))/($O$5/$O$7)</f>
        <v>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</v>
      </c>
      <c r="F2289" s="4">
        <f>((COUNTIF($B$2:B2289,"Active*")/COUNTIF($B$2:B2289,"*")))/($O$5/$O$7)</f>
        <v>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</v>
      </c>
      <c r="F2290" s="4">
        <f>((COUNTIF($B$2:B2290,"Active*")/COUNTIF($B$2:B2290,"*")))/($O$5/$O$7)</f>
        <v>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</v>
      </c>
      <c r="F2291" s="4">
        <f>((COUNTIF($B$2:B2291,"Active*")/COUNTIF($B$2:B2291,"*")))/($O$5/$O$7)</f>
        <v>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</v>
      </c>
      <c r="F2292" s="4">
        <f>((COUNTIF($B$2:B2292,"Active*")/COUNTIF($B$2:B2292,"*")))/($O$5/$O$7)</f>
        <v>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</v>
      </c>
      <c r="F2293" s="4">
        <f>((COUNTIF($B$2:B2293,"Active*")/COUNTIF($B$2:B2293,"*")))/($O$5/$O$7)</f>
        <v>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</v>
      </c>
      <c r="F2294" s="4">
        <f>((COUNTIF($B$2:B2294,"Active*")/COUNTIF($B$2:B2294,"*")))/($O$5/$O$7)</f>
        <v>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</v>
      </c>
      <c r="F2295" s="4">
        <f>((COUNTIF($B$2:B2295,"Active*")/COUNTIF($B$2:B2295,"*")))/($O$5/$O$7)</f>
        <v>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</v>
      </c>
      <c r="F2296" s="4">
        <f>((COUNTIF($B$2:B2296,"Active*")/COUNTIF($B$2:B2296,"*")))/($O$5/$O$7)</f>
        <v>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</v>
      </c>
      <c r="F2297" s="4">
        <f>((COUNTIF($B$2:B2297,"Active*")/COUNTIF($B$2:B2297,"*")))/($O$5/$O$7)</f>
        <v>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</v>
      </c>
      <c r="F2298" s="4">
        <f>((COUNTIF($B$2:B2298,"Active*")/COUNTIF($B$2:B2298,"*")))/($O$5/$O$7)</f>
        <v>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</v>
      </c>
      <c r="F2299" s="4">
        <f>((COUNTIF($B$2:B2299,"Active*")/COUNTIF($B$2:B2299,"*")))/($O$5/$O$7)</f>
        <v>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</v>
      </c>
      <c r="F2300" s="4">
        <f>((COUNTIF($B$2:B2300,"Active*")/COUNTIF($B$2:B2300,"*")))/($O$5/$O$7)</f>
        <v>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</v>
      </c>
      <c r="F2301" s="4">
        <f>((COUNTIF($B$2:B2301,"Active*")/COUNTIF($B$2:B2301,"*")))/($O$5/$O$7)</f>
        <v>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</v>
      </c>
      <c r="F2302" s="4">
        <f>((COUNTIF($B$2:B2302,"Active*")/COUNTIF($B$2:B2302,"*")))/($O$5/$O$7)</f>
        <v>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</v>
      </c>
      <c r="F2303" s="4">
        <f>((COUNTIF($B$2:B2303,"Active*")/COUNTIF($B$2:B2303,"*")))/($O$5/$O$7)</f>
        <v>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</v>
      </c>
      <c r="F2304" s="4">
        <f>((COUNTIF($B$2:B2304,"Active*")/COUNTIF($B$2:B2304,"*")))/($O$5/$O$7)</f>
        <v>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</v>
      </c>
      <c r="F2305" s="4">
        <f>((COUNTIF($B$2:B2305,"Active*")/COUNTIF($B$2:B2305,"*")))/($O$5/$O$7)</f>
        <v>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</v>
      </c>
      <c r="F2306" s="4">
        <f>((COUNTIF($B$2:B2306,"Active*")/COUNTIF($B$2:B2306,"*")))/($O$5/$O$7)</f>
        <v>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</v>
      </c>
      <c r="F2307" s="4">
        <f>((COUNTIF($B$2:B2307,"Active*")/COUNTIF($B$2:B2307,"*")))/($O$5/$O$7)</f>
        <v>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</v>
      </c>
      <c r="F2308" s="4">
        <f>((COUNTIF($B$2:B2308,"Active*")/COUNTIF($B$2:B2308,"*")))/($O$5/$O$7)</f>
        <v>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</v>
      </c>
      <c r="F2309" s="4">
        <f>((COUNTIF($B$2:B2309,"Active*")/COUNTIF($B$2:B2309,"*")))/($O$5/$O$7)</f>
        <v>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</v>
      </c>
      <c r="F2310" s="4">
        <f>((COUNTIF($B$2:B2310,"Active*")/COUNTIF($B$2:B2310,"*")))/($O$5/$O$7)</f>
        <v>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</v>
      </c>
      <c r="F2311" s="4">
        <f>((COUNTIF($B$2:B2311,"Active*")/COUNTIF($B$2:B2311,"*")))/($O$5/$O$7)</f>
        <v>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</v>
      </c>
      <c r="F2312" s="4">
        <f>((COUNTIF($B$2:B2312,"Active*")/COUNTIF($B$2:B2312,"*")))/($O$5/$O$7)</f>
        <v>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</v>
      </c>
      <c r="F2313" s="4">
        <f>((COUNTIF($B$2:B2313,"Active*")/COUNTIF($B$2:B2313,"*")))/($O$5/$O$7)</f>
        <v>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</v>
      </c>
      <c r="F2314" s="4">
        <f>((COUNTIF($B$2:B2314,"Active*")/COUNTIF($B$2:B2314,"*")))/($O$5/$O$7)</f>
        <v>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</v>
      </c>
      <c r="F2315" s="4">
        <f>((COUNTIF($B$2:B2315,"Active*")/COUNTIF($B$2:B2315,"*")))/($O$5/$O$7)</f>
        <v>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</v>
      </c>
      <c r="F2316" s="4">
        <f>((COUNTIF($B$2:B2316,"Active*")/COUNTIF($B$2:B2316,"*")))/($O$5/$O$7)</f>
        <v>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</v>
      </c>
      <c r="F2317" s="4">
        <f>((COUNTIF($B$2:B2317,"Active*")/COUNTIF($B$2:B2317,"*")))/($O$5/$O$7)</f>
        <v>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</v>
      </c>
      <c r="F2318" s="4">
        <f>((COUNTIF($B$2:B2318,"Active*")/COUNTIF($B$2:B2318,"*")))/($O$5/$O$7)</f>
        <v>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</v>
      </c>
      <c r="F2319" s="4">
        <f>((COUNTIF($B$2:B2319,"Active*")/COUNTIF($B$2:B2319,"*")))/($O$5/$O$7)</f>
        <v>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</v>
      </c>
      <c r="F2320" s="4">
        <f>((COUNTIF($B$2:B2320,"Active*")/COUNTIF($B$2:B2320,"*")))/($O$5/$O$7)</f>
        <v>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</v>
      </c>
      <c r="F2321" s="4">
        <f>((COUNTIF($B$2:B2321,"Active*")/COUNTIF($B$2:B2321,"*")))/($O$5/$O$7)</f>
        <v>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</v>
      </c>
      <c r="F2322" s="4">
        <f>((COUNTIF($B$2:B2322,"Active*")/COUNTIF($B$2:B2322,"*")))/($O$5/$O$7)</f>
        <v>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</v>
      </c>
      <c r="F2323" s="4">
        <f>((COUNTIF($B$2:B2323,"Active*")/COUNTIF($B$2:B2323,"*")))/($O$5/$O$7)</f>
        <v>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</v>
      </c>
      <c r="F2324" s="4">
        <f>((COUNTIF($B$2:B2324,"Active*")/COUNTIF($B$2:B2324,"*")))/($O$5/$O$7)</f>
        <v>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</v>
      </c>
      <c r="F2325" s="4">
        <f>((COUNTIF($B$2:B2325,"Active*")/COUNTIF($B$2:B2325,"*")))/($O$5/$O$7)</f>
        <v>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</v>
      </c>
      <c r="F2326" s="4">
        <f>((COUNTIF($B$2:B2326,"Active*")/COUNTIF($B$2:B2326,"*")))/($O$5/$O$7)</f>
        <v>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</v>
      </c>
      <c r="F2327" s="4">
        <f>((COUNTIF($B$2:B2327,"Active*")/COUNTIF($B$2:B2327,"*")))/($O$5/$O$7)</f>
        <v>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</v>
      </c>
      <c r="F2328" s="4">
        <f>((COUNTIF($B$2:B2328,"Active*")/COUNTIF($B$2:B2328,"*")))/($O$5/$O$7)</f>
        <v>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</v>
      </c>
      <c r="F2329" s="4">
        <f>((COUNTIF($B$2:B2329,"Active*")/COUNTIF($B$2:B2329,"*")))/($O$5/$O$7)</f>
        <v>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</v>
      </c>
      <c r="F2330" s="4">
        <f>((COUNTIF($B$2:B2330,"Active*")/COUNTIF($B$2:B2330,"*")))/($O$5/$O$7)</f>
        <v>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</v>
      </c>
      <c r="F2331" s="4">
        <f>((COUNTIF($B$2:B2331,"Active*")/COUNTIF($B$2:B2331,"*")))/($O$5/$O$7)</f>
        <v>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</v>
      </c>
      <c r="F2332" s="4">
        <f>((COUNTIF($B$2:B2332,"Active*")/COUNTIF($B$2:B2332,"*")))/($O$5/$O$7)</f>
        <v>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</v>
      </c>
      <c r="F2333" s="4">
        <f>((COUNTIF($B$2:B2333,"Active*")/COUNTIF($B$2:B2333,"*")))/($O$5/$O$7)</f>
        <v>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</v>
      </c>
      <c r="F2334" s="4">
        <f>((COUNTIF($B$2:B2334,"Active*")/COUNTIF($B$2:B2334,"*")))/($O$5/$O$7)</f>
        <v>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</v>
      </c>
      <c r="F2335" s="4">
        <f>((COUNTIF($B$2:B2335,"Active*")/COUNTIF($B$2:B2335,"*")))/($O$5/$O$7)</f>
        <v>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</v>
      </c>
      <c r="F2336" s="4">
        <f>((COUNTIF($B$2:B2336,"Active*")/COUNTIF($B$2:B2336,"*")))/($O$5/$O$7)</f>
        <v>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</v>
      </c>
      <c r="F2337" s="4">
        <f>((COUNTIF($B$2:B2337,"Active*")/COUNTIF($B$2:B2337,"*")))/($O$5/$O$7)</f>
        <v>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</v>
      </c>
      <c r="F2338" s="4">
        <f>((COUNTIF($B$2:B2338,"Active*")/COUNTIF($B$2:B2338,"*")))/($O$5/$O$7)</f>
        <v>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</v>
      </c>
      <c r="F2339" s="4">
        <f>((COUNTIF($B$2:B2339,"Active*")/COUNTIF($B$2:B2339,"*")))/($O$5/$O$7)</f>
        <v>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</v>
      </c>
      <c r="F2340" s="4">
        <f>((COUNTIF($B$2:B2340,"Active*")/COUNTIF($B$2:B2340,"*")))/($O$5/$O$7)</f>
        <v>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</v>
      </c>
      <c r="F2341" s="4">
        <f>((COUNTIF($B$2:B2341,"Active*")/COUNTIF($B$2:B2341,"*")))/($O$5/$O$7)</f>
        <v>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</v>
      </c>
      <c r="F2342" s="4">
        <f>((COUNTIF($B$2:B2342,"Active*")/COUNTIF($B$2:B2342,"*")))/($O$5/$O$7)</f>
        <v>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</v>
      </c>
      <c r="F2343" s="4">
        <f>((COUNTIF($B$2:B2343,"Active*")/COUNTIF($B$2:B2343,"*")))/($O$5/$O$7)</f>
        <v>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</v>
      </c>
      <c r="F2344" s="4">
        <f>((COUNTIF($B$2:B2344,"Active*")/COUNTIF($B$2:B2344,"*")))/($O$5/$O$7)</f>
        <v>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</v>
      </c>
      <c r="F2345" s="4">
        <f>((COUNTIF($B$2:B2345,"Active*")/COUNTIF($B$2:B2345,"*")))/($O$5/$O$7)</f>
        <v>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</v>
      </c>
      <c r="F2346" s="4">
        <f>((COUNTIF($B$2:B2346,"Active*")/COUNTIF($B$2:B2346,"*")))/($O$5/$O$7)</f>
        <v>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905">
    <sortCondition ref="C2:C2905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CHEMPLP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2024-07-11T14:50:54Z</dcterms:modified>
  <dc:language>en-US</dc:language>
</cp:coreProperties>
</file>