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1-Vina/Active_vs_Decoys/"/>
    </mc:Choice>
  </mc:AlternateContent>
  <xr:revisionPtr revIDLastSave="0" documentId="13_ncr:1_{2E1939FC-CD18-C244-830D-814D7669A2A2}" xr6:coauthVersionLast="47" xr6:coauthVersionMax="47" xr10:uidLastSave="{00000000-0000-0000-0000-000000000000}"/>
  <bookViews>
    <workbookView xWindow="0" yWindow="760" windowWidth="30240" windowHeight="16860" tabRatio="500" xr2:uid="{00000000-000D-0000-FFFF-FFFF00000000}"/>
  </bookViews>
  <sheets>
    <sheet name="Vina" sheetId="25" r:id="rId1"/>
    <sheet name="Folha1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0" i="25"/>
  <c r="O11" i="25"/>
  <c r="O12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G1064" i="25"/>
  <c r="G1474" i="25"/>
  <c r="G1344" i="25"/>
  <c r="G1707" i="25"/>
  <c r="G297" i="25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G784" i="25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G1515" i="25"/>
  <c r="G334" i="25"/>
  <c r="G566" i="25"/>
  <c r="G45" i="25"/>
  <c r="G374" i="25"/>
  <c r="G391" i="25"/>
  <c r="G896" i="25"/>
  <c r="G1167" i="25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G1610" i="25"/>
  <c r="G207" i="25"/>
  <c r="G1063" i="25"/>
  <c r="G1670" i="25"/>
  <c r="J1670" i="25" s="1"/>
  <c r="G28" i="25"/>
  <c r="G721" i="25"/>
  <c r="G240" i="25"/>
  <c r="G1802" i="25"/>
  <c r="G1258" i="25"/>
  <c r="G1607" i="25"/>
  <c r="G5" i="25"/>
  <c r="G191" i="25"/>
  <c r="G1377" i="25"/>
  <c r="G710" i="25"/>
  <c r="G195" i="25"/>
  <c r="G377" i="25"/>
  <c r="G1240" i="25"/>
  <c r="G2082" i="25"/>
  <c r="G1389" i="25"/>
  <c r="G289" i="25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G1996" i="25"/>
  <c r="G1239" i="25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G2302" i="25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G2144" i="25"/>
  <c r="G1028" i="25"/>
  <c r="G1037" i="25"/>
  <c r="G1119" i="25"/>
  <c r="G1267" i="25"/>
  <c r="G2012" i="25"/>
  <c r="G2172" i="25"/>
  <c r="G1021" i="25"/>
  <c r="G1735" i="25"/>
  <c r="G1300" i="25"/>
  <c r="G1570" i="25"/>
  <c r="G1033" i="25"/>
  <c r="G1862" i="25"/>
  <c r="G2211" i="25"/>
  <c r="G1387" i="25"/>
  <c r="G1035" i="25"/>
  <c r="G1893" i="25"/>
  <c r="G1569" i="25"/>
  <c r="G510" i="25"/>
  <c r="G2299" i="25"/>
  <c r="G1323" i="25"/>
  <c r="G1433" i="25"/>
  <c r="G908" i="25"/>
  <c r="G2171" i="25"/>
  <c r="G1001" i="25"/>
  <c r="G2156" i="25"/>
  <c r="G204" i="25"/>
  <c r="G1099" i="25"/>
  <c r="G2006" i="25"/>
  <c r="G1242" i="25"/>
  <c r="G740" i="25"/>
  <c r="G2003" i="25"/>
  <c r="G1908" i="25"/>
  <c r="G2023" i="25"/>
  <c r="G611" i="25"/>
  <c r="G2329" i="25"/>
  <c r="G1588" i="25"/>
  <c r="G1716" i="25"/>
  <c r="G725" i="25"/>
  <c r="G2205" i="25"/>
  <c r="G2237" i="25"/>
  <c r="G1832" i="25"/>
  <c r="G2048" i="25"/>
  <c r="G2235" i="25"/>
  <c r="J2235" i="25" s="1"/>
  <c r="G1249" i="25"/>
  <c r="G1061" i="25"/>
  <c r="G2306" i="25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G232" i="25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G121" i="25"/>
  <c r="G176" i="25"/>
  <c r="G188" i="25"/>
  <c r="G85" i="25"/>
  <c r="G1153" i="25"/>
  <c r="G315" i="25"/>
  <c r="G899" i="25"/>
  <c r="G272" i="25"/>
  <c r="G1359" i="25"/>
  <c r="G1104" i="25"/>
  <c r="G966" i="25"/>
  <c r="G1156" i="25"/>
  <c r="G431" i="25"/>
  <c r="G742" i="25"/>
  <c r="G1159" i="25"/>
  <c r="G1602" i="25"/>
  <c r="G1161" i="25"/>
  <c r="G1400" i="25"/>
  <c r="G1706" i="25"/>
  <c r="G2201" i="25"/>
  <c r="G167" i="25"/>
  <c r="G1233" i="25"/>
  <c r="G851" i="25"/>
  <c r="J851" i="25" s="1"/>
  <c r="G1874" i="25"/>
  <c r="G1357" i="25"/>
  <c r="G528" i="25"/>
  <c r="G375" i="25"/>
  <c r="G500" i="25"/>
  <c r="G1903" i="25"/>
  <c r="G750" i="25"/>
  <c r="G1348" i="25"/>
  <c r="G1038" i="25"/>
  <c r="G1625" i="25"/>
  <c r="G972" i="25"/>
  <c r="G1489" i="25"/>
  <c r="G1721" i="25"/>
  <c r="G1235" i="25"/>
  <c r="G1223" i="25"/>
  <c r="G1606" i="25"/>
  <c r="G1118" i="25"/>
  <c r="G357" i="25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G1734" i="25"/>
  <c r="G628" i="25"/>
  <c r="G1801" i="25"/>
  <c r="G910" i="25"/>
  <c r="J910" i="25" s="1"/>
  <c r="G2101" i="25"/>
  <c r="G1368" i="25"/>
  <c r="G715" i="25"/>
  <c r="G779" i="25"/>
  <c r="G348" i="25"/>
  <c r="G1673" i="25"/>
  <c r="G1929" i="25"/>
  <c r="G2067" i="25"/>
  <c r="G890" i="25"/>
  <c r="G1646" i="25"/>
  <c r="G47" i="25"/>
  <c r="G1407" i="25"/>
  <c r="G988" i="25"/>
  <c r="J988" i="25" s="1"/>
  <c r="G863" i="25"/>
  <c r="G669" i="25"/>
  <c r="G1833" i="25"/>
  <c r="G1002" i="25"/>
  <c r="G692" i="25"/>
  <c r="G948" i="25"/>
  <c r="G2207" i="25"/>
  <c r="J2207" i="25" s="1"/>
  <c r="G2049" i="25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G1516" i="25"/>
  <c r="G1555" i="25"/>
  <c r="G1792" i="25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G1244" i="25"/>
  <c r="G2161" i="25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G2046" i="25"/>
  <c r="G2024" i="25"/>
  <c r="G1460" i="25"/>
  <c r="G2291" i="25"/>
  <c r="G274" i="25"/>
  <c r="G1482" i="25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G774" i="25"/>
  <c r="G660" i="25"/>
  <c r="G2127" i="25"/>
  <c r="G1656" i="25"/>
  <c r="G2292" i="25"/>
  <c r="G1701" i="25"/>
  <c r="J1701" i="25" s="1"/>
  <c r="G160" i="25"/>
  <c r="G1674" i="25"/>
  <c r="G2025" i="25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G1773" i="25"/>
  <c r="J1773" i="25" s="1"/>
  <c r="G746" i="25"/>
  <c r="G1055" i="25"/>
  <c r="J1055" i="25" s="1"/>
  <c r="G250" i="25"/>
  <c r="G2020" i="25"/>
  <c r="G1703" i="25"/>
  <c r="G2281" i="25"/>
  <c r="G796" i="25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G155" i="25"/>
  <c r="J155" i="25" s="1"/>
  <c r="G992" i="25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G1531" i="25"/>
  <c r="G264" i="25"/>
  <c r="G1016" i="25"/>
  <c r="G848" i="25"/>
  <c r="G87" i="25"/>
  <c r="G450" i="25"/>
  <c r="G564" i="25"/>
  <c r="G696" i="25"/>
  <c r="G275" i="25"/>
  <c r="G371" i="25"/>
  <c r="J371" i="25" s="1"/>
  <c r="G1636" i="25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G540" i="25"/>
  <c r="G1074" i="25"/>
  <c r="G1187" i="25"/>
  <c r="G1843" i="25"/>
  <c r="J1843" i="25" s="1"/>
  <c r="G316" i="25"/>
  <c r="J316" i="25" s="1"/>
  <c r="G1164" i="25"/>
  <c r="G1386" i="25"/>
  <c r="G776" i="25"/>
  <c r="G397" i="25"/>
  <c r="G1689" i="25"/>
  <c r="G1629" i="25"/>
  <c r="G202" i="25"/>
  <c r="G486" i="25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G1343" i="25"/>
  <c r="G1498" i="25"/>
  <c r="G1036" i="25"/>
  <c r="G568" i="25"/>
  <c r="G998" i="25"/>
  <c r="J998" i="25" s="1"/>
  <c r="G1711" i="25"/>
  <c r="G930" i="25"/>
  <c r="G336" i="25"/>
  <c r="G668" i="25"/>
  <c r="G308" i="25"/>
  <c r="J308" i="25" s="1"/>
  <c r="G1304" i="25"/>
  <c r="G1411" i="25"/>
  <c r="G983" i="25"/>
  <c r="G210" i="25"/>
  <c r="J210" i="25" s="1"/>
  <c r="G758" i="25"/>
  <c r="J758" i="25" s="1"/>
  <c r="G2105" i="25"/>
  <c r="J2105" i="25" s="1"/>
  <c r="G231" i="25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G1739" i="25"/>
  <c r="G1572" i="25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G610" i="25"/>
  <c r="G947" i="25"/>
  <c r="G1592" i="25"/>
  <c r="G2074" i="25"/>
  <c r="G2297" i="25"/>
  <c r="G1998" i="25"/>
  <c r="G2212" i="25"/>
  <c r="G2251" i="25"/>
  <c r="G871" i="25"/>
  <c r="G1107" i="25"/>
  <c r="G387" i="25"/>
  <c r="J387" i="25" s="1"/>
  <c r="G1986" i="25"/>
  <c r="G1481" i="25"/>
  <c r="G1803" i="25"/>
  <c r="G1052" i="25"/>
  <c r="G1909" i="25"/>
  <c r="G1981" i="25"/>
  <c r="G2263" i="25"/>
  <c r="G868" i="25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G1820" i="25"/>
  <c r="G2131" i="25"/>
  <c r="G2239" i="25"/>
  <c r="G1594" i="25"/>
  <c r="G2223" i="25"/>
  <c r="G694" i="25"/>
  <c r="G2167" i="25"/>
  <c r="G931" i="25"/>
  <c r="G2018" i="25"/>
  <c r="J2018" i="25" s="1"/>
  <c r="G844" i="25"/>
  <c r="G365" i="25"/>
  <c r="J365" i="25" s="1"/>
  <c r="G819" i="25"/>
  <c r="G620" i="25"/>
  <c r="G794" i="25"/>
  <c r="G826" i="25"/>
  <c r="G1910" i="25"/>
  <c r="G1709" i="25"/>
  <c r="G1050" i="25"/>
  <c r="G1065" i="25"/>
  <c r="G703" i="25"/>
  <c r="G909" i="25"/>
  <c r="G2150" i="25"/>
  <c r="G1919" i="25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G1536" i="25"/>
  <c r="G1722" i="25"/>
  <c r="J1722" i="25" s="1"/>
  <c r="G937" i="25"/>
  <c r="G1149" i="25"/>
  <c r="G1317" i="25"/>
  <c r="G1597" i="25"/>
  <c r="G1645" i="25"/>
  <c r="G2139" i="25"/>
  <c r="G2278" i="25"/>
  <c r="J2278" i="25" s="1"/>
  <c r="G1293" i="25"/>
  <c r="G1544" i="25"/>
  <c r="G2203" i="25"/>
  <c r="G927" i="25"/>
  <c r="G2175" i="25"/>
  <c r="G1990" i="25"/>
  <c r="G645" i="25"/>
  <c r="G2315" i="25"/>
  <c r="G1427" i="25"/>
  <c r="G1987" i="25"/>
  <c r="G1078" i="25"/>
  <c r="G2336" i="25"/>
  <c r="G2288" i="25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G1905" i="25"/>
  <c r="G520" i="25"/>
  <c r="G116" i="25"/>
  <c r="J116" i="25" s="1"/>
  <c r="G570" i="25"/>
  <c r="G123" i="25"/>
  <c r="J123" i="25" s="1"/>
  <c r="G549" i="25"/>
  <c r="G184" i="25"/>
  <c r="G82" i="25"/>
  <c r="G503" i="25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G1096" i="25"/>
  <c r="G98" i="25"/>
  <c r="G1533" i="25"/>
  <c r="G221" i="25"/>
  <c r="G888" i="25"/>
  <c r="G57" i="25"/>
  <c r="J57" i="25" s="1"/>
  <c r="G1751" i="25"/>
  <c r="G1399" i="25"/>
  <c r="G197" i="25"/>
  <c r="G1369" i="25"/>
  <c r="J1369" i="25" s="1"/>
  <c r="G114" i="25"/>
  <c r="G1024" i="25"/>
  <c r="G1768" i="25"/>
  <c r="G920" i="25"/>
  <c r="G1579" i="25"/>
  <c r="G376" i="25"/>
  <c r="G352" i="25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G1103" i="25"/>
  <c r="G1184" i="25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G1628" i="25"/>
  <c r="G1332" i="25"/>
  <c r="G801" i="25"/>
  <c r="G1642" i="25"/>
  <c r="J1642" i="25" s="1"/>
  <c r="G571" i="25"/>
  <c r="J571" i="25" s="1"/>
  <c r="G1738" i="25"/>
  <c r="G1289" i="25"/>
  <c r="G1294" i="25"/>
  <c r="G1712" i="25"/>
  <c r="G1618" i="25"/>
  <c r="G1361" i="25"/>
  <c r="G1057" i="25"/>
  <c r="G265" i="25"/>
  <c r="G1471" i="25"/>
  <c r="G593" i="25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G1031" i="25"/>
  <c r="G1835" i="25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G1779" i="25"/>
  <c r="G2214" i="25"/>
  <c r="G1991" i="25"/>
  <c r="G2202" i="25"/>
  <c r="G1976" i="25"/>
  <c r="J1976" i="25" s="1"/>
  <c r="G2326" i="25"/>
  <c r="G2229" i="25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G1444" i="25"/>
  <c r="G1958" i="25"/>
  <c r="G1603" i="25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G1662" i="25"/>
  <c r="G140" i="25"/>
  <c r="G277" i="25"/>
  <c r="G623" i="25"/>
  <c r="J623" i="25" s="1"/>
  <c r="G318" i="25"/>
  <c r="G569" i="25"/>
  <c r="G395" i="25"/>
  <c r="G849" i="25"/>
  <c r="J849" i="25" s="1"/>
  <c r="G1855" i="25"/>
  <c r="J1855" i="25" s="1"/>
  <c r="G227" i="25"/>
  <c r="J227" i="25" s="1"/>
  <c r="G1390" i="25"/>
  <c r="G662" i="25"/>
  <c r="G1298" i="25"/>
  <c r="G1329" i="25"/>
  <c r="G803" i="25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G1740" i="25"/>
  <c r="G1644" i="25"/>
  <c r="J1644" i="25" s="1"/>
  <c r="G436" i="25"/>
  <c r="G825" i="25"/>
  <c r="G205" i="25"/>
  <c r="G1148" i="25"/>
  <c r="G680" i="25"/>
  <c r="G238" i="25"/>
  <c r="G300" i="25"/>
  <c r="J300" i="25" s="1"/>
  <c r="G1653" i="25"/>
  <c r="G598" i="25"/>
  <c r="G1241" i="25"/>
  <c r="G177" i="25"/>
  <c r="G412" i="25"/>
  <c r="G1163" i="25"/>
  <c r="G1781" i="25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G476" i="25"/>
  <c r="J476" i="25" s="1"/>
  <c r="G1111" i="25"/>
  <c r="J1111" i="25" s="1"/>
  <c r="G1358" i="25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G1229" i="25"/>
  <c r="G2224" i="25"/>
  <c r="G1913" i="25"/>
  <c r="J1913" i="25" s="1"/>
  <c r="G924" i="25"/>
  <c r="G2252" i="25"/>
  <c r="G2225" i="25"/>
  <c r="G2128" i="25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G2319" i="25"/>
  <c r="G1982" i="25"/>
  <c r="J1982" i="25" s="1"/>
  <c r="G1003" i="25"/>
  <c r="G1013" i="25"/>
  <c r="G691" i="25"/>
  <c r="J691" i="25" s="1"/>
  <c r="G730" i="25"/>
  <c r="G1378" i="25"/>
  <c r="G1432" i="25"/>
  <c r="G1790" i="25"/>
  <c r="G1009" i="25"/>
  <c r="G1964" i="25"/>
  <c r="G2044" i="25"/>
  <c r="G1068" i="25"/>
  <c r="G2135" i="25"/>
  <c r="G1541" i="25"/>
  <c r="J1541" i="25" s="1"/>
  <c r="G2282" i="25"/>
  <c r="G1747" i="25"/>
  <c r="G2253" i="25"/>
  <c r="G634" i="25"/>
  <c r="G1947" i="25"/>
  <c r="G1174" i="25"/>
  <c r="G1133" i="25"/>
  <c r="G609" i="25"/>
  <c r="G727" i="25"/>
  <c r="G1523" i="25"/>
  <c r="G2192" i="25"/>
  <c r="G1697" i="25"/>
  <c r="G1193" i="25"/>
  <c r="G1337" i="25"/>
  <c r="G1933" i="25"/>
  <c r="G734" i="25"/>
  <c r="J734" i="25" s="1"/>
  <c r="G2091" i="25"/>
  <c r="G1189" i="25"/>
  <c r="G813" i="25"/>
  <c r="G1789" i="25"/>
  <c r="G1731" i="25"/>
  <c r="J1731" i="25" s="1"/>
  <c r="G2083" i="25"/>
  <c r="G1246" i="25"/>
  <c r="J1246" i="25" s="1"/>
  <c r="G1691" i="25"/>
  <c r="G1081" i="25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G1838" i="25"/>
  <c r="G1992" i="25"/>
  <c r="G822" i="25"/>
  <c r="G1743" i="25"/>
  <c r="G2034" i="25"/>
  <c r="G2143" i="25"/>
  <c r="J2143" i="25" s="1"/>
  <c r="G2276" i="25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G22" i="25"/>
  <c r="G34" i="25"/>
  <c r="G16" i="25"/>
  <c r="J16" i="25" s="1"/>
  <c r="G306" i="25"/>
  <c r="G1694" i="25"/>
  <c r="G551" i="25"/>
  <c r="G512" i="25"/>
  <c r="G1177" i="25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G912" i="25"/>
  <c r="G565" i="25"/>
  <c r="J565" i="25" s="1"/>
  <c r="G206" i="25"/>
  <c r="J206" i="25" s="1"/>
  <c r="G824" i="25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G1319" i="25"/>
  <c r="G1115" i="25"/>
  <c r="G1547" i="25"/>
  <c r="J1547" i="25" s="1"/>
  <c r="G1581" i="25"/>
  <c r="G1638" i="25"/>
  <c r="J1638" i="25" s="1"/>
  <c r="G139" i="25"/>
  <c r="G833" i="25"/>
  <c r="J833" i="25" s="1"/>
  <c r="G857" i="25"/>
  <c r="G1503" i="25"/>
  <c r="J1503" i="25" s="1"/>
  <c r="G208" i="25"/>
  <c r="J208" i="25" s="1"/>
  <c r="G72" i="25"/>
  <c r="G294" i="25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G608" i="25"/>
  <c r="J608" i="25" s="1"/>
  <c r="G319" i="25"/>
  <c r="G322" i="25"/>
  <c r="J322" i="25" s="1"/>
  <c r="G514" i="25"/>
  <c r="G1455" i="25"/>
  <c r="G183" i="25"/>
  <c r="G544" i="25"/>
  <c r="G239" i="25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G1336" i="25"/>
  <c r="G584" i="25"/>
  <c r="J584" i="25" s="1"/>
  <c r="G392" i="25"/>
  <c r="G616" i="25"/>
  <c r="J616" i="25" s="1"/>
  <c r="G712" i="25"/>
  <c r="G747" i="25"/>
  <c r="G485" i="25"/>
  <c r="G934" i="25"/>
  <c r="G1595" i="25"/>
  <c r="G383" i="25"/>
  <c r="J383" i="25" s="1"/>
  <c r="G1101" i="25"/>
  <c r="G1128" i="25"/>
  <c r="J1128" i="25" s="1"/>
  <c r="G349" i="25"/>
  <c r="G147" i="25"/>
  <c r="G216" i="25"/>
  <c r="G519" i="25"/>
  <c r="G1213" i="25"/>
  <c r="G1197" i="25"/>
  <c r="G1441" i="25"/>
  <c r="G134" i="25"/>
  <c r="J134" i="25" s="1"/>
  <c r="G1513" i="25"/>
  <c r="G684" i="25"/>
  <c r="J684" i="25" s="1"/>
  <c r="G1117" i="25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G474" i="25"/>
  <c r="J474" i="25" s="1"/>
  <c r="G214" i="25"/>
  <c r="J214" i="25" s="1"/>
  <c r="G891" i="25"/>
  <c r="G846" i="25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G748" i="25"/>
  <c r="G2004" i="25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G1804" i="25"/>
  <c r="G2197" i="25"/>
  <c r="J2197" i="25" s="1"/>
  <c r="G1017" i="25"/>
  <c r="G1635" i="25"/>
  <c r="G783" i="25"/>
  <c r="J783" i="25" s="1"/>
  <c r="G1886" i="25"/>
  <c r="J1886" i="25" s="1"/>
  <c r="G1421" i="25"/>
  <c r="G1085" i="25"/>
  <c r="J1085" i="25" s="1"/>
  <c r="G2317" i="25"/>
  <c r="G818" i="25"/>
  <c r="G1741" i="25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G1837" i="25"/>
  <c r="G1931" i="25"/>
  <c r="G2149" i="25"/>
  <c r="G2013" i="25"/>
  <c r="J2013" i="25" s="1"/>
  <c r="G1797" i="25"/>
  <c r="G1952" i="25"/>
  <c r="G756" i="25"/>
  <c r="G772" i="25"/>
  <c r="G2318" i="25"/>
  <c r="G1392" i="25"/>
  <c r="G1896" i="25"/>
  <c r="J1896" i="25" s="1"/>
  <c r="G2064" i="25"/>
  <c r="G2178" i="25"/>
  <c r="G1405" i="25"/>
  <c r="G1946" i="25"/>
  <c r="G602" i="25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G1558" i="25"/>
  <c r="J1558" i="25" s="1"/>
  <c r="G1761" i="25"/>
  <c r="J1761" i="25" s="1"/>
  <c r="G675" i="25"/>
  <c r="J675" i="25" s="1"/>
  <c r="G2011" i="25"/>
  <c r="J2011" i="25" s="1"/>
  <c r="G186" i="25"/>
  <c r="G77" i="25"/>
  <c r="G963" i="25"/>
  <c r="G762" i="25"/>
  <c r="G1303" i="25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G1993" i="25"/>
  <c r="G1786" i="25"/>
  <c r="G2147" i="25"/>
  <c r="G1710" i="25"/>
  <c r="G956" i="25"/>
  <c r="G443" i="25"/>
  <c r="G1176" i="25"/>
  <c r="G990" i="25"/>
  <c r="J990" i="25" s="1"/>
  <c r="G1860" i="25"/>
  <c r="G2231" i="25"/>
  <c r="G49" i="25"/>
  <c r="J49" i="25" s="1"/>
  <c r="G1994" i="25"/>
  <c r="G923" i="25"/>
  <c r="G1980" i="25"/>
  <c r="J1980" i="25" s="1"/>
  <c r="G1611" i="25"/>
  <c r="G1842" i="25"/>
  <c r="G1605" i="25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G2110" i="25"/>
  <c r="G951" i="25"/>
  <c r="J951" i="25" s="1"/>
  <c r="G398" i="25"/>
  <c r="G1015" i="25"/>
  <c r="G2164" i="25"/>
  <c r="G1839" i="25"/>
  <c r="J1839" i="25" s="1"/>
  <c r="G1493" i="25"/>
  <c r="G1695" i="25"/>
  <c r="G1110" i="25"/>
  <c r="J1110" i="25" s="1"/>
  <c r="G1440" i="25"/>
  <c r="G2081" i="25"/>
  <c r="J2081" i="25" s="1"/>
  <c r="G1949" i="25"/>
  <c r="G2269" i="25"/>
  <c r="J2269" i="25" s="1"/>
  <c r="G1007" i="25"/>
  <c r="G1818" i="25"/>
  <c r="G2022" i="25"/>
  <c r="G1430" i="25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G2257" i="25"/>
  <c r="G2311" i="25"/>
  <c r="J2311" i="25" s="1"/>
  <c r="G1601" i="25"/>
  <c r="J1601" i="25" s="1"/>
  <c r="G1950" i="25"/>
  <c r="J1672" i="25" l="1"/>
  <c r="J1432" i="25"/>
  <c r="J392" i="25"/>
  <c r="J77" i="25"/>
  <c r="J813" i="25"/>
  <c r="J558" i="25"/>
  <c r="J1500" i="25"/>
  <c r="J202" i="25"/>
  <c r="J1254" i="25"/>
  <c r="J2288" i="25"/>
  <c r="J2025" i="25"/>
  <c r="J1117" i="25"/>
  <c r="J352" i="25"/>
  <c r="J927" i="25"/>
  <c r="J1933" i="25"/>
  <c r="J1133" i="25"/>
  <c r="J376" i="25"/>
  <c r="J456" i="25"/>
  <c r="J819" i="25"/>
  <c r="J1241" i="25"/>
  <c r="J803" i="25"/>
  <c r="J395" i="25"/>
  <c r="J2083" i="25"/>
  <c r="J1842" i="25"/>
  <c r="J1485" i="25"/>
  <c r="J378" i="25"/>
  <c r="J1167" i="25"/>
  <c r="J1450" i="25"/>
  <c r="J784" i="25"/>
  <c r="J688" i="25"/>
  <c r="J1919" i="25"/>
  <c r="J1272" i="25"/>
  <c r="J1482" i="25"/>
  <c r="J507" i="25"/>
  <c r="J398" i="25"/>
  <c r="J1473" i="25"/>
  <c r="J2297" i="25"/>
  <c r="J1613" i="25"/>
  <c r="J846" i="25"/>
  <c r="J1630" i="25"/>
  <c r="J963" i="25"/>
  <c r="J1818" i="25"/>
  <c r="J514" i="25"/>
  <c r="J589" i="25"/>
  <c r="J835" i="25"/>
  <c r="J1329" i="25"/>
  <c r="J503" i="25"/>
  <c r="J1950" i="25"/>
  <c r="J681" i="25"/>
  <c r="J380" i="25"/>
  <c r="J2184" i="25"/>
  <c r="J1399" i="25"/>
  <c r="J175" i="25"/>
  <c r="J510" i="25"/>
  <c r="J2263" i="25"/>
  <c r="J1656" i="25"/>
  <c r="J1387" i="25"/>
  <c r="J1203" i="25"/>
  <c r="J1892" i="25"/>
  <c r="J1868" i="25"/>
  <c r="J673" i="25"/>
  <c r="J1516" i="25"/>
  <c r="J1112" i="25"/>
  <c r="J1636" i="25"/>
  <c r="J2161" i="25"/>
  <c r="J1267" i="25"/>
  <c r="J818" i="25"/>
  <c r="J777" i="25"/>
  <c r="J791" i="25"/>
  <c r="J2302" i="25"/>
  <c r="J627" i="25"/>
  <c r="J2192" i="25"/>
  <c r="J1081" i="25"/>
  <c r="J1597" i="25"/>
  <c r="J1280" i="25"/>
  <c r="J2022" i="25"/>
  <c r="J1720" i="25"/>
  <c r="J756" i="25"/>
  <c r="J1017" i="25"/>
  <c r="J934" i="25"/>
  <c r="J2229" i="25"/>
  <c r="J2200" i="25"/>
  <c r="J2004" i="25"/>
  <c r="J485" i="25"/>
  <c r="J216" i="25"/>
  <c r="J2283" i="25"/>
  <c r="J2336" i="25"/>
  <c r="J2273" i="25"/>
  <c r="J750" i="25"/>
  <c r="J1163" i="25"/>
  <c r="J275" i="25"/>
  <c r="J523" i="25"/>
  <c r="J706" i="25"/>
  <c r="J948" i="25"/>
  <c r="J1235" i="25"/>
  <c r="J1570" i="25"/>
  <c r="J1714" i="25"/>
  <c r="J868" i="25"/>
  <c r="J1592" i="25"/>
  <c r="J2131" i="25"/>
  <c r="J63" i="25"/>
  <c r="J232" i="25"/>
  <c r="J660" i="25"/>
  <c r="J1184" i="25"/>
  <c r="J1343" i="25"/>
  <c r="J2323" i="25"/>
  <c r="J1430" i="25"/>
  <c r="J443" i="25"/>
  <c r="J857" i="25"/>
  <c r="J27" i="25"/>
  <c r="J186" i="25"/>
  <c r="J2064" i="25"/>
  <c r="J1786" i="25"/>
  <c r="J1581" i="25"/>
  <c r="J1781" i="25"/>
  <c r="J423" i="25"/>
  <c r="J415" i="25"/>
  <c r="J2045" i="25"/>
  <c r="J1554" i="25"/>
  <c r="J2049" i="25"/>
  <c r="J1282" i="25"/>
  <c r="J1015" i="25"/>
  <c r="J2147" i="25"/>
  <c r="J1233" i="25"/>
  <c r="J2231" i="25"/>
  <c r="J147" i="25"/>
  <c r="J239" i="25"/>
  <c r="J1322" i="25"/>
  <c r="J294" i="25"/>
  <c r="J1177" i="25"/>
  <c r="J347" i="25"/>
  <c r="J2266" i="25"/>
  <c r="J2135" i="25"/>
  <c r="J140" i="25"/>
  <c r="J1605" i="25"/>
  <c r="J773" i="25"/>
  <c r="J1635" i="25"/>
  <c r="J875" i="25"/>
  <c r="J1667" i="25"/>
  <c r="J150" i="25"/>
  <c r="J261" i="25"/>
  <c r="J500" i="25"/>
  <c r="J1996" i="25"/>
  <c r="J357" i="25"/>
  <c r="J1359" i="25"/>
  <c r="J427" i="25"/>
  <c r="J1476" i="25"/>
  <c r="J863" i="25"/>
  <c r="J2276" i="25"/>
  <c r="J824" i="25"/>
  <c r="J2128" i="25"/>
  <c r="J992" i="25"/>
  <c r="J1588" i="25"/>
  <c r="J1691" i="25"/>
  <c r="J609" i="25"/>
  <c r="J1033" i="25"/>
  <c r="J721" i="25"/>
  <c r="J1835" i="25"/>
  <c r="J1808" i="25"/>
  <c r="J1440" i="25"/>
  <c r="J1314" i="25"/>
  <c r="J2293" i="25"/>
  <c r="J968" i="25"/>
  <c r="J593" i="25"/>
  <c r="J715" i="25"/>
  <c r="J431" i="25"/>
  <c r="J1239" i="25"/>
  <c r="J72" i="25"/>
  <c r="J1358" i="25"/>
  <c r="J1559" i="25"/>
  <c r="J289" i="25"/>
  <c r="J1994" i="25"/>
  <c r="J1392" i="25"/>
  <c r="J587" i="25"/>
  <c r="J551" i="25"/>
  <c r="J1386" i="25"/>
  <c r="J1438" i="25"/>
  <c r="J566" i="25"/>
  <c r="J1303" i="25"/>
  <c r="J450" i="25"/>
  <c r="J796" i="25"/>
  <c r="J956" i="25"/>
  <c r="J1928" i="25"/>
  <c r="J2193" i="25"/>
  <c r="J1609" i="25"/>
  <c r="J2068" i="25"/>
  <c r="J1741" i="25"/>
  <c r="J2126" i="25"/>
  <c r="J231" i="25"/>
  <c r="J668" i="25"/>
  <c r="J195" i="25"/>
  <c r="J2167" i="25"/>
  <c r="J521" i="25"/>
  <c r="J937" i="25"/>
  <c r="J1572" i="25"/>
  <c r="J1646" i="25"/>
  <c r="J703" i="25"/>
  <c r="J1603" i="25"/>
  <c r="J870" i="25"/>
  <c r="J2315" i="25"/>
  <c r="J1403" i="25"/>
  <c r="J652" i="25"/>
  <c r="J2171" i="25"/>
  <c r="J1061" i="25"/>
  <c r="J297" i="25"/>
  <c r="J1003" i="25"/>
  <c r="J1107" i="25"/>
  <c r="J1093" i="25"/>
  <c r="J1411" i="25"/>
  <c r="J1792" i="25"/>
  <c r="J1304" i="25"/>
  <c r="J336" i="25"/>
  <c r="J250" i="25"/>
  <c r="J602" i="25"/>
  <c r="J983" i="25"/>
  <c r="J1706" i="25"/>
  <c r="J2195" i="25"/>
  <c r="J1607" i="25"/>
  <c r="J436" i="25"/>
  <c r="J1289" i="25"/>
  <c r="J2139" i="25"/>
  <c r="J973" i="25"/>
  <c r="J486" i="25"/>
  <c r="J2306" i="25"/>
  <c r="J740" i="25"/>
  <c r="J2280" i="25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<sst xmlns="http://schemas.openxmlformats.org/spreadsheetml/2006/main" count="432" uniqueCount="225">
  <si>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</si>
  <si>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</si>
  <si>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</si>
  <si>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</si>
  <si>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</si>
  <si>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</si>
  <si>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</si>
  <si>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</si>
  <si>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</si>
  <si>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</si>
  <si>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</si>
  <si>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</si>
  <si>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</si>
  <si>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</si>
  <si>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</si>
  <si>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</si>
  <si>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</si>
  <si>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</si>
  <si>
    <t>Actives1</t>
  </si>
  <si>
    <t>Actives2</t>
  </si>
  <si>
    <t>Actives3</t>
  </si>
  <si>
    <t>Actives4</t>
  </si>
  <si>
    <t>Actives5</t>
  </si>
  <si>
    <t>Actives6</t>
  </si>
  <si>
    <t>Actives7</t>
  </si>
  <si>
    <t>Decoys100</t>
  </si>
  <si>
    <t>Decoys101</t>
  </si>
  <si>
    <t>Decoys102</t>
  </si>
  <si>
    <t>Decoys103</t>
  </si>
  <si>
    <t>Decoys104</t>
  </si>
  <si>
    <t>Decoys105</t>
  </si>
  <si>
    <t>Decoys106</t>
  </si>
  <si>
    <t>Decoys107</t>
  </si>
  <si>
    <t>Decoys108</t>
  </si>
  <si>
    <t>Decoys109</t>
  </si>
  <si>
    <t>Decoys10</t>
  </si>
  <si>
    <t>Decoys110</t>
  </si>
  <si>
    <t>Decoys111</t>
  </si>
  <si>
    <t>Decoys112</t>
  </si>
  <si>
    <t>Decoys113</t>
  </si>
  <si>
    <t>Decoys114</t>
  </si>
  <si>
    <t>Decoys115</t>
  </si>
  <si>
    <t>Decoys116</t>
  </si>
  <si>
    <t>Decoys117</t>
  </si>
  <si>
    <t>Decoys118</t>
  </si>
  <si>
    <t>Decoys119</t>
  </si>
  <si>
    <t>Decoys11</t>
  </si>
  <si>
    <t>Decoys120</t>
  </si>
  <si>
    <t>Decoys121</t>
  </si>
  <si>
    <t>Decoys122</t>
  </si>
  <si>
    <t>Decoys123</t>
  </si>
  <si>
    <t>Decoys124</t>
  </si>
  <si>
    <t>Decoys125</t>
  </si>
  <si>
    <t>Decoys126</t>
  </si>
  <si>
    <t>Decoys127</t>
  </si>
  <si>
    <t>Decoys128</t>
  </si>
  <si>
    <t>Decoys129</t>
  </si>
  <si>
    <t>Decoys12</t>
  </si>
  <si>
    <t>Decoys130</t>
  </si>
  <si>
    <t>Decoys131</t>
  </si>
  <si>
    <t>Decoys132</t>
  </si>
  <si>
    <t>Decoys133</t>
  </si>
  <si>
    <t>Decoys134</t>
  </si>
  <si>
    <t>Decoys135</t>
  </si>
  <si>
    <t>Decoys136</t>
  </si>
  <si>
    <t>Decoys137</t>
  </si>
  <si>
    <t>Decoys138</t>
  </si>
  <si>
    <t>Decoys139</t>
  </si>
  <si>
    <t>Decoys13</t>
  </si>
  <si>
    <t>Decoys140</t>
  </si>
  <si>
    <t>Decoys141</t>
  </si>
  <si>
    <t>Decoys142</t>
  </si>
  <si>
    <t>Decoys143</t>
  </si>
  <si>
    <t>Decoys144</t>
  </si>
  <si>
    <t>Decoys145</t>
  </si>
  <si>
    <t>Decoys146</t>
  </si>
  <si>
    <t>Decoys147</t>
  </si>
  <si>
    <t>Decoys148</t>
  </si>
  <si>
    <t>Decoys149</t>
  </si>
  <si>
    <t>Decoys14</t>
  </si>
  <si>
    <t>Decoys150</t>
  </si>
  <si>
    <t>Decoys151</t>
  </si>
  <si>
    <t>Decoys152</t>
  </si>
  <si>
    <t>Decoys153</t>
  </si>
  <si>
    <t>Decoys154</t>
  </si>
  <si>
    <t>Decoys155</t>
  </si>
  <si>
    <t>Decoys156</t>
  </si>
  <si>
    <t>Decoys157</t>
  </si>
  <si>
    <t>Decoys158</t>
  </si>
  <si>
    <t>Decoys159</t>
  </si>
  <si>
    <t>Decoys15</t>
  </si>
  <si>
    <t>Decoys160</t>
  </si>
  <si>
    <t>Decoys161</t>
  </si>
  <si>
    <t>Decoys162</t>
  </si>
  <si>
    <t>Decoys163</t>
  </si>
  <si>
    <t>Decoys164</t>
  </si>
  <si>
    <t>Decoys165</t>
  </si>
  <si>
    <t>Decoys166</t>
  </si>
  <si>
    <t>Decoys167</t>
  </si>
  <si>
    <t>Decoys168</t>
  </si>
  <si>
    <t>Decoys169</t>
  </si>
  <si>
    <t>Decoys16</t>
  </si>
  <si>
    <t>Decoys170</t>
  </si>
  <si>
    <t>Decoys171</t>
  </si>
  <si>
    <t>Decoys172</t>
  </si>
  <si>
    <t>Decoys173</t>
  </si>
  <si>
    <t>Decoys174</t>
  </si>
  <si>
    <t>Decoys175</t>
  </si>
  <si>
    <t>Decoys176</t>
  </si>
  <si>
    <t>Decoys177</t>
  </si>
  <si>
    <t>Decoys178</t>
  </si>
  <si>
    <t>Decoys179</t>
  </si>
  <si>
    <t>Decoys17</t>
  </si>
  <si>
    <t>Decoys180</t>
  </si>
  <si>
    <t>Decoys181</t>
  </si>
  <si>
    <t>Decoys182</t>
  </si>
  <si>
    <t>Decoys183</t>
  </si>
  <si>
    <t>Decoys184</t>
  </si>
  <si>
    <t>Decoys185</t>
  </si>
  <si>
    <t>Decoys186</t>
  </si>
  <si>
    <t>Decoys187</t>
  </si>
  <si>
    <t>Decoys188</t>
  </si>
  <si>
    <t>Decoys189</t>
  </si>
  <si>
    <t>Decoys18</t>
  </si>
  <si>
    <t>Decoys190</t>
  </si>
  <si>
    <t>Decoys191</t>
  </si>
  <si>
    <t>Decoys192</t>
  </si>
  <si>
    <t>Decoys193</t>
  </si>
  <si>
    <t>Decoys194</t>
  </si>
  <si>
    <t>Decoys195</t>
  </si>
  <si>
    <t>Decoys196</t>
  </si>
  <si>
    <t>Decoys197</t>
  </si>
  <si>
    <t>Decoys198</t>
  </si>
  <si>
    <t>Decoys199</t>
  </si>
  <si>
    <t>Decoys19</t>
  </si>
  <si>
    <t>Decoys1</t>
  </si>
  <si>
    <t>Decoys200</t>
  </si>
  <si>
    <t>Decoys20</t>
  </si>
  <si>
    <t>Decoys21</t>
  </si>
  <si>
    <t>Decoys22</t>
  </si>
  <si>
    <t>Decoys23</t>
  </si>
  <si>
    <t>Decoys24</t>
  </si>
  <si>
    <t>Decoys25</t>
  </si>
  <si>
    <t>Decoys26</t>
  </si>
  <si>
    <t>Decoys27</t>
  </si>
  <si>
    <t>Decoys28</t>
  </si>
  <si>
    <t>Decoys29</t>
  </si>
  <si>
    <t>Decoys2</t>
  </si>
  <si>
    <t>Decoys30</t>
  </si>
  <si>
    <t>Decoys31</t>
  </si>
  <si>
    <t>Decoys32</t>
  </si>
  <si>
    <t>Decoys33</t>
  </si>
  <si>
    <t>Decoys34</t>
  </si>
  <si>
    <t>Decoys35</t>
  </si>
  <si>
    <t>Decoys36</t>
  </si>
  <si>
    <t>Decoys37</t>
  </si>
  <si>
    <t>Decoys38</t>
  </si>
  <si>
    <t>Decoys39</t>
  </si>
  <si>
    <t>Decoys3</t>
  </si>
  <si>
    <t>Decoys40</t>
  </si>
  <si>
    <t>Decoys41</t>
  </si>
  <si>
    <t>Decoys42</t>
  </si>
  <si>
    <t>Decoys43</t>
  </si>
  <si>
    <t>Decoys44</t>
  </si>
  <si>
    <t>Decoys45</t>
  </si>
  <si>
    <t>Decoys46</t>
  </si>
  <si>
    <t>Decoys47</t>
  </si>
  <si>
    <t>Decoys48</t>
  </si>
  <si>
    <t>Decoys49</t>
  </si>
  <si>
    <t>Decoys4</t>
  </si>
  <si>
    <t>Decoys50</t>
  </si>
  <si>
    <t>Decoys51</t>
  </si>
  <si>
    <t>Decoys52</t>
  </si>
  <si>
    <t>Decoys53</t>
  </si>
  <si>
    <t>Decoys54</t>
  </si>
  <si>
    <t>Decoys55</t>
  </si>
  <si>
    <t>Decoys56</t>
  </si>
  <si>
    <t>Decoys57</t>
  </si>
  <si>
    <t>Decoys58</t>
  </si>
  <si>
    <t>Decoys59</t>
  </si>
  <si>
    <t>Decoys5</t>
  </si>
  <si>
    <t>Decoys60</t>
  </si>
  <si>
    <t>Decoys61</t>
  </si>
  <si>
    <t>Decoys62</t>
  </si>
  <si>
    <t>Decoys63</t>
  </si>
  <si>
    <t>Decoys64</t>
  </si>
  <si>
    <t>Decoys65</t>
  </si>
  <si>
    <t>Decoys66</t>
  </si>
  <si>
    <t>Decoys67</t>
  </si>
  <si>
    <t>Decoys68</t>
  </si>
  <si>
    <t>Decoys69</t>
  </si>
  <si>
    <t>Decoys6</t>
  </si>
  <si>
    <t>Decoys70</t>
  </si>
  <si>
    <t>Decoys71</t>
  </si>
  <si>
    <t>Decoys72</t>
  </si>
  <si>
    <t>Decoys73</t>
  </si>
  <si>
    <t>Decoys74</t>
  </si>
  <si>
    <t>Decoys75</t>
  </si>
  <si>
    <t>Decoys76</t>
  </si>
  <si>
    <t>Decoys77</t>
  </si>
  <si>
    <t>Decoys78</t>
  </si>
  <si>
    <t>Decoys79</t>
  </si>
  <si>
    <t>Decoys7</t>
  </si>
  <si>
    <t>Decoys80</t>
  </si>
  <si>
    <t>Decoys81</t>
  </si>
  <si>
    <t>Decoys82</t>
  </si>
  <si>
    <t>Decoys83</t>
  </si>
  <si>
    <t>Decoys84</t>
  </si>
  <si>
    <t>Decoys85</t>
  </si>
  <si>
    <t>Decoys86</t>
  </si>
  <si>
    <t>Decoys87</t>
  </si>
  <si>
    <t>Decoys88</t>
  </si>
  <si>
    <t>Decoys89</t>
  </si>
  <si>
    <t>Decoys8</t>
  </si>
  <si>
    <t>Decoys90</t>
  </si>
  <si>
    <t>Decoys91</t>
  </si>
  <si>
    <t>Decoys92</t>
  </si>
  <si>
    <t>Decoys93</t>
  </si>
  <si>
    <t>Decoys94</t>
  </si>
  <si>
    <t>Decoys95</t>
  </si>
  <si>
    <t>Decoys96</t>
  </si>
  <si>
    <t>Decoys97</t>
  </si>
  <si>
    <t>Decoys98</t>
  </si>
  <si>
    <t>Decoys99</t>
  </si>
  <si>
    <t>Decoys9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</si>
</sst>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0.14285714285714285</c:v>
                </c:pt>
                <c:pt idx="32">
                  <c:v>0.14285714285714285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0.14285714285714285</c:v>
                </c:pt>
                <c:pt idx="37">
                  <c:v>0.14285714285714285</c:v>
                </c:pt>
                <c:pt idx="38">
                  <c:v>0.14285714285714285</c:v>
                </c:pt>
                <c:pt idx="39">
                  <c:v>0.14285714285714285</c:v>
                </c:pt>
                <c:pt idx="40">
                  <c:v>0.14285714285714285</c:v>
                </c:pt>
                <c:pt idx="41">
                  <c:v>0.14285714285714285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0.2857142857142857</c:v>
                </c:pt>
                <c:pt idx="45">
                  <c:v>0.42857142857142855</c:v>
                </c:pt>
                <c:pt idx="46">
                  <c:v>0.42857142857142855</c:v>
                </c:pt>
                <c:pt idx="47">
                  <c:v>0.42857142857142855</c:v>
                </c:pt>
                <c:pt idx="48">
                  <c:v>0.42857142857142855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0.42857142857142855</c:v>
                </c:pt>
                <c:pt idx="61">
                  <c:v>0.42857142857142855</c:v>
                </c:pt>
                <c:pt idx="62">
                  <c:v>0.42857142857142855</c:v>
                </c:pt>
                <c:pt idx="63">
                  <c:v>0.42857142857142855</c:v>
                </c:pt>
                <c:pt idx="64">
                  <c:v>0.42857142857142855</c:v>
                </c:pt>
                <c:pt idx="65">
                  <c:v>0.42857142857142855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0.42857142857142855</c:v>
                </c:pt>
                <c:pt idx="69">
                  <c:v>0.42857142857142855</c:v>
                </c:pt>
                <c:pt idx="70">
                  <c:v>0.42857142857142855</c:v>
                </c:pt>
                <c:pt idx="71">
                  <c:v>0.42857142857142855</c:v>
                </c:pt>
                <c:pt idx="72">
                  <c:v>0.42857142857142855</c:v>
                </c:pt>
                <c:pt idx="73">
                  <c:v>0.42857142857142855</c:v>
                </c:pt>
                <c:pt idx="74">
                  <c:v>0.5714285714285714</c:v>
                </c:pt>
                <c:pt idx="75">
                  <c:v>0.5714285714285714</c:v>
                </c:pt>
                <c:pt idx="76">
                  <c:v>0.5714285714285714</c:v>
                </c:pt>
                <c:pt idx="77">
                  <c:v>0.5714285714285714</c:v>
                </c:pt>
                <c:pt idx="78">
                  <c:v>0.5714285714285714</c:v>
                </c:pt>
                <c:pt idx="79">
                  <c:v>0.5714285714285714</c:v>
                </c:pt>
                <c:pt idx="80">
                  <c:v>0.5714285714285714</c:v>
                </c:pt>
                <c:pt idx="81">
                  <c:v>0.5714285714285714</c:v>
                </c:pt>
                <c:pt idx="82">
                  <c:v>0.5714285714285714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  <c:pt idx="100">
                  <c:v>0.5714285714285714</c:v>
                </c:pt>
                <c:pt idx="101">
                  <c:v>0.5714285714285714</c:v>
                </c:pt>
                <c:pt idx="102">
                  <c:v>0.5714285714285714</c:v>
                </c:pt>
                <c:pt idx="103">
                  <c:v>0.5714285714285714</c:v>
                </c:pt>
                <c:pt idx="104">
                  <c:v>0.5714285714285714</c:v>
                </c:pt>
                <c:pt idx="105">
                  <c:v>0.5714285714285714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0.5714285714285714</c:v>
                </c:pt>
                <c:pt idx="109">
                  <c:v>0.5714285714285714</c:v>
                </c:pt>
                <c:pt idx="110">
                  <c:v>0.5714285714285714</c:v>
                </c:pt>
                <c:pt idx="111">
                  <c:v>0.5714285714285714</c:v>
                </c:pt>
                <c:pt idx="112">
                  <c:v>0.5714285714285714</c:v>
                </c:pt>
                <c:pt idx="113">
                  <c:v>0.5714285714285714</c:v>
                </c:pt>
                <c:pt idx="114">
                  <c:v>0.5714285714285714</c:v>
                </c:pt>
                <c:pt idx="115">
                  <c:v>0.5714285714285714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0.5714285714285714</c:v>
                </c:pt>
                <c:pt idx="119">
                  <c:v>0.5714285714285714</c:v>
                </c:pt>
                <c:pt idx="120">
                  <c:v>0.5714285714285714</c:v>
                </c:pt>
                <c:pt idx="121">
                  <c:v>0.5714285714285714</c:v>
                </c:pt>
                <c:pt idx="122">
                  <c:v>0.5714285714285714</c:v>
                </c:pt>
                <c:pt idx="123">
                  <c:v>0.5714285714285714</c:v>
                </c:pt>
                <c:pt idx="124">
                  <c:v>0.5714285714285714</c:v>
                </c:pt>
                <c:pt idx="125">
                  <c:v>0.5714285714285714</c:v>
                </c:pt>
                <c:pt idx="126">
                  <c:v>0.5714285714285714</c:v>
                </c:pt>
                <c:pt idx="127">
                  <c:v>0.5714285714285714</c:v>
                </c:pt>
                <c:pt idx="128">
                  <c:v>0.5714285714285714</c:v>
                </c:pt>
                <c:pt idx="129">
                  <c:v>0.5714285714285714</c:v>
                </c:pt>
                <c:pt idx="130">
                  <c:v>0.5714285714285714</c:v>
                </c:pt>
                <c:pt idx="131">
                  <c:v>0.5714285714285714</c:v>
                </c:pt>
                <c:pt idx="132">
                  <c:v>0.5714285714285714</c:v>
                </c:pt>
                <c:pt idx="133">
                  <c:v>0.5714285714285714</c:v>
                </c:pt>
                <c:pt idx="134">
                  <c:v>0.5714285714285714</c:v>
                </c:pt>
                <c:pt idx="135">
                  <c:v>0.5714285714285714</c:v>
                </c:pt>
                <c:pt idx="136">
                  <c:v>0.5714285714285714</c:v>
                </c:pt>
                <c:pt idx="137">
                  <c:v>0.5714285714285714</c:v>
                </c:pt>
                <c:pt idx="138">
                  <c:v>0.5714285714285714</c:v>
                </c:pt>
                <c:pt idx="139">
                  <c:v>0.5714285714285714</c:v>
                </c:pt>
                <c:pt idx="140">
                  <c:v>0.5714285714285714</c:v>
                </c:pt>
                <c:pt idx="141">
                  <c:v>0.5714285714285714</c:v>
                </c:pt>
                <c:pt idx="142">
                  <c:v>0.5714285714285714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0.7142857142857143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0.8571428571428571</c:v>
                </c:pt>
                <c:pt idx="189">
                  <c:v>0.8571428571428571</c:v>
                </c:pt>
                <c:pt idx="190">
                  <c:v>0.8571428571428571</c:v>
                </c:pt>
                <c:pt idx="191">
                  <c:v>0.8571428571428571</c:v>
                </c:pt>
                <c:pt idx="192">
                  <c:v>0.8571428571428571</c:v>
                </c:pt>
                <c:pt idx="193">
                  <c:v>0.8571428571428571</c:v>
                </c:pt>
                <c:pt idx="194">
                  <c:v>0.8571428571428571</c:v>
                </c:pt>
                <c:pt idx="195">
                  <c:v>0.8571428571428571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6.0000000000000053E-2</c:v>
                </c:pt>
                <c:pt idx="12">
                  <c:v>6.4999999999999947E-2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0.18000000000000005</c:v>
                </c:pt>
                <c:pt idx="37">
                  <c:v>0.18500000000000005</c:v>
                </c:pt>
                <c:pt idx="38">
                  <c:v>0.18999999999999995</c:v>
                </c:pt>
                <c:pt idx="39">
                  <c:v>0.19499999999999995</c:v>
                </c:pt>
                <c:pt idx="40">
                  <c:v>0.19999999999999996</c:v>
                </c:pt>
                <c:pt idx="41">
                  <c:v>0.20499999999999996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0.21499999999999997</c:v>
                </c:pt>
                <c:pt idx="45">
                  <c:v>0.21499999999999997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0.31499999999999995</c:v>
                </c:pt>
                <c:pt idx="66">
                  <c:v>0.31999999999999995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0.43999999999999995</c:v>
                </c:pt>
                <c:pt idx="92">
                  <c:v>0.44499999999999995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0.49</c:v>
                </c:pt>
                <c:pt idx="102">
                  <c:v>0.495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0.53499999999999992</c:v>
                </c:pt>
                <c:pt idx="111">
                  <c:v>0.54</c:v>
                </c:pt>
                <c:pt idx="112">
                  <c:v>0.54499999999999993</c:v>
                </c:pt>
                <c:pt idx="113">
                  <c:v>0.55000000000000004</c:v>
                </c:pt>
                <c:pt idx="114">
                  <c:v>0.55499999999999994</c:v>
                </c:pt>
                <c:pt idx="115">
                  <c:v>0.56000000000000005</c:v>
                </c:pt>
                <c:pt idx="116">
                  <c:v>0.56499999999999995</c:v>
                </c:pt>
                <c:pt idx="117">
                  <c:v>0.57000000000000006</c:v>
                </c:pt>
                <c:pt idx="118">
                  <c:v>0.57499999999999996</c:v>
                </c:pt>
                <c:pt idx="119">
                  <c:v>0.58000000000000007</c:v>
                </c:pt>
                <c:pt idx="120">
                  <c:v>0.58499999999999996</c:v>
                </c:pt>
                <c:pt idx="121">
                  <c:v>0.59000000000000008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0.60499999999999998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0.62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0.65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0.7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0.71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0.92</c:v>
                </c:pt>
                <c:pt idx="190">
                  <c:v>0.92500000000000004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0.94499999999999995</c:v>
                </c:pt>
                <c:pt idx="195">
                  <c:v>0.95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Vina!$G$2:$G$2346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0.14285714285714285</c:v>
                </c:pt>
                <c:pt idx="32">
                  <c:v>0.14285714285714285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0.14285714285714285</c:v>
                </c:pt>
                <c:pt idx="37">
                  <c:v>0.14285714285714285</c:v>
                </c:pt>
                <c:pt idx="38">
                  <c:v>0.14285714285714285</c:v>
                </c:pt>
                <c:pt idx="39">
                  <c:v>0.14285714285714285</c:v>
                </c:pt>
                <c:pt idx="40">
                  <c:v>0.14285714285714285</c:v>
                </c:pt>
                <c:pt idx="41">
                  <c:v>0.14285714285714285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0.2857142857142857</c:v>
                </c:pt>
                <c:pt idx="45">
                  <c:v>0.42857142857142855</c:v>
                </c:pt>
                <c:pt idx="46">
                  <c:v>0.42857142857142855</c:v>
                </c:pt>
                <c:pt idx="47">
                  <c:v>0.42857142857142855</c:v>
                </c:pt>
                <c:pt idx="48">
                  <c:v>0.42857142857142855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0.42857142857142855</c:v>
                </c:pt>
                <c:pt idx="61">
                  <c:v>0.42857142857142855</c:v>
                </c:pt>
                <c:pt idx="62">
                  <c:v>0.42857142857142855</c:v>
                </c:pt>
                <c:pt idx="63">
                  <c:v>0.42857142857142855</c:v>
                </c:pt>
                <c:pt idx="64">
                  <c:v>0.42857142857142855</c:v>
                </c:pt>
                <c:pt idx="65">
                  <c:v>0.42857142857142855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0.42857142857142855</c:v>
                </c:pt>
                <c:pt idx="69">
                  <c:v>0.42857142857142855</c:v>
                </c:pt>
                <c:pt idx="70">
                  <c:v>0.42857142857142855</c:v>
                </c:pt>
                <c:pt idx="71">
                  <c:v>0.42857142857142855</c:v>
                </c:pt>
                <c:pt idx="72">
                  <c:v>0.42857142857142855</c:v>
                </c:pt>
                <c:pt idx="73">
                  <c:v>0.42857142857142855</c:v>
                </c:pt>
                <c:pt idx="74">
                  <c:v>0.5714285714285714</c:v>
                </c:pt>
                <c:pt idx="75">
                  <c:v>0.5714285714285714</c:v>
                </c:pt>
                <c:pt idx="76">
                  <c:v>0.5714285714285714</c:v>
                </c:pt>
                <c:pt idx="77">
                  <c:v>0.5714285714285714</c:v>
                </c:pt>
                <c:pt idx="78">
                  <c:v>0.5714285714285714</c:v>
                </c:pt>
                <c:pt idx="79">
                  <c:v>0.5714285714285714</c:v>
                </c:pt>
                <c:pt idx="80">
                  <c:v>0.5714285714285714</c:v>
                </c:pt>
                <c:pt idx="81">
                  <c:v>0.5714285714285714</c:v>
                </c:pt>
                <c:pt idx="82">
                  <c:v>0.5714285714285714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  <c:pt idx="100">
                  <c:v>0.5714285714285714</c:v>
                </c:pt>
                <c:pt idx="101">
                  <c:v>0.5714285714285714</c:v>
                </c:pt>
                <c:pt idx="102">
                  <c:v>0.5714285714285714</c:v>
                </c:pt>
                <c:pt idx="103">
                  <c:v>0.5714285714285714</c:v>
                </c:pt>
                <c:pt idx="104">
                  <c:v>0.5714285714285714</c:v>
                </c:pt>
                <c:pt idx="105">
                  <c:v>0.5714285714285714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0.5714285714285714</c:v>
                </c:pt>
                <c:pt idx="109">
                  <c:v>0.5714285714285714</c:v>
                </c:pt>
                <c:pt idx="110">
                  <c:v>0.5714285714285714</c:v>
                </c:pt>
                <c:pt idx="111">
                  <c:v>0.5714285714285714</c:v>
                </c:pt>
                <c:pt idx="112">
                  <c:v>0.5714285714285714</c:v>
                </c:pt>
                <c:pt idx="113">
                  <c:v>0.5714285714285714</c:v>
                </c:pt>
                <c:pt idx="114">
                  <c:v>0.5714285714285714</c:v>
                </c:pt>
                <c:pt idx="115">
                  <c:v>0.5714285714285714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0.5714285714285714</c:v>
                </c:pt>
                <c:pt idx="119">
                  <c:v>0.5714285714285714</c:v>
                </c:pt>
                <c:pt idx="120">
                  <c:v>0.5714285714285714</c:v>
                </c:pt>
                <c:pt idx="121">
                  <c:v>0.5714285714285714</c:v>
                </c:pt>
                <c:pt idx="122">
                  <c:v>0.5714285714285714</c:v>
                </c:pt>
                <c:pt idx="123">
                  <c:v>0.5714285714285714</c:v>
                </c:pt>
                <c:pt idx="124">
                  <c:v>0.5714285714285714</c:v>
                </c:pt>
                <c:pt idx="125">
                  <c:v>0.5714285714285714</c:v>
                </c:pt>
                <c:pt idx="126">
                  <c:v>0.5714285714285714</c:v>
                </c:pt>
                <c:pt idx="127">
                  <c:v>0.5714285714285714</c:v>
                </c:pt>
                <c:pt idx="128">
                  <c:v>0.5714285714285714</c:v>
                </c:pt>
                <c:pt idx="129">
                  <c:v>0.5714285714285714</c:v>
                </c:pt>
                <c:pt idx="130">
                  <c:v>0.5714285714285714</c:v>
                </c:pt>
                <c:pt idx="131">
                  <c:v>0.5714285714285714</c:v>
                </c:pt>
                <c:pt idx="132">
                  <c:v>0.5714285714285714</c:v>
                </c:pt>
                <c:pt idx="133">
                  <c:v>0.5714285714285714</c:v>
                </c:pt>
                <c:pt idx="134">
                  <c:v>0.5714285714285714</c:v>
                </c:pt>
                <c:pt idx="135">
                  <c:v>0.5714285714285714</c:v>
                </c:pt>
                <c:pt idx="136">
                  <c:v>0.5714285714285714</c:v>
                </c:pt>
                <c:pt idx="137">
                  <c:v>0.5714285714285714</c:v>
                </c:pt>
                <c:pt idx="138">
                  <c:v>0.5714285714285714</c:v>
                </c:pt>
                <c:pt idx="139">
                  <c:v>0.5714285714285714</c:v>
                </c:pt>
                <c:pt idx="140">
                  <c:v>0.5714285714285714</c:v>
                </c:pt>
                <c:pt idx="141">
                  <c:v>0.5714285714285714</c:v>
                </c:pt>
                <c:pt idx="142">
                  <c:v>0.5714285714285714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0.7142857142857143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0.8571428571428571</c:v>
                </c:pt>
                <c:pt idx="189">
                  <c:v>0.8571428571428571</c:v>
                </c:pt>
                <c:pt idx="190">
                  <c:v>0.8571428571428571</c:v>
                </c:pt>
                <c:pt idx="191">
                  <c:v>0.8571428571428571</c:v>
                </c:pt>
                <c:pt idx="192">
                  <c:v>0.8571428571428571</c:v>
                </c:pt>
                <c:pt idx="193">
                  <c:v>0.8571428571428571</c:v>
                </c:pt>
                <c:pt idx="194">
                  <c:v>0.8571428571428571</c:v>
                </c:pt>
                <c:pt idx="195">
                  <c:v>0.8571428571428571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6.0000000000000053E-2</c:v>
                </c:pt>
                <c:pt idx="12">
                  <c:v>6.4999999999999947E-2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0.18000000000000005</c:v>
                </c:pt>
                <c:pt idx="37">
                  <c:v>0.18500000000000005</c:v>
                </c:pt>
                <c:pt idx="38">
                  <c:v>0.18999999999999995</c:v>
                </c:pt>
                <c:pt idx="39">
                  <c:v>0.19499999999999995</c:v>
                </c:pt>
                <c:pt idx="40">
                  <c:v>0.19999999999999996</c:v>
                </c:pt>
                <c:pt idx="41">
                  <c:v>0.20499999999999996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0.21499999999999997</c:v>
                </c:pt>
                <c:pt idx="45">
                  <c:v>0.21499999999999997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0.31499999999999995</c:v>
                </c:pt>
                <c:pt idx="66">
                  <c:v>0.31999999999999995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0.43999999999999995</c:v>
                </c:pt>
                <c:pt idx="92">
                  <c:v>0.44499999999999995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0.49</c:v>
                </c:pt>
                <c:pt idx="102">
                  <c:v>0.495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0.53499999999999992</c:v>
                </c:pt>
                <c:pt idx="111">
                  <c:v>0.54</c:v>
                </c:pt>
                <c:pt idx="112">
                  <c:v>0.54499999999999993</c:v>
                </c:pt>
                <c:pt idx="113">
                  <c:v>0.55000000000000004</c:v>
                </c:pt>
                <c:pt idx="114">
                  <c:v>0.55499999999999994</c:v>
                </c:pt>
                <c:pt idx="115">
                  <c:v>0.56000000000000005</c:v>
                </c:pt>
                <c:pt idx="116">
                  <c:v>0.56499999999999995</c:v>
                </c:pt>
                <c:pt idx="117">
                  <c:v>0.57000000000000006</c:v>
                </c:pt>
                <c:pt idx="118">
                  <c:v>0.57499999999999996</c:v>
                </c:pt>
                <c:pt idx="119">
                  <c:v>0.58000000000000007</c:v>
                </c:pt>
                <c:pt idx="120">
                  <c:v>0.58499999999999996</c:v>
                </c:pt>
                <c:pt idx="121">
                  <c:v>0.59000000000000008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0.60499999999999998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0.62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0.65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0.7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0.71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0.92</c:v>
                </c:pt>
                <c:pt idx="190">
                  <c:v>0.92500000000000004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0.94499999999999995</c:v>
                </c:pt>
                <c:pt idx="195">
                  <c:v>0.95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6.0000000000000053E-2</c:v>
                </c:pt>
                <c:pt idx="12">
                  <c:v>6.4999999999999947E-2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0.15500000000000003</c:v>
                </c:pt>
                <c:pt idx="32">
                  <c:v>0.16000000000000003</c:v>
                </c:pt>
                <c:pt idx="33">
                  <c:v>0.16500000000000004</c:v>
                </c:pt>
                <c:pt idx="34">
                  <c:v>0.17000000000000004</c:v>
                </c:pt>
                <c:pt idx="35">
                  <c:v>0.17500000000000004</c:v>
                </c:pt>
                <c:pt idx="36">
                  <c:v>0.18000000000000005</c:v>
                </c:pt>
                <c:pt idx="37">
                  <c:v>0.18500000000000005</c:v>
                </c:pt>
                <c:pt idx="38">
                  <c:v>0.18999999999999995</c:v>
                </c:pt>
                <c:pt idx="39">
                  <c:v>0.19499999999999995</c:v>
                </c:pt>
                <c:pt idx="40">
                  <c:v>0.19999999999999996</c:v>
                </c:pt>
                <c:pt idx="41">
                  <c:v>0.20499999999999996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0.21499999999999997</c:v>
                </c:pt>
                <c:pt idx="45">
                  <c:v>0.21499999999999997</c:v>
                </c:pt>
                <c:pt idx="46">
                  <c:v>0.21999999999999997</c:v>
                </c:pt>
                <c:pt idx="47">
                  <c:v>0.22499999999999998</c:v>
                </c:pt>
                <c:pt idx="48">
                  <c:v>0.22999999999999998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0.31499999999999995</c:v>
                </c:pt>
                <c:pt idx="66">
                  <c:v>0.31999999999999995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0.35499999999999998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0.375</c:v>
                </c:pt>
                <c:pt idx="79">
                  <c:v>0.38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0.43999999999999995</c:v>
                </c:pt>
                <c:pt idx="92">
                  <c:v>0.44499999999999995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0.49</c:v>
                </c:pt>
                <c:pt idx="102">
                  <c:v>0.495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0.53499999999999992</c:v>
                </c:pt>
                <c:pt idx="111">
                  <c:v>0.54</c:v>
                </c:pt>
                <c:pt idx="112">
                  <c:v>0.54499999999999993</c:v>
                </c:pt>
                <c:pt idx="113">
                  <c:v>0.55000000000000004</c:v>
                </c:pt>
                <c:pt idx="114">
                  <c:v>0.55499999999999994</c:v>
                </c:pt>
                <c:pt idx="115">
                  <c:v>0.56000000000000005</c:v>
                </c:pt>
                <c:pt idx="116">
                  <c:v>0.56499999999999995</c:v>
                </c:pt>
                <c:pt idx="117">
                  <c:v>0.57000000000000006</c:v>
                </c:pt>
                <c:pt idx="118">
                  <c:v>0.57499999999999996</c:v>
                </c:pt>
                <c:pt idx="119">
                  <c:v>0.58000000000000007</c:v>
                </c:pt>
                <c:pt idx="120">
                  <c:v>0.58499999999999996</c:v>
                </c:pt>
                <c:pt idx="121">
                  <c:v>0.59000000000000008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0.60499999999999998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0.62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0.65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0.7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0.71</c:v>
                </c:pt>
                <c:pt idx="147">
                  <c:v>0.71</c:v>
                </c:pt>
                <c:pt idx="148">
                  <c:v>0.71500000000000008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0.75</c:v>
                </c:pt>
                <c:pt idx="156">
                  <c:v>0.755</c:v>
                </c:pt>
                <c:pt idx="157">
                  <c:v>0.76</c:v>
                </c:pt>
                <c:pt idx="158">
                  <c:v>0.76500000000000001</c:v>
                </c:pt>
                <c:pt idx="159">
                  <c:v>0.77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0.92</c:v>
                </c:pt>
                <c:pt idx="190">
                  <c:v>0.92500000000000004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0.94499999999999995</c:v>
                </c:pt>
                <c:pt idx="195">
                  <c:v>0.95</c:v>
                </c:pt>
                <c:pt idx="196">
                  <c:v>0.95</c:v>
                </c:pt>
                <c:pt idx="197">
                  <c:v>0.95499999999999996</c:v>
                </c:pt>
                <c:pt idx="198">
                  <c:v>0.96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0.14285714285714285</c:v>
                </c:pt>
                <c:pt idx="32">
                  <c:v>0.14285714285714285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0.14285714285714285</c:v>
                </c:pt>
                <c:pt idx="37">
                  <c:v>0.14285714285714285</c:v>
                </c:pt>
                <c:pt idx="38">
                  <c:v>0.14285714285714285</c:v>
                </c:pt>
                <c:pt idx="39">
                  <c:v>0.14285714285714285</c:v>
                </c:pt>
                <c:pt idx="40">
                  <c:v>0.14285714285714285</c:v>
                </c:pt>
                <c:pt idx="41">
                  <c:v>0.14285714285714285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0.2857142857142857</c:v>
                </c:pt>
                <c:pt idx="45">
                  <c:v>0.42857142857142855</c:v>
                </c:pt>
                <c:pt idx="46">
                  <c:v>0.42857142857142855</c:v>
                </c:pt>
                <c:pt idx="47">
                  <c:v>0.42857142857142855</c:v>
                </c:pt>
                <c:pt idx="48">
                  <c:v>0.42857142857142855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0.42857142857142855</c:v>
                </c:pt>
                <c:pt idx="61">
                  <c:v>0.42857142857142855</c:v>
                </c:pt>
                <c:pt idx="62">
                  <c:v>0.42857142857142855</c:v>
                </c:pt>
                <c:pt idx="63">
                  <c:v>0.42857142857142855</c:v>
                </c:pt>
                <c:pt idx="64">
                  <c:v>0.42857142857142855</c:v>
                </c:pt>
                <c:pt idx="65">
                  <c:v>0.42857142857142855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0.42857142857142855</c:v>
                </c:pt>
                <c:pt idx="69">
                  <c:v>0.42857142857142855</c:v>
                </c:pt>
                <c:pt idx="70">
                  <c:v>0.42857142857142855</c:v>
                </c:pt>
                <c:pt idx="71">
                  <c:v>0.42857142857142855</c:v>
                </c:pt>
                <c:pt idx="72">
                  <c:v>0.42857142857142855</c:v>
                </c:pt>
                <c:pt idx="73">
                  <c:v>0.42857142857142855</c:v>
                </c:pt>
                <c:pt idx="74">
                  <c:v>0.5714285714285714</c:v>
                </c:pt>
                <c:pt idx="75">
                  <c:v>0.5714285714285714</c:v>
                </c:pt>
                <c:pt idx="76">
                  <c:v>0.5714285714285714</c:v>
                </c:pt>
                <c:pt idx="77">
                  <c:v>0.5714285714285714</c:v>
                </c:pt>
                <c:pt idx="78">
                  <c:v>0.5714285714285714</c:v>
                </c:pt>
                <c:pt idx="79">
                  <c:v>0.5714285714285714</c:v>
                </c:pt>
                <c:pt idx="80">
                  <c:v>0.5714285714285714</c:v>
                </c:pt>
                <c:pt idx="81">
                  <c:v>0.5714285714285714</c:v>
                </c:pt>
                <c:pt idx="82">
                  <c:v>0.5714285714285714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  <c:pt idx="100">
                  <c:v>0.5714285714285714</c:v>
                </c:pt>
                <c:pt idx="101">
                  <c:v>0.5714285714285714</c:v>
                </c:pt>
                <c:pt idx="102">
                  <c:v>0.5714285714285714</c:v>
                </c:pt>
                <c:pt idx="103">
                  <c:v>0.5714285714285714</c:v>
                </c:pt>
                <c:pt idx="104">
                  <c:v>0.5714285714285714</c:v>
                </c:pt>
                <c:pt idx="105">
                  <c:v>0.5714285714285714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0.5714285714285714</c:v>
                </c:pt>
                <c:pt idx="109">
                  <c:v>0.5714285714285714</c:v>
                </c:pt>
                <c:pt idx="110">
                  <c:v>0.5714285714285714</c:v>
                </c:pt>
                <c:pt idx="111">
                  <c:v>0.5714285714285714</c:v>
                </c:pt>
                <c:pt idx="112">
                  <c:v>0.5714285714285714</c:v>
                </c:pt>
                <c:pt idx="113">
                  <c:v>0.5714285714285714</c:v>
                </c:pt>
                <c:pt idx="114">
                  <c:v>0.5714285714285714</c:v>
                </c:pt>
                <c:pt idx="115">
                  <c:v>0.5714285714285714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0.5714285714285714</c:v>
                </c:pt>
                <c:pt idx="119">
                  <c:v>0.5714285714285714</c:v>
                </c:pt>
                <c:pt idx="120">
                  <c:v>0.5714285714285714</c:v>
                </c:pt>
                <c:pt idx="121">
                  <c:v>0.5714285714285714</c:v>
                </c:pt>
                <c:pt idx="122">
                  <c:v>0.5714285714285714</c:v>
                </c:pt>
                <c:pt idx="123">
                  <c:v>0.5714285714285714</c:v>
                </c:pt>
                <c:pt idx="124">
                  <c:v>0.5714285714285714</c:v>
                </c:pt>
                <c:pt idx="125">
                  <c:v>0.5714285714285714</c:v>
                </c:pt>
                <c:pt idx="126">
                  <c:v>0.5714285714285714</c:v>
                </c:pt>
                <c:pt idx="127">
                  <c:v>0.5714285714285714</c:v>
                </c:pt>
                <c:pt idx="128">
                  <c:v>0.5714285714285714</c:v>
                </c:pt>
                <c:pt idx="129">
                  <c:v>0.5714285714285714</c:v>
                </c:pt>
                <c:pt idx="130">
                  <c:v>0.5714285714285714</c:v>
                </c:pt>
                <c:pt idx="131">
                  <c:v>0.5714285714285714</c:v>
                </c:pt>
                <c:pt idx="132">
                  <c:v>0.5714285714285714</c:v>
                </c:pt>
                <c:pt idx="133">
                  <c:v>0.5714285714285714</c:v>
                </c:pt>
                <c:pt idx="134">
                  <c:v>0.5714285714285714</c:v>
                </c:pt>
                <c:pt idx="135">
                  <c:v>0.5714285714285714</c:v>
                </c:pt>
                <c:pt idx="136">
                  <c:v>0.5714285714285714</c:v>
                </c:pt>
                <c:pt idx="137">
                  <c:v>0.5714285714285714</c:v>
                </c:pt>
                <c:pt idx="138">
                  <c:v>0.5714285714285714</c:v>
                </c:pt>
                <c:pt idx="139">
                  <c:v>0.5714285714285714</c:v>
                </c:pt>
                <c:pt idx="140">
                  <c:v>0.5714285714285714</c:v>
                </c:pt>
                <c:pt idx="141">
                  <c:v>0.5714285714285714</c:v>
                </c:pt>
                <c:pt idx="142">
                  <c:v>0.5714285714285714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0.7142857142857143</c:v>
                </c:pt>
                <c:pt idx="147">
                  <c:v>0.8571428571428571</c:v>
                </c:pt>
                <c:pt idx="148">
                  <c:v>0.8571428571428571</c:v>
                </c:pt>
                <c:pt idx="149">
                  <c:v>0.8571428571428571</c:v>
                </c:pt>
                <c:pt idx="150">
                  <c:v>0.8571428571428571</c:v>
                </c:pt>
                <c:pt idx="151">
                  <c:v>0.8571428571428571</c:v>
                </c:pt>
                <c:pt idx="152">
                  <c:v>0.8571428571428571</c:v>
                </c:pt>
                <c:pt idx="153">
                  <c:v>0.8571428571428571</c:v>
                </c:pt>
                <c:pt idx="154">
                  <c:v>0.8571428571428571</c:v>
                </c:pt>
                <c:pt idx="155">
                  <c:v>0.8571428571428571</c:v>
                </c:pt>
                <c:pt idx="156">
                  <c:v>0.8571428571428571</c:v>
                </c:pt>
                <c:pt idx="157">
                  <c:v>0.8571428571428571</c:v>
                </c:pt>
                <c:pt idx="158">
                  <c:v>0.8571428571428571</c:v>
                </c:pt>
                <c:pt idx="159">
                  <c:v>0.8571428571428571</c:v>
                </c:pt>
                <c:pt idx="160">
                  <c:v>0.8571428571428571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0.8571428571428571</c:v>
                </c:pt>
                <c:pt idx="189">
                  <c:v>0.8571428571428571</c:v>
                </c:pt>
                <c:pt idx="190">
                  <c:v>0.8571428571428571</c:v>
                </c:pt>
                <c:pt idx="191">
                  <c:v>0.8571428571428571</c:v>
                </c:pt>
                <c:pt idx="192">
                  <c:v>0.8571428571428571</c:v>
                </c:pt>
                <c:pt idx="193">
                  <c:v>0.8571428571428571</c:v>
                </c:pt>
                <c:pt idx="194">
                  <c:v>0.8571428571428571</c:v>
                </c:pt>
                <c:pt idx="195">
                  <c:v>0.8571428571428571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J15" sqref="J15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B2" t="s">
        <v>120</v>
      </c>
      <c r="C2">
        <v>-9.6</v>
      </c>
      <c r="D2" s="6">
        <f>COUNTIF($B$2:B2,"Active*")/$O$5</f>
        <v>0</v>
      </c>
      <c r="E2" s="6">
        <f>COUNTIF($B$2:B2,"*")/$O$7</f>
        <v>4.830917874396135E-3</v>
      </c>
      <c r="F2" s="4">
        <f>((COUNTIF($B$2:B2,"Active*")/COUNTIF($B$2:B2,"*")))/($O$5/$O$7)</f>
        <v>0</v>
      </c>
      <c r="G2" s="7">
        <f>COUNTIF($B$2:E2,"Active*")/$O$5</f>
        <v>0</v>
      </c>
      <c r="H2" s="7">
        <f>($O$6-COUNTIF($B$2:B2,"Decoy*"))/$O$6</f>
        <v>0.995</v>
      </c>
      <c r="I2" s="7">
        <f t="shared" ref="I2:I65" si="0">1-H2</f>
        <v>5.0000000000000044E-3</v>
      </c>
      <c r="J2" s="2">
        <f t="shared" ref="J2:J65" si="1">(G2+G3)*ABS(I3-I2)/2</f>
        <v>0</v>
      </c>
      <c r="K2" s="2">
        <f>SUM(J2:J2346)</f>
        <v>0.53071428571428569</v>
      </c>
      <c r="L2" s="8">
        <f>K2*100</f>
        <v>53.071428571428569</v>
      </c>
    </row>
    <row r="3" spans="1:18">
      <c r="A3">
        <v>2</v>
      </c>
      <c r="B3" t="s">
        <v>107</v>
      </c>
      <c r="C3">
        <v>-9</v>
      </c>
      <c r="D3" s="6">
        <f>COUNTIF($B$2:B3,"Active*")/$O$5</f>
        <v>0</v>
      </c>
      <c r="E3" s="6">
        <f>COUNTIF($B$2:B3,"*")/$O$7</f>
        <v>9.6618357487922701E-3</v>
      </c>
      <c r="F3" s="4">
        <f>((COUNTIF($B$2:B3,"Active*")/COUNTIF($B$2:B3,"*")))/($O$5/$O$7)</f>
        <v>0</v>
      </c>
      <c r="G3" s="7">
        <f>COUNTIF($B$2:E3,"Active*")/$O$5</f>
        <v>0</v>
      </c>
      <c r="H3" s="7">
        <f>($O$6-COUNTIF($B$2:B3,"Decoy*"))/$O$6</f>
        <v>0.99</v>
      </c>
      <c r="I3" s="7">
        <f t="shared" si="0"/>
        <v>1.0000000000000009E-2</v>
      </c>
      <c r="J3" s="2">
        <f t="shared" si="1"/>
        <v>0</v>
      </c>
    </row>
    <row r="4" spans="1:18">
      <c r="A4">
        <v>3</v>
      </c>
      <c r="B4" t="s">
        <v>147</v>
      </c>
      <c r="C4">
        <v>-8.6999999999999993</v>
      </c>
      <c r="D4" s="6">
        <f>COUNTIF($B$2:B4,"Active*")/$O$5</f>
        <v>0</v>
      </c>
      <c r="E4" s="6">
        <f>COUNTIF($B$2:B4,"*")/$O$7</f>
        <v>1.4492753623188406E-2</v>
      </c>
      <c r="F4" s="4">
        <f>((COUNTIF($B$2:B4,"Active*")/COUNTIF($B$2:B4,"*")))/($O$5/$O$7)</f>
        <v>0</v>
      </c>
      <c r="G4" s="7">
        <f>COUNTIF($B$2:E4,"Active*")/$O$5</f>
        <v>0</v>
      </c>
      <c r="H4" s="7">
        <f>($O$6-COUNTIF($B$2:B4,"Decoy*"))/$O$6</f>
        <v>0.98499999999999999</v>
      </c>
      <c r="I4" s="7">
        <f t="shared" si="0"/>
        <v>1.5000000000000013E-2</v>
      </c>
      <c r="J4" s="2">
        <f t="shared" si="1"/>
        <v>0</v>
      </c>
    </row>
    <row r="5" spans="1:18">
      <c r="A5">
        <v>4</v>
      </c>
      <c r="B5" t="s">
        <v>64</v>
      </c>
      <c r="C5">
        <v>-8.5</v>
      </c>
      <c r="D5" s="6">
        <f>COUNTIF($B$2:B5,"Active*")/$O$5</f>
        <v>0</v>
      </c>
      <c r="E5" s="6">
        <f>COUNTIF($B$2:B5,"*")/$O$7</f>
        <v>1.932367149758454E-2</v>
      </c>
      <c r="F5" s="4">
        <f>((COUNTIF($B$2:B5,"Active*")/COUNTIF($B$2:B5,"*")))/($O$5/$O$7)</f>
        <v>0</v>
      </c>
      <c r="G5" s="7">
        <f>COUNTIF($B$2:E5,"Active*")/$O$5</f>
        <v>0</v>
      </c>
      <c r="H5" s="7">
        <f>($O$6-COUNTIF($B$2:B5,"Decoy*"))/$O$6</f>
        <v>0.98</v>
      </c>
      <c r="I5" s="7">
        <f t="shared" si="0"/>
        <v>2.0000000000000018E-2</v>
      </c>
      <c r="J5" s="2">
        <f t="shared" si="1"/>
        <v>0</v>
      </c>
      <c r="N5" s="1" t="s">
        <v>9</v>
      </c>
      <c r="O5" s="1">
        <f>COUNTIF(B:B,"Active*")</f>
        <v>7</v>
      </c>
    </row>
    <row r="6" spans="1:18">
      <c r="A6">
        <v>5</v>
      </c>
      <c r="B6" t="s">
        <v>197</v>
      </c>
      <c r="C6">
        <v>-8.5</v>
      </c>
      <c r="D6" s="6">
        <f>COUNTIF($B$2:B6,"Active*")/$O$5</f>
        <v>0</v>
      </c>
      <c r="E6" s="6">
        <f>COUNTIF($B$2:B6,"*")/$O$7</f>
        <v>2.4154589371980676E-2</v>
      </c>
      <c r="F6" s="4">
        <f>((COUNTIF($B$2:B6,"Active*")/COUNTIF($B$2:B6,"*")))/($O$5/$O$7)</f>
        <v>0</v>
      </c>
      <c r="G6" s="7">
        <f>COUNTIF($B$2:E6,"Active*")/$O$5</f>
        <v>0</v>
      </c>
      <c r="H6" s="7">
        <f>($O$6-COUNTIF($B$2:B6,"Decoy*"))/$O$6</f>
        <v>0.97499999999999998</v>
      </c>
      <c r="I6" s="7">
        <f t="shared" si="0"/>
        <v>2.5000000000000022E-2</v>
      </c>
      <c r="J6" s="2">
        <f t="shared" si="1"/>
        <v>0</v>
      </c>
      <c r="N6" s="1" t="s">
        <v>10</v>
      </c>
      <c r="O6" s="1">
        <f>COUNTIF(B:B,"Decoy*")</f>
        <v>200</v>
      </c>
    </row>
    <row r="7" spans="1:18">
      <c r="A7">
        <v>6</v>
      </c>
      <c r="B7" t="s">
        <v>62</v>
      </c>
      <c r="C7">
        <v>-8.4</v>
      </c>
      <c r="D7" s="6">
        <f>COUNTIF($B$2:B7,"Active*")/$O$5</f>
        <v>0</v>
      </c>
      <c r="E7" s="6">
        <f>COUNTIF($B$2:B7,"*")/$O$7</f>
        <v>2.8985507246376812E-2</v>
      </c>
      <c r="F7" s="4">
        <f>((COUNTIF($B$2:B7,"Active*")/COUNTIF($B$2:B7,"*")))/($O$5/$O$7)</f>
        <v>0</v>
      </c>
      <c r="G7" s="7">
        <f>COUNTIF($B$2:E7,"Active*")/$O$5</f>
        <v>0</v>
      </c>
      <c r="H7" s="7">
        <f>($O$6-COUNTIF($B$2:B7,"Decoy*"))/$O$6</f>
        <v>0.97</v>
      </c>
      <c r="I7" s="7">
        <f t="shared" si="0"/>
        <v>3.0000000000000027E-2</v>
      </c>
      <c r="J7" s="2">
        <f t="shared" si="1"/>
        <v>0</v>
      </c>
      <c r="N7" s="1" t="s">
        <v>11</v>
      </c>
      <c r="O7" s="1">
        <f>O6+O5</f>
        <v>207</v>
      </c>
    </row>
    <row r="8" spans="1:18">
      <c r="A8">
        <v>7</v>
      </c>
      <c r="B8" t="s">
        <v>114</v>
      </c>
      <c r="C8">
        <v>-8.4</v>
      </c>
      <c r="D8" s="6">
        <f>COUNTIF($B$2:B8,"Active*")/$O$5</f>
        <v>0</v>
      </c>
      <c r="E8" s="6">
        <f>COUNTIF($B$2:B8,"*")/$O$7</f>
        <v>3.3816425120772944E-2</v>
      </c>
      <c r="F8" s="4">
        <f>((COUNTIF($B$2:B8,"Active*")/COUNTIF($B$2:B8,"*")))/($O$5/$O$7)</f>
        <v>0</v>
      </c>
      <c r="G8" s="7">
        <f>COUNTIF($B$2:E8,"Active*")/$O$5</f>
        <v>0</v>
      </c>
      <c r="H8" s="7">
        <f>($O$6-COUNTIF($B$2:B8,"Decoy*"))/$O$6</f>
        <v>0.96499999999999997</v>
      </c>
      <c r="I8" s="7">
        <f t="shared" si="0"/>
        <v>3.5000000000000031E-2</v>
      </c>
      <c r="J8" s="2">
        <f t="shared" si="1"/>
        <v>0</v>
      </c>
    </row>
    <row r="9" spans="1:18">
      <c r="A9">
        <v>8</v>
      </c>
      <c r="B9" t="s">
        <v>116</v>
      </c>
      <c r="C9">
        <v>-8.3000000000000007</v>
      </c>
      <c r="D9" s="6">
        <f>COUNTIF($B$2:B9,"Active*")/$O$5</f>
        <v>0</v>
      </c>
      <c r="E9" s="6">
        <f>COUNTIF($B$2:B9,"*")/$O$7</f>
        <v>3.864734299516908E-2</v>
      </c>
      <c r="F9" s="4">
        <f>((COUNTIF($B$2:B9,"Active*")/COUNTIF($B$2:B9,"*")))/($O$5/$O$7)</f>
        <v>0</v>
      </c>
      <c r="G9" s="7">
        <f>COUNTIF($B$2:E9,"Active*")/$O$5</f>
        <v>0</v>
      </c>
      <c r="H9" s="7">
        <f>($O$6-COUNTIF($B$2:B9,"Decoy*"))/$O$6</f>
        <v>0.96</v>
      </c>
      <c r="I9" s="7">
        <f t="shared" si="0"/>
        <v>4.0000000000000036E-2</v>
      </c>
      <c r="J9" s="2">
        <f t="shared" si="1"/>
        <v>0</v>
      </c>
      <c r="N9" s="10"/>
      <c r="O9" s="10"/>
      <c r="P9" s="11" t="s">
        <v>16</v>
      </c>
    </row>
    <row r="10" spans="1:18">
      <c r="A10">
        <v>9</v>
      </c>
      <c r="B10" t="s">
        <v>124</v>
      </c>
      <c r="C10">
        <v>-8.3000000000000007</v>
      </c>
      <c r="D10" s="6">
        <f>COUNTIF($B$2:B10,"Active*")/$O$5</f>
        <v>0</v>
      </c>
      <c r="E10" s="6">
        <f>COUNTIF($B$2:B10,"*")/$O$7</f>
        <v>4.3478260869565216E-2</v>
      </c>
      <c r="F10" s="4">
        <f>((COUNTIF($B$2:B10,"Active*")/COUNTIF($B$2:B10,"*")))/($O$5/$O$7)</f>
        <v>0</v>
      </c>
      <c r="G10" s="7">
        <f>COUNTIF($B$2:E10,"Active*")/$O$5</f>
        <v>0</v>
      </c>
      <c r="H10" s="7">
        <f>($O$6-COUNTIF($B$2:B10,"Decoy*"))/$O$6</f>
        <v>0.95499999999999996</v>
      </c>
      <c r="I10" s="7">
        <f t="shared" si="0"/>
        <v>4.500000000000004E-2</v>
      </c>
      <c r="J10" s="2">
        <f t="shared" si="1"/>
        <v>0</v>
      </c>
      <c r="N10" s="12" t="s">
        <v>12</v>
      </c>
      <c r="O10" s="13">
        <f ca="1">INDIRECT("F"&amp;R10)</f>
        <v>0</v>
      </c>
      <c r="P10" s="11">
        <f>COUNTIF($B1:B3,"Active*")</f>
        <v>0</v>
      </c>
      <c r="Q10" s="9">
        <v>0.01</v>
      </c>
      <c r="R10">
        <f>INT(O7/100)+1</f>
        <v>3</v>
      </c>
    </row>
    <row r="11" spans="1:18">
      <c r="A11">
        <v>10</v>
      </c>
      <c r="B11" t="s">
        <v>37</v>
      </c>
      <c r="C11">
        <v>-8.1999999999999993</v>
      </c>
      <c r="D11" s="6">
        <f>COUNTIF($B$2:B11,"Active*")/$O$5</f>
        <v>0</v>
      </c>
      <c r="E11" s="6">
        <f>COUNTIF($B$2:B11,"*")/$O$7</f>
        <v>4.8309178743961352E-2</v>
      </c>
      <c r="F11" s="4">
        <f>((COUNTIF($B$2:B11,"Active*")/COUNTIF($B$2:B11,"*")))/($O$5/$O$7)</f>
        <v>0</v>
      </c>
      <c r="G11" s="7">
        <f>COUNTIF($B$2:E11,"Active*")/$O$5</f>
        <v>0</v>
      </c>
      <c r="H11" s="7">
        <f>($O$6-COUNTIF($B$2:B11,"Decoy*"))/$O$6</f>
        <v>0.95</v>
      </c>
      <c r="I11" s="7">
        <f t="shared" si="0"/>
        <v>5.0000000000000044E-2</v>
      </c>
      <c r="J11" s="2">
        <f t="shared" si="1"/>
        <v>0</v>
      </c>
      <c r="N11" s="12" t="s">
        <v>15</v>
      </c>
      <c r="O11" s="13">
        <f ca="1">INDIRECT("F"&amp;R11)</f>
        <v>0</v>
      </c>
      <c r="P11" s="11">
        <f>COUNTIF(B2:B13,"Active*")</f>
        <v>0</v>
      </c>
      <c r="Q11" s="9">
        <v>0.05</v>
      </c>
      <c r="R11">
        <f>INT(O7/20)+1</f>
        <v>11</v>
      </c>
    </row>
    <row r="12" spans="1:18">
      <c r="A12">
        <v>11</v>
      </c>
      <c r="B12" t="s">
        <v>119</v>
      </c>
      <c r="C12">
        <v>-8.1999999999999993</v>
      </c>
      <c r="D12" s="6">
        <f>COUNTIF($B$2:B12,"Active*")/$O$5</f>
        <v>0</v>
      </c>
      <c r="E12" s="6">
        <f>COUNTIF($B$2:B12,"*")/$O$7</f>
        <v>5.3140096618357488E-2</v>
      </c>
      <c r="F12" s="4">
        <f>((COUNTIF($B$2:B12,"Active*")/COUNTIF($B$2:B12,"*")))/($O$5/$O$7)</f>
        <v>0</v>
      </c>
      <c r="G12" s="7">
        <f>COUNTIF($B$2:E12,"Active*")/$O$5</f>
        <v>0</v>
      </c>
      <c r="H12" s="7">
        <f>($O$6-COUNTIF($B$2:B12,"Decoy*"))/$O$6</f>
        <v>0.94499999999999995</v>
      </c>
      <c r="I12" s="7">
        <f t="shared" si="0"/>
        <v>5.5000000000000049E-2</v>
      </c>
      <c r="J12" s="2">
        <f t="shared" si="1"/>
        <v>0</v>
      </c>
      <c r="N12" s="12" t="s">
        <v>13</v>
      </c>
      <c r="O12" s="13">
        <f ca="1">INDIRECT("F"&amp;R12)</f>
        <v>0.70408163265306123</v>
      </c>
      <c r="P12" s="11">
        <f>COUNTIF($B2:B52,"Active*")</f>
        <v>3</v>
      </c>
      <c r="Q12" s="9">
        <v>0.2</v>
      </c>
      <c r="R12">
        <f>INT(O7/5)+2</f>
        <v>43</v>
      </c>
    </row>
    <row r="13" spans="1:18">
      <c r="A13">
        <v>12</v>
      </c>
      <c r="B13" t="s">
        <v>63</v>
      </c>
      <c r="C13">
        <v>-8.1</v>
      </c>
      <c r="D13" s="6">
        <f>COUNTIF($B$2:B13,"Active*")/$O$5</f>
        <v>0</v>
      </c>
      <c r="E13" s="6">
        <f>COUNTIF($B$2:B13,"*")/$O$7</f>
        <v>5.7971014492753624E-2</v>
      </c>
      <c r="F13" s="4">
        <f>((COUNTIF($B$2:B13,"Active*")/COUNTIF($B$2:B13,"*")))/($O$5/$O$7)</f>
        <v>0</v>
      </c>
      <c r="G13" s="7">
        <f>COUNTIF($B$2:E13,"Active*")/$O$5</f>
        <v>0</v>
      </c>
      <c r="H13" s="7">
        <f>($O$6-COUNTIF($B$2:B13,"Decoy*"))/$O$6</f>
        <v>0.94</v>
      </c>
      <c r="I13" s="7">
        <f t="shared" si="0"/>
        <v>6.0000000000000053E-2</v>
      </c>
      <c r="J13" s="2">
        <f t="shared" si="1"/>
        <v>0</v>
      </c>
      <c r="N13" s="12" t="s">
        <v>14</v>
      </c>
      <c r="O13" s="13">
        <f>MAX(F:F)</f>
        <v>1.9285714285714286</v>
      </c>
      <c r="P13" s="11"/>
    </row>
    <row r="14" spans="1:18">
      <c r="A14">
        <v>13</v>
      </c>
      <c r="B14" t="s">
        <v>95</v>
      </c>
      <c r="C14">
        <v>-8.1</v>
      </c>
      <c r="D14" s="6">
        <f>COUNTIF($B$2:B14,"Active*")/$O$5</f>
        <v>0</v>
      </c>
      <c r="E14" s="6">
        <f>COUNTIF($B$2:B14,"*")/$O$7</f>
        <v>6.280193236714976E-2</v>
      </c>
      <c r="F14" s="4">
        <f>((COUNTIF($B$2:B14,"Active*")/COUNTIF($B$2:B14,"*")))/($O$5/$O$7)</f>
        <v>0</v>
      </c>
      <c r="G14" s="7">
        <f>COUNTIF($B$2:E14,"Active*")/$O$5</f>
        <v>0</v>
      </c>
      <c r="H14" s="7">
        <f>($O$6-COUNTIF($B$2:B14,"Decoy*"))/$O$6</f>
        <v>0.93500000000000005</v>
      </c>
      <c r="I14" s="7">
        <f t="shared" si="0"/>
        <v>6.4999999999999947E-2</v>
      </c>
      <c r="J14" s="2">
        <f t="shared" si="1"/>
        <v>0</v>
      </c>
    </row>
    <row r="15" spans="1:18">
      <c r="A15">
        <v>14</v>
      </c>
      <c r="B15" t="s">
        <v>122</v>
      </c>
      <c r="C15">
        <v>-8.1</v>
      </c>
      <c r="D15" s="6">
        <f>COUNTIF($B$2:B15,"Active*")/$O$5</f>
        <v>0</v>
      </c>
      <c r="E15" s="6">
        <f>COUNTIF($B$2:B15,"*")/$O$7</f>
        <v>6.7632850241545889E-2</v>
      </c>
      <c r="F15" s="4">
        <f>((COUNTIF($B$2:B15,"Active*")/COUNTIF($B$2:B15,"*")))/($O$5/$O$7)</f>
        <v>0</v>
      </c>
      <c r="G15" s="7">
        <f>COUNTIF($B$2:E15,"Active*")/$O$5</f>
        <v>0</v>
      </c>
      <c r="H15" s="7">
        <f>($O$6-COUNTIF($B$2:B15,"Decoy*"))/$O$6</f>
        <v>0.93</v>
      </c>
      <c r="I15" s="7">
        <f t="shared" si="0"/>
        <v>6.9999999999999951E-2</v>
      </c>
      <c r="J15" s="2">
        <f t="shared" si="1"/>
        <v>0</v>
      </c>
    </row>
    <row r="16" spans="1:18">
      <c r="A16">
        <v>15</v>
      </c>
      <c r="B16" t="s">
        <v>133</v>
      </c>
      <c r="C16">
        <v>-8.1</v>
      </c>
      <c r="D16" s="6">
        <f>COUNTIF($B$2:B16,"Active*")/$O$5</f>
        <v>0</v>
      </c>
      <c r="E16" s="6">
        <f>COUNTIF($B$2:B16,"*")/$O$7</f>
        <v>7.2463768115942032E-2</v>
      </c>
      <c r="F16" s="4">
        <f>((COUNTIF($B$2:B16,"Active*")/COUNTIF($B$2:B16,"*")))/($O$5/$O$7)</f>
        <v>0</v>
      </c>
      <c r="G16" s="7">
        <f>COUNTIF($B$2:E16,"Active*")/$O$5</f>
        <v>0</v>
      </c>
      <c r="H16" s="7">
        <f>($O$6-COUNTIF($B$2:B16,"Decoy*"))/$O$6</f>
        <v>0.92500000000000004</v>
      </c>
      <c r="I16" s="7">
        <f t="shared" si="0"/>
        <v>7.4999999999999956E-2</v>
      </c>
      <c r="J16" s="2">
        <f t="shared" si="1"/>
        <v>0</v>
      </c>
    </row>
    <row r="17" spans="1:10">
      <c r="A17">
        <v>16</v>
      </c>
      <c r="B17" t="s">
        <v>98</v>
      </c>
      <c r="C17">
        <v>-8</v>
      </c>
      <c r="D17" s="6">
        <f>COUNTIF($B$2:B17,"Active*")/$O$5</f>
        <v>0</v>
      </c>
      <c r="E17" s="6">
        <f>COUNTIF($B$2:B17,"*")/$O$7</f>
        <v>7.7294685990338161E-2</v>
      </c>
      <c r="F17" s="4">
        <f>((COUNTIF($B$2:B17,"Active*")/COUNTIF($B$2:B17,"*")))/($O$5/$O$7)</f>
        <v>0</v>
      </c>
      <c r="G17" s="7">
        <f>COUNTIF($B$2:E17,"Active*")/$O$5</f>
        <v>0</v>
      </c>
      <c r="H17" s="7">
        <f>($O$6-COUNTIF($B$2:B17,"Decoy*"))/$O$6</f>
        <v>0.92</v>
      </c>
      <c r="I17" s="7">
        <f t="shared" si="0"/>
        <v>7.999999999999996E-2</v>
      </c>
      <c r="J17" s="2">
        <f t="shared" si="1"/>
        <v>0</v>
      </c>
    </row>
    <row r="18" spans="1:10">
      <c r="A18">
        <v>17</v>
      </c>
      <c r="B18" t="s">
        <v>112</v>
      </c>
      <c r="C18">
        <v>-8</v>
      </c>
      <c r="D18" s="6">
        <f>COUNTIF($B$2:B18,"Active*")/$O$5</f>
        <v>0</v>
      </c>
      <c r="E18" s="6">
        <f>COUNTIF($B$2:B18,"*")/$O$7</f>
        <v>8.2125603864734303E-2</v>
      </c>
      <c r="F18" s="4">
        <f>((COUNTIF($B$2:B18,"Active*")/COUNTIF($B$2:B18,"*")))/($O$5/$O$7)</f>
        <v>0</v>
      </c>
      <c r="G18" s="7">
        <f>COUNTIF($B$2:E18,"Active*")/$O$5</f>
        <v>0</v>
      </c>
      <c r="H18" s="7">
        <f>($O$6-COUNTIF($B$2:B18,"Decoy*"))/$O$6</f>
        <v>0.91500000000000004</v>
      </c>
      <c r="I18" s="7">
        <f t="shared" si="0"/>
        <v>8.4999999999999964E-2</v>
      </c>
      <c r="J18" s="2">
        <f t="shared" si="1"/>
        <v>0</v>
      </c>
    </row>
    <row r="19" spans="1:10">
      <c r="A19">
        <v>18</v>
      </c>
      <c r="B19" t="s">
        <v>145</v>
      </c>
      <c r="C19">
        <v>-8</v>
      </c>
      <c r="D19" s="6">
        <f>COUNTIF($B$2:B19,"Active*")/$O$5</f>
        <v>0</v>
      </c>
      <c r="E19" s="6">
        <f>COUNTIF($B$2:B19,"*")/$O$7</f>
        <v>8.6956521739130432E-2</v>
      </c>
      <c r="F19" s="4">
        <f>((COUNTIF($B$2:B19,"Active*")/COUNTIF($B$2:B19,"*")))/($O$5/$O$7)</f>
        <v>0</v>
      </c>
      <c r="G19" s="7">
        <f>COUNTIF($B$2:E19,"Active*")/$O$5</f>
        <v>0</v>
      </c>
      <c r="H19" s="7">
        <f>($O$6-COUNTIF($B$2:B19,"Decoy*"))/$O$6</f>
        <v>0.91</v>
      </c>
      <c r="I19" s="7">
        <f t="shared" si="0"/>
        <v>8.9999999999999969E-2</v>
      </c>
      <c r="J19" s="2">
        <f t="shared" si="1"/>
        <v>0</v>
      </c>
    </row>
    <row r="20" spans="1:10">
      <c r="A20">
        <v>19</v>
      </c>
      <c r="B20" t="s">
        <v>36</v>
      </c>
      <c r="C20">
        <v>-7.9</v>
      </c>
      <c r="D20" s="6">
        <f>COUNTIF($B$2:B20,"Active*")/$O$5</f>
        <v>0</v>
      </c>
      <c r="E20" s="6">
        <f>COUNTIF($B$2:B20,"*")/$O$7</f>
        <v>9.1787439613526575E-2</v>
      </c>
      <c r="F20" s="4">
        <f>((COUNTIF($B$2:B20,"Active*")/COUNTIF($B$2:B20,"*")))/($O$5/$O$7)</f>
        <v>0</v>
      </c>
      <c r="G20" s="7">
        <f>COUNTIF($B$2:E20,"Active*")/$O$5</f>
        <v>0</v>
      </c>
      <c r="H20" s="7">
        <f>($O$6-COUNTIF($B$2:B20,"Decoy*"))/$O$6</f>
        <v>0.90500000000000003</v>
      </c>
      <c r="I20" s="7">
        <f t="shared" si="0"/>
        <v>9.4999999999999973E-2</v>
      </c>
      <c r="J20" s="2">
        <f t="shared" si="1"/>
        <v>0</v>
      </c>
    </row>
    <row r="21" spans="1:10">
      <c r="A21">
        <v>20</v>
      </c>
      <c r="B21" t="s">
        <v>108</v>
      </c>
      <c r="C21">
        <v>-7.9</v>
      </c>
      <c r="D21" s="6">
        <f>COUNTIF($B$2:B21,"Active*")/$O$5</f>
        <v>0</v>
      </c>
      <c r="E21" s="6">
        <f>COUNTIF($B$2:B21,"*")/$O$7</f>
        <v>9.6618357487922704E-2</v>
      </c>
      <c r="F21" s="4">
        <f>((COUNTIF($B$2:B21,"Active*")/COUNTIF($B$2:B21,"*")))/($O$5/$O$7)</f>
        <v>0</v>
      </c>
      <c r="G21" s="7">
        <f>COUNTIF($B$2:E21,"Active*")/$O$5</f>
        <v>0</v>
      </c>
      <c r="H21" s="7">
        <f>($O$6-COUNTIF($B$2:B21,"Decoy*"))/$O$6</f>
        <v>0.9</v>
      </c>
      <c r="I21" s="7">
        <f t="shared" si="0"/>
        <v>9.9999999999999978E-2</v>
      </c>
      <c r="J21" s="2">
        <f t="shared" si="1"/>
        <v>0</v>
      </c>
    </row>
    <row r="22" spans="1:10">
      <c r="A22">
        <v>21</v>
      </c>
      <c r="B22" t="s">
        <v>188</v>
      </c>
      <c r="C22">
        <v>-7.9</v>
      </c>
      <c r="D22" s="6">
        <f>COUNTIF($B$2:B22,"Active*")/$O$5</f>
        <v>0</v>
      </c>
      <c r="E22" s="6">
        <f>COUNTIF($B$2:B22,"*")/$O$7</f>
        <v>0.10144927536231885</v>
      </c>
      <c r="F22" s="4">
        <f>((COUNTIF($B$2:B22,"Active*")/COUNTIF($B$2:B22,"*")))/($O$5/$O$7)</f>
        <v>0</v>
      </c>
      <c r="G22" s="7">
        <f>COUNTIF($B$2:E22,"Active*")/$O$5</f>
        <v>0</v>
      </c>
      <c r="H22" s="7">
        <f>($O$6-COUNTIF($B$2:B22,"Decoy*"))/$O$6</f>
        <v>0.89500000000000002</v>
      </c>
      <c r="I22" s="7">
        <f t="shared" si="0"/>
        <v>0.10499999999999998</v>
      </c>
      <c r="J22" s="2">
        <f t="shared" si="1"/>
        <v>0</v>
      </c>
    </row>
    <row r="23" spans="1:10">
      <c r="A23">
        <v>22</v>
      </c>
      <c r="B23" t="s">
        <v>68</v>
      </c>
      <c r="C23">
        <v>-7.8</v>
      </c>
      <c r="D23" s="6">
        <f>COUNTIF($B$2:B23,"Active*")/$O$5</f>
        <v>0</v>
      </c>
      <c r="E23" s="6">
        <f>COUNTIF($B$2:B23,"*")/$O$7</f>
        <v>0.10628019323671498</v>
      </c>
      <c r="F23" s="4">
        <f>((COUNTIF($B$2:B23,"Active*")/COUNTIF($B$2:B23,"*")))/($O$5/$O$7)</f>
        <v>0</v>
      </c>
      <c r="G23" s="7">
        <f>COUNTIF($B$2:E23,"Active*")/$O$5</f>
        <v>0</v>
      </c>
      <c r="H23" s="7">
        <f>($O$6-COUNTIF($B$2:B23,"Decoy*"))/$O$6</f>
        <v>0.89</v>
      </c>
      <c r="I23" s="7">
        <f t="shared" si="0"/>
        <v>0.10999999999999999</v>
      </c>
      <c r="J23" s="2">
        <f t="shared" si="1"/>
        <v>0</v>
      </c>
    </row>
    <row r="24" spans="1:10">
      <c r="A24">
        <v>23</v>
      </c>
      <c r="B24" t="s">
        <v>113</v>
      </c>
      <c r="C24">
        <v>-7.8</v>
      </c>
      <c r="D24" s="6">
        <f>COUNTIF($B$2:B24,"Active*")/$O$5</f>
        <v>0</v>
      </c>
      <c r="E24" s="6">
        <f>COUNTIF($B$2:B24,"*")/$O$7</f>
        <v>0.1111111111111111</v>
      </c>
      <c r="F24" s="4">
        <f>((COUNTIF($B$2:B24,"Active*")/COUNTIF($B$2:B24,"*")))/($O$5/$O$7)</f>
        <v>0</v>
      </c>
      <c r="G24" s="7">
        <f>COUNTIF($B$2:E24,"Active*")/$O$5</f>
        <v>0</v>
      </c>
      <c r="H24" s="7">
        <f>($O$6-COUNTIF($B$2:B24,"Decoy*"))/$O$6</f>
        <v>0.88500000000000001</v>
      </c>
      <c r="I24" s="7">
        <f t="shared" si="0"/>
        <v>0.11499999999999999</v>
      </c>
      <c r="J24" s="2">
        <f t="shared" si="1"/>
        <v>0</v>
      </c>
    </row>
    <row r="25" spans="1:10">
      <c r="A25">
        <v>24</v>
      </c>
      <c r="B25" t="s">
        <v>127</v>
      </c>
      <c r="C25">
        <v>-7.8</v>
      </c>
      <c r="D25" s="6">
        <f>COUNTIF($B$2:B25,"Active*")/$O$5</f>
        <v>0</v>
      </c>
      <c r="E25" s="6">
        <f>COUNTIF($B$2:B25,"*")/$O$7</f>
        <v>0.11594202898550725</v>
      </c>
      <c r="F25" s="4">
        <f>((COUNTIF($B$2:B25,"Active*")/COUNTIF($B$2:B25,"*")))/($O$5/$O$7)</f>
        <v>0</v>
      </c>
      <c r="G25" s="7">
        <f>COUNTIF($B$2:E25,"Active*")/$O$5</f>
        <v>0</v>
      </c>
      <c r="H25" s="7">
        <f>($O$6-COUNTIF($B$2:B25,"Decoy*"))/$O$6</f>
        <v>0.88</v>
      </c>
      <c r="I25" s="7">
        <f t="shared" si="0"/>
        <v>0.12</v>
      </c>
      <c r="J25" s="2">
        <f t="shared" si="1"/>
        <v>0</v>
      </c>
    </row>
    <row r="26" spans="1:10">
      <c r="A26">
        <v>25</v>
      </c>
      <c r="B26" t="s">
        <v>158</v>
      </c>
      <c r="C26">
        <v>-7.8</v>
      </c>
      <c r="D26" s="6">
        <f>COUNTIF($B$2:B26,"Active*")/$O$5</f>
        <v>0</v>
      </c>
      <c r="E26" s="6">
        <f>COUNTIF($B$2:B26,"*")/$O$7</f>
        <v>0.12077294685990338</v>
      </c>
      <c r="F26" s="4">
        <f>((COUNTIF($B$2:B26,"Active*")/COUNTIF($B$2:B26,"*")))/($O$5/$O$7)</f>
        <v>0</v>
      </c>
      <c r="G26" s="7">
        <f>COUNTIF($B$2:E26,"Active*")/$O$5</f>
        <v>0</v>
      </c>
      <c r="H26" s="7">
        <f>($O$6-COUNTIF($B$2:B26,"Decoy*"))/$O$6</f>
        <v>0.875</v>
      </c>
      <c r="I26" s="7">
        <f t="shared" si="0"/>
        <v>0.125</v>
      </c>
      <c r="J26" s="2">
        <f t="shared" si="1"/>
        <v>0</v>
      </c>
    </row>
    <row r="27" spans="1:10">
      <c r="A27">
        <v>26</v>
      </c>
      <c r="B27" t="s">
        <v>214</v>
      </c>
      <c r="C27">
        <v>-7.8</v>
      </c>
      <c r="D27" s="6">
        <f>COUNTIF($B$2:B27,"Active*")/$O$5</f>
        <v>0</v>
      </c>
      <c r="E27" s="6">
        <f>COUNTIF($B$2:B27,"*")/$O$7</f>
        <v>0.12560386473429952</v>
      </c>
      <c r="F27" s="4">
        <f>((COUNTIF($B$2:B27,"Active*")/COUNTIF($B$2:B27,"*")))/($O$5/$O$7)</f>
        <v>0</v>
      </c>
      <c r="G27" s="7">
        <f>COUNTIF($B$2:E27,"Active*")/$O$5</f>
        <v>0</v>
      </c>
      <c r="H27" s="7">
        <f>($O$6-COUNTIF($B$2:B27,"Decoy*"))/$O$6</f>
        <v>0.87</v>
      </c>
      <c r="I27" s="7">
        <f t="shared" si="0"/>
        <v>0.13</v>
      </c>
      <c r="J27" s="2">
        <f t="shared" si="1"/>
        <v>0</v>
      </c>
    </row>
    <row r="28" spans="1:10">
      <c r="A28">
        <v>27</v>
      </c>
      <c r="B28" t="s">
        <v>21</v>
      </c>
      <c r="C28">
        <v>-7.7</v>
      </c>
      <c r="D28" s="6">
        <f>COUNTIF($B$2:B28,"Active*")/$O$5</f>
        <v>0.14285714285714285</v>
      </c>
      <c r="E28" s="6">
        <f>COUNTIF($B$2:B28,"*")/$O$7</f>
        <v>0.13043478260869565</v>
      </c>
      <c r="F28" s="4">
        <f>((COUNTIF($B$2:B28,"Active*")/COUNTIF($B$2:B28,"*")))/($O$5/$O$7)</f>
        <v>1.0952380952380953</v>
      </c>
      <c r="G28" s="7">
        <f>COUNTIF($B$2:E28,"Active*")/$O$5</f>
        <v>0.14285714285714285</v>
      </c>
      <c r="H28" s="7">
        <f>($O$6-COUNTIF($B$2:B28,"Decoy*"))/$O$6</f>
        <v>0.87</v>
      </c>
      <c r="I28" s="7">
        <f t="shared" si="0"/>
        <v>0.13</v>
      </c>
      <c r="J28" s="2">
        <f t="shared" si="1"/>
        <v>7.1428571428571483E-4</v>
      </c>
    </row>
    <row r="29" spans="1:10">
      <c r="A29">
        <v>28</v>
      </c>
      <c r="B29" t="s">
        <v>81</v>
      </c>
      <c r="C29">
        <v>-7.7</v>
      </c>
      <c r="D29" s="6">
        <f>COUNTIF($B$2:B29,"Active*")/$O$5</f>
        <v>0.14285714285714285</v>
      </c>
      <c r="E29" s="6">
        <f>COUNTIF($B$2:B29,"*")/$O$7</f>
        <v>0.13526570048309178</v>
      </c>
      <c r="F29" s="4">
        <f>((COUNTIF($B$2:B29,"Active*")/COUNTIF($B$2:B29,"*")))/($O$5/$O$7)</f>
        <v>1.056122448979592</v>
      </c>
      <c r="G29" s="7">
        <f>COUNTIF($B$2:E29,"Active*")/$O$5</f>
        <v>0.14285714285714285</v>
      </c>
      <c r="H29" s="7">
        <f>($O$6-COUNTIF($B$2:B29,"Decoy*"))/$O$6</f>
        <v>0.86499999999999999</v>
      </c>
      <c r="I29" s="7">
        <f t="shared" si="0"/>
        <v>0.13500000000000001</v>
      </c>
      <c r="J29" s="2">
        <f t="shared" si="1"/>
        <v>7.1428571428571483E-4</v>
      </c>
    </row>
    <row r="30" spans="1:10">
      <c r="A30">
        <v>29</v>
      </c>
      <c r="B30" t="s">
        <v>125</v>
      </c>
      <c r="C30">
        <v>-7.7</v>
      </c>
      <c r="D30" s="6">
        <f>COUNTIF($B$2:B30,"Active*")/$O$5</f>
        <v>0.14285714285714285</v>
      </c>
      <c r="E30" s="6">
        <f>COUNTIF($B$2:B30,"*")/$O$7</f>
        <v>0.14009661835748793</v>
      </c>
      <c r="F30" s="4">
        <f>((COUNTIF($B$2:B30,"Active*")/COUNTIF($B$2:B30,"*")))/($O$5/$O$7)</f>
        <v>1.0197044334975369</v>
      </c>
      <c r="G30" s="7">
        <f>COUNTIF($B$2:E30,"Active*")/$O$5</f>
        <v>0.14285714285714285</v>
      </c>
      <c r="H30" s="7">
        <f>($O$6-COUNTIF($B$2:B30,"Decoy*"))/$O$6</f>
        <v>0.86</v>
      </c>
      <c r="I30" s="7">
        <f t="shared" si="0"/>
        <v>0.14000000000000001</v>
      </c>
      <c r="J30" s="2">
        <f t="shared" si="1"/>
        <v>7.1428571428571483E-4</v>
      </c>
    </row>
    <row r="31" spans="1:10">
      <c r="A31">
        <v>30</v>
      </c>
      <c r="B31" t="s">
        <v>141</v>
      </c>
      <c r="C31">
        <v>-7.7</v>
      </c>
      <c r="D31" s="6">
        <f>COUNTIF($B$2:B31,"Active*")/$O$5</f>
        <v>0.14285714285714285</v>
      </c>
      <c r="E31" s="6">
        <f>COUNTIF($B$2:B31,"*")/$O$7</f>
        <v>0.14492753623188406</v>
      </c>
      <c r="F31" s="4">
        <f>((COUNTIF($B$2:B31,"Active*")/COUNTIF($B$2:B31,"*")))/($O$5/$O$7)</f>
        <v>0.98571428571428577</v>
      </c>
      <c r="G31" s="7">
        <f>COUNTIF($B$2:E31,"Active*")/$O$5</f>
        <v>0.14285714285714285</v>
      </c>
      <c r="H31" s="7">
        <f>($O$6-COUNTIF($B$2:B31,"Decoy*"))/$O$6</f>
        <v>0.85499999999999998</v>
      </c>
      <c r="I31" s="7">
        <f t="shared" si="0"/>
        <v>0.14500000000000002</v>
      </c>
      <c r="J31" s="2">
        <f t="shared" si="1"/>
        <v>7.1428571428571483E-4</v>
      </c>
    </row>
    <row r="32" spans="1:10">
      <c r="A32">
        <v>31</v>
      </c>
      <c r="B32" t="s">
        <v>142</v>
      </c>
      <c r="C32">
        <v>-7.7</v>
      </c>
      <c r="D32" s="6">
        <f>COUNTIF($B$2:B32,"Active*")/$O$5</f>
        <v>0.14285714285714285</v>
      </c>
      <c r="E32" s="6">
        <f>COUNTIF($B$2:B32,"*")/$O$7</f>
        <v>0.14975845410628019</v>
      </c>
      <c r="F32" s="4">
        <f>((COUNTIF($B$2:B32,"Active*")/COUNTIF($B$2:B32,"*")))/($O$5/$O$7)</f>
        <v>0.95391705069124433</v>
      </c>
      <c r="G32" s="7">
        <f>COUNTIF($B$2:E32,"Active*")/$O$5</f>
        <v>0.14285714285714285</v>
      </c>
      <c r="H32" s="7">
        <f>($O$6-COUNTIF($B$2:B32,"Decoy*"))/$O$6</f>
        <v>0.85</v>
      </c>
      <c r="I32" s="7">
        <f t="shared" si="0"/>
        <v>0.15000000000000002</v>
      </c>
      <c r="J32" s="2">
        <f t="shared" si="1"/>
        <v>7.1428571428571483E-4</v>
      </c>
    </row>
    <row r="33" spans="1:10">
      <c r="A33">
        <v>32</v>
      </c>
      <c r="B33" t="s">
        <v>28</v>
      </c>
      <c r="C33">
        <v>-7.6</v>
      </c>
      <c r="D33" s="6">
        <f>COUNTIF($B$2:B33,"Active*")/$O$5</f>
        <v>0.14285714285714285</v>
      </c>
      <c r="E33" s="6">
        <f>COUNTIF($B$2:B33,"*")/$O$7</f>
        <v>0.15458937198067632</v>
      </c>
      <c r="F33" s="4">
        <f>((COUNTIF($B$2:B33,"Active*")/COUNTIF($B$2:B33,"*")))/($O$5/$O$7)</f>
        <v>0.9241071428571429</v>
      </c>
      <c r="G33" s="7">
        <f>COUNTIF($B$2:E33,"Active*")/$O$5</f>
        <v>0.14285714285714285</v>
      </c>
      <c r="H33" s="7">
        <f>($O$6-COUNTIF($B$2:B33,"Decoy*"))/$O$6</f>
        <v>0.84499999999999997</v>
      </c>
      <c r="I33" s="7">
        <f t="shared" si="0"/>
        <v>0.15500000000000003</v>
      </c>
      <c r="J33" s="2">
        <f t="shared" si="1"/>
        <v>7.1428571428571483E-4</v>
      </c>
    </row>
    <row r="34" spans="1:10">
      <c r="A34">
        <v>33</v>
      </c>
      <c r="B34" t="s">
        <v>89</v>
      </c>
      <c r="C34">
        <v>-7.6</v>
      </c>
      <c r="D34" s="6">
        <f>COUNTIF($B$2:B34,"Active*")/$O$5</f>
        <v>0.14285714285714285</v>
      </c>
      <c r="E34" s="6">
        <f>COUNTIF($B$2:B34,"*")/$O$7</f>
        <v>0.15942028985507245</v>
      </c>
      <c r="F34" s="4">
        <f>((COUNTIF($B$2:B34,"Active*")/COUNTIF($B$2:B34,"*")))/($O$5/$O$7)</f>
        <v>0.89610389610389618</v>
      </c>
      <c r="G34" s="7">
        <f>COUNTIF($B$2:E34,"Active*")/$O$5</f>
        <v>0.14285714285714285</v>
      </c>
      <c r="H34" s="7">
        <f>($O$6-COUNTIF($B$2:B34,"Decoy*"))/$O$6</f>
        <v>0.84</v>
      </c>
      <c r="I34" s="7">
        <f t="shared" si="0"/>
        <v>0.16000000000000003</v>
      </c>
      <c r="J34" s="2">
        <f t="shared" si="1"/>
        <v>7.1428571428571483E-4</v>
      </c>
    </row>
    <row r="35" spans="1:10">
      <c r="A35">
        <v>34</v>
      </c>
      <c r="B35" t="s">
        <v>93</v>
      </c>
      <c r="C35">
        <v>-7.6</v>
      </c>
      <c r="D35" s="6">
        <f>COUNTIF($B$2:B35,"Active*")/$O$5</f>
        <v>0.14285714285714285</v>
      </c>
      <c r="E35" s="6">
        <f>COUNTIF($B$2:B35,"*")/$O$7</f>
        <v>0.16425120772946861</v>
      </c>
      <c r="F35" s="4">
        <f>((COUNTIF($B$2:B35,"Active*")/COUNTIF($B$2:B35,"*")))/($O$5/$O$7)</f>
        <v>0.86974789915966388</v>
      </c>
      <c r="G35" s="7">
        <f>COUNTIF($B$2:E35,"Active*")/$O$5</f>
        <v>0.14285714285714285</v>
      </c>
      <c r="H35" s="7">
        <f>($O$6-COUNTIF($B$2:B35,"Decoy*"))/$O$6</f>
        <v>0.83499999999999996</v>
      </c>
      <c r="I35" s="7">
        <f t="shared" si="0"/>
        <v>0.16500000000000004</v>
      </c>
      <c r="J35" s="2">
        <f t="shared" si="1"/>
        <v>7.1428571428571483E-4</v>
      </c>
    </row>
    <row r="36" spans="1:10">
      <c r="A36">
        <v>35</v>
      </c>
      <c r="B36" t="s">
        <v>99</v>
      </c>
      <c r="C36">
        <v>-7.6</v>
      </c>
      <c r="D36" s="6">
        <f>COUNTIF($B$2:B36,"Active*")/$O$5</f>
        <v>0.14285714285714285</v>
      </c>
      <c r="E36" s="6">
        <f>COUNTIF($B$2:B36,"*")/$O$7</f>
        <v>0.16908212560386474</v>
      </c>
      <c r="F36" s="4">
        <f>((COUNTIF($B$2:B36,"Active*")/COUNTIF($B$2:B36,"*")))/($O$5/$O$7)</f>
        <v>0.8448979591836735</v>
      </c>
      <c r="G36" s="7">
        <f>COUNTIF($B$2:E36,"Active*")/$O$5</f>
        <v>0.14285714285714285</v>
      </c>
      <c r="H36" s="7">
        <f>($O$6-COUNTIF($B$2:B36,"Decoy*"))/$O$6</f>
        <v>0.83</v>
      </c>
      <c r="I36" s="7">
        <f t="shared" si="0"/>
        <v>0.17000000000000004</v>
      </c>
      <c r="J36" s="2">
        <f t="shared" si="1"/>
        <v>7.1428571428571483E-4</v>
      </c>
    </row>
    <row r="37" spans="1:10">
      <c r="A37">
        <v>36</v>
      </c>
      <c r="B37" t="s">
        <v>198</v>
      </c>
      <c r="C37">
        <v>-7.6</v>
      </c>
      <c r="D37" s="6">
        <f>COUNTIF($B$2:B37,"Active*")/$O$5</f>
        <v>0.14285714285714285</v>
      </c>
      <c r="E37" s="6">
        <f>COUNTIF($B$2:B37,"*")/$O$7</f>
        <v>0.17391304347826086</v>
      </c>
      <c r="F37" s="4">
        <f>((COUNTIF($B$2:B37,"Active*")/COUNTIF($B$2:B37,"*")))/($O$5/$O$7)</f>
        <v>0.8214285714285714</v>
      </c>
      <c r="G37" s="7">
        <f>COUNTIF($B$2:E37,"Active*")/$O$5</f>
        <v>0.14285714285714285</v>
      </c>
      <c r="H37" s="7">
        <f>($O$6-COUNTIF($B$2:B37,"Decoy*"))/$O$6</f>
        <v>0.82499999999999996</v>
      </c>
      <c r="I37" s="7">
        <f t="shared" si="0"/>
        <v>0.17500000000000004</v>
      </c>
      <c r="J37" s="2">
        <f t="shared" si="1"/>
        <v>7.1428571428571483E-4</v>
      </c>
    </row>
    <row r="38" spans="1:10">
      <c r="A38">
        <v>37</v>
      </c>
      <c r="B38" t="s">
        <v>40</v>
      </c>
      <c r="C38">
        <v>-7.5</v>
      </c>
      <c r="D38" s="6">
        <f>COUNTIF($B$2:B38,"Active*")/$O$5</f>
        <v>0.14285714285714285</v>
      </c>
      <c r="E38" s="6">
        <f>COUNTIF($B$2:B38,"*")/$O$7</f>
        <v>0.17874396135265699</v>
      </c>
      <c r="F38" s="4">
        <f>((COUNTIF($B$2:B38,"Active*")/COUNTIF($B$2:B38,"*")))/($O$5/$O$7)</f>
        <v>0.7992277992277993</v>
      </c>
      <c r="G38" s="7">
        <f>COUNTIF($B$2:E38,"Active*")/$O$5</f>
        <v>0.14285714285714285</v>
      </c>
      <c r="H38" s="7">
        <f>($O$6-COUNTIF($B$2:B38,"Decoy*"))/$O$6</f>
        <v>0.82</v>
      </c>
      <c r="I38" s="7">
        <f t="shared" si="0"/>
        <v>0.18000000000000005</v>
      </c>
      <c r="J38" s="2">
        <f t="shared" si="1"/>
        <v>7.1428571428571483E-4</v>
      </c>
    </row>
    <row r="39" spans="1:10">
      <c r="A39">
        <v>38</v>
      </c>
      <c r="B39" t="s">
        <v>76</v>
      </c>
      <c r="C39">
        <v>-7.5</v>
      </c>
      <c r="D39" s="6">
        <f>COUNTIF($B$2:B39,"Active*")/$O$5</f>
        <v>0.14285714285714285</v>
      </c>
      <c r="E39" s="6">
        <f>COUNTIF($B$2:B39,"*")/$O$7</f>
        <v>0.18357487922705315</v>
      </c>
      <c r="F39" s="4">
        <f>((COUNTIF($B$2:B39,"Active*")/COUNTIF($B$2:B39,"*")))/($O$5/$O$7)</f>
        <v>0.77819548872180455</v>
      </c>
      <c r="G39" s="7">
        <f>COUNTIF($B$2:E39,"Active*")/$O$5</f>
        <v>0.14285714285714285</v>
      </c>
      <c r="H39" s="7">
        <f>($O$6-COUNTIF($B$2:B39,"Decoy*"))/$O$6</f>
        <v>0.81499999999999995</v>
      </c>
      <c r="I39" s="7">
        <f t="shared" si="0"/>
        <v>0.18500000000000005</v>
      </c>
      <c r="J39" s="2">
        <f t="shared" si="1"/>
        <v>7.14285714285699E-4</v>
      </c>
    </row>
    <row r="40" spans="1:10">
      <c r="A40">
        <v>39</v>
      </c>
      <c r="B40" t="s">
        <v>77</v>
      </c>
      <c r="C40">
        <v>-7.5</v>
      </c>
      <c r="D40" s="6">
        <f>COUNTIF($B$2:B40,"Active*")/$O$5</f>
        <v>0.14285714285714285</v>
      </c>
      <c r="E40" s="6">
        <f>COUNTIF($B$2:B40,"*")/$O$7</f>
        <v>0.18840579710144928</v>
      </c>
      <c r="F40" s="4">
        <f>((COUNTIF($B$2:B40,"Active*")/COUNTIF($B$2:B40,"*")))/($O$5/$O$7)</f>
        <v>0.75824175824175832</v>
      </c>
      <c r="G40" s="7">
        <f>COUNTIF($B$2:E40,"Active*")/$O$5</f>
        <v>0.14285714285714285</v>
      </c>
      <c r="H40" s="7">
        <f>($O$6-COUNTIF($B$2:B40,"Decoy*"))/$O$6</f>
        <v>0.81</v>
      </c>
      <c r="I40" s="7">
        <f t="shared" si="0"/>
        <v>0.18999999999999995</v>
      </c>
      <c r="J40" s="2">
        <f t="shared" si="1"/>
        <v>7.1428571428571483E-4</v>
      </c>
    </row>
    <row r="41" spans="1:10">
      <c r="A41">
        <v>40</v>
      </c>
      <c r="B41" t="s">
        <v>156</v>
      </c>
      <c r="C41">
        <v>-7.5</v>
      </c>
      <c r="D41" s="6">
        <f>COUNTIF($B$2:B41,"Active*")/$O$5</f>
        <v>0.14285714285714285</v>
      </c>
      <c r="E41" s="6">
        <f>COUNTIF($B$2:B41,"*")/$O$7</f>
        <v>0.19323671497584541</v>
      </c>
      <c r="F41" s="4">
        <f>((COUNTIF($B$2:B41,"Active*")/COUNTIF($B$2:B41,"*")))/($O$5/$O$7)</f>
        <v>0.73928571428571443</v>
      </c>
      <c r="G41" s="7">
        <f>COUNTIF($B$2:E41,"Active*")/$O$5</f>
        <v>0.14285714285714285</v>
      </c>
      <c r="H41" s="7">
        <f>($O$6-COUNTIF($B$2:B41,"Decoy*"))/$O$6</f>
        <v>0.80500000000000005</v>
      </c>
      <c r="I41" s="7">
        <f t="shared" si="0"/>
        <v>0.19499999999999995</v>
      </c>
      <c r="J41" s="2">
        <f t="shared" si="1"/>
        <v>7.1428571428571483E-4</v>
      </c>
    </row>
    <row r="42" spans="1:10">
      <c r="A42">
        <v>41</v>
      </c>
      <c r="B42" t="s">
        <v>159</v>
      </c>
      <c r="C42">
        <v>-7.5</v>
      </c>
      <c r="D42" s="6">
        <f>COUNTIF($B$2:B42,"Active*")/$O$5</f>
        <v>0.14285714285714285</v>
      </c>
      <c r="E42" s="6">
        <f>COUNTIF($B$2:B42,"*")/$O$7</f>
        <v>0.19806763285024154</v>
      </c>
      <c r="F42" s="4">
        <f>((COUNTIF($B$2:B42,"Active*")/COUNTIF($B$2:B42,"*")))/($O$5/$O$7)</f>
        <v>0.72125435540069693</v>
      </c>
      <c r="G42" s="7">
        <f>COUNTIF($B$2:E42,"Active*")/$O$5</f>
        <v>0.14285714285714285</v>
      </c>
      <c r="H42" s="7">
        <f>($O$6-COUNTIF($B$2:B42,"Decoy*"))/$O$6</f>
        <v>0.8</v>
      </c>
      <c r="I42" s="7">
        <f t="shared" si="0"/>
        <v>0.19999999999999996</v>
      </c>
      <c r="J42" s="2">
        <f t="shared" si="1"/>
        <v>7.1428571428571483E-4</v>
      </c>
    </row>
    <row r="43" spans="1:10">
      <c r="A43">
        <v>42</v>
      </c>
      <c r="B43" t="s">
        <v>165</v>
      </c>
      <c r="C43">
        <v>-7.5</v>
      </c>
      <c r="D43" s="6">
        <f>COUNTIF($B$2:B43,"Active*")/$O$5</f>
        <v>0.14285714285714285</v>
      </c>
      <c r="E43" s="6">
        <f>COUNTIF($B$2:B43,"*")/$O$7</f>
        <v>0.20289855072463769</v>
      </c>
      <c r="F43" s="4">
        <f>((COUNTIF($B$2:B43,"Active*")/COUNTIF($B$2:B43,"*")))/($O$5/$O$7)</f>
        <v>0.70408163265306123</v>
      </c>
      <c r="G43" s="7">
        <f>COUNTIF($B$2:E43,"Active*")/$O$5</f>
        <v>0.14285714285714285</v>
      </c>
      <c r="H43" s="7">
        <f>($O$6-COUNTIF($B$2:B43,"Decoy*"))/$O$6</f>
        <v>0.79500000000000004</v>
      </c>
      <c r="I43" s="7">
        <f t="shared" si="0"/>
        <v>0.20499999999999996</v>
      </c>
      <c r="J43" s="2">
        <f t="shared" si="1"/>
        <v>7.1428571428571483E-4</v>
      </c>
    </row>
    <row r="44" spans="1:10">
      <c r="A44">
        <v>43</v>
      </c>
      <c r="B44" t="s">
        <v>182</v>
      </c>
      <c r="C44">
        <v>-7.5</v>
      </c>
      <c r="D44" s="6">
        <f>COUNTIF($B$2:B44,"Active*")/$O$5</f>
        <v>0.14285714285714285</v>
      </c>
      <c r="E44" s="6">
        <f>COUNTIF($B$2:B44,"*")/$O$7</f>
        <v>0.20772946859903382</v>
      </c>
      <c r="F44" s="4">
        <f>((COUNTIF($B$2:B44,"Active*")/COUNTIF($B$2:B44,"*")))/($O$5/$O$7)</f>
        <v>0.68770764119601335</v>
      </c>
      <c r="G44" s="7">
        <f>COUNTIF($B$2:E44,"Active*")/$O$5</f>
        <v>0.14285714285714285</v>
      </c>
      <c r="H44" s="7">
        <f>($O$6-COUNTIF($B$2:B44,"Decoy*"))/$O$6</f>
        <v>0.79</v>
      </c>
      <c r="I44" s="7">
        <f t="shared" si="0"/>
        <v>0.20999999999999996</v>
      </c>
      <c r="J44" s="2">
        <f t="shared" si="1"/>
        <v>7.1428571428571483E-4</v>
      </c>
    </row>
    <row r="45" spans="1:10">
      <c r="A45">
        <v>44</v>
      </c>
      <c r="B45" t="s">
        <v>209</v>
      </c>
      <c r="C45">
        <v>-7.5</v>
      </c>
      <c r="D45" s="6">
        <f>COUNTIF($B$2:B45,"Active*")/$O$5</f>
        <v>0.14285714285714285</v>
      </c>
      <c r="E45" s="6">
        <f>COUNTIF($B$2:B45,"*")/$O$7</f>
        <v>0.21256038647342995</v>
      </c>
      <c r="F45" s="4">
        <f>((COUNTIF($B$2:B45,"Active*")/COUNTIF($B$2:B45,"*")))/($O$5/$O$7)</f>
        <v>0.67207792207792216</v>
      </c>
      <c r="G45" s="7">
        <f>COUNTIF($B$2:E45,"Active*")/$O$5</f>
        <v>0.14285714285714285</v>
      </c>
      <c r="H45" s="7">
        <f>($O$6-COUNTIF($B$2:B45,"Decoy*"))/$O$6</f>
        <v>0.78500000000000003</v>
      </c>
      <c r="I45" s="7">
        <f t="shared" si="0"/>
        <v>0.21499999999999997</v>
      </c>
      <c r="J45" s="2">
        <f t="shared" si="1"/>
        <v>0</v>
      </c>
    </row>
    <row r="46" spans="1:10">
      <c r="A46">
        <v>45</v>
      </c>
      <c r="B46" t="s">
        <v>18</v>
      </c>
      <c r="C46">
        <v>-7.4</v>
      </c>
      <c r="D46" s="6">
        <f>COUNTIF($B$2:B46,"Active*")/$O$5</f>
        <v>0.2857142857142857</v>
      </c>
      <c r="E46" s="6">
        <f>COUNTIF($B$2:B46,"*")/$O$7</f>
        <v>0.21739130434782608</v>
      </c>
      <c r="F46" s="4">
        <f>((COUNTIF($B$2:B46,"Active*")/COUNTIF($B$2:B46,"*")))/($O$5/$O$7)</f>
        <v>1.3142857142857145</v>
      </c>
      <c r="G46" s="7">
        <f>COUNTIF($B$2:E46,"Active*")/$O$5</f>
        <v>0.2857142857142857</v>
      </c>
      <c r="H46" s="7">
        <f>($O$6-COUNTIF($B$2:B46,"Decoy*"))/$O$6</f>
        <v>0.78500000000000003</v>
      </c>
      <c r="I46" s="7">
        <f t="shared" si="0"/>
        <v>0.21499999999999997</v>
      </c>
      <c r="J46" s="2">
        <f t="shared" si="1"/>
        <v>0</v>
      </c>
    </row>
    <row r="47" spans="1:10">
      <c r="A47">
        <v>46</v>
      </c>
      <c r="B47" t="s">
        <v>20</v>
      </c>
      <c r="C47">
        <v>-7.4</v>
      </c>
      <c r="D47" s="6">
        <f>COUNTIF($B$2:B47,"Active*")/$O$5</f>
        <v>0.42857142857142855</v>
      </c>
      <c r="E47" s="6">
        <f>COUNTIF($B$2:B47,"*")/$O$7</f>
        <v>0.22222222222222221</v>
      </c>
      <c r="F47" s="4">
        <f>((COUNTIF($B$2:B47,"Active*")/COUNTIF($B$2:B47,"*")))/($O$5/$O$7)</f>
        <v>1.9285714285714286</v>
      </c>
      <c r="G47" s="7">
        <f>COUNTIF($B$2:E47,"Active*")/$O$5</f>
        <v>0.42857142857142855</v>
      </c>
      <c r="H47" s="7">
        <f>($O$6-COUNTIF($B$2:B47,"Decoy*"))/$O$6</f>
        <v>0.78500000000000003</v>
      </c>
      <c r="I47" s="7">
        <f t="shared" si="0"/>
        <v>0.21499999999999997</v>
      </c>
      <c r="J47" s="2">
        <f t="shared" si="1"/>
        <v>2.1428571428571447E-3</v>
      </c>
    </row>
    <row r="48" spans="1:10">
      <c r="A48">
        <v>47</v>
      </c>
      <c r="B48" t="s">
        <v>54</v>
      </c>
      <c r="C48">
        <v>-7.4</v>
      </c>
      <c r="D48" s="6">
        <f>COUNTIF($B$2:B48,"Active*")/$O$5</f>
        <v>0.42857142857142855</v>
      </c>
      <c r="E48" s="6">
        <f>COUNTIF($B$2:B48,"*")/$O$7</f>
        <v>0.22705314009661837</v>
      </c>
      <c r="F48" s="4">
        <f>((COUNTIF($B$2:B48,"Active*")/COUNTIF($B$2:B48,"*")))/($O$5/$O$7)</f>
        <v>1.8875379939209727</v>
      </c>
      <c r="G48" s="7">
        <f>COUNTIF($B$2:E48,"Active*")/$O$5</f>
        <v>0.42857142857142855</v>
      </c>
      <c r="H48" s="7">
        <f>($O$6-COUNTIF($B$2:B48,"Decoy*"))/$O$6</f>
        <v>0.78</v>
      </c>
      <c r="I48" s="7">
        <f t="shared" si="0"/>
        <v>0.21999999999999997</v>
      </c>
      <c r="J48" s="2">
        <f t="shared" si="1"/>
        <v>2.1428571428571447E-3</v>
      </c>
    </row>
    <row r="49" spans="1:10">
      <c r="A49">
        <v>48</v>
      </c>
      <c r="B49" t="s">
        <v>162</v>
      </c>
      <c r="C49">
        <v>-7.4</v>
      </c>
      <c r="D49" s="6">
        <f>COUNTIF($B$2:B49,"Active*")/$O$5</f>
        <v>0.42857142857142855</v>
      </c>
      <c r="E49" s="6">
        <f>COUNTIF($B$2:B49,"*")/$O$7</f>
        <v>0.2318840579710145</v>
      </c>
      <c r="F49" s="4">
        <f>((COUNTIF($B$2:B49,"Active*")/COUNTIF($B$2:B49,"*")))/($O$5/$O$7)</f>
        <v>1.8482142857142858</v>
      </c>
      <c r="G49" s="7">
        <f>COUNTIF($B$2:E49,"Active*")/$O$5</f>
        <v>0.42857142857142855</v>
      </c>
      <c r="H49" s="7">
        <f>($O$6-COUNTIF($B$2:B49,"Decoy*"))/$O$6</f>
        <v>0.77500000000000002</v>
      </c>
      <c r="I49" s="7">
        <f t="shared" si="0"/>
        <v>0.22499999999999998</v>
      </c>
      <c r="J49" s="2">
        <f t="shared" si="1"/>
        <v>2.1428571428571447E-3</v>
      </c>
    </row>
    <row r="50" spans="1:10">
      <c r="A50">
        <v>49</v>
      </c>
      <c r="B50" t="s">
        <v>185</v>
      </c>
      <c r="C50">
        <v>-7.4</v>
      </c>
      <c r="D50" s="6">
        <f>COUNTIF($B$2:B50,"Active*")/$O$5</f>
        <v>0.42857142857142855</v>
      </c>
      <c r="E50" s="6">
        <f>COUNTIF($B$2:B50,"*")/$O$7</f>
        <v>0.23671497584541062</v>
      </c>
      <c r="F50" s="4">
        <f>((COUNTIF($B$2:B50,"Active*")/COUNTIF($B$2:B50,"*")))/($O$5/$O$7)</f>
        <v>1.8104956268221575</v>
      </c>
      <c r="G50" s="7">
        <f>COUNTIF($B$2:E50,"Active*")/$O$5</f>
        <v>0.42857142857142855</v>
      </c>
      <c r="H50" s="7">
        <f>($O$6-COUNTIF($B$2:B50,"Decoy*"))/$O$6</f>
        <v>0.77</v>
      </c>
      <c r="I50" s="7">
        <f t="shared" si="0"/>
        <v>0.22999999999999998</v>
      </c>
      <c r="J50" s="2">
        <f t="shared" si="1"/>
        <v>2.1428571428571447E-3</v>
      </c>
    </row>
    <row r="51" spans="1:10">
      <c r="A51">
        <v>50</v>
      </c>
      <c r="B51" t="s">
        <v>71</v>
      </c>
      <c r="C51">
        <v>-7.3</v>
      </c>
      <c r="D51" s="6">
        <f>COUNTIF($B$2:B51,"Active*")/$O$5</f>
        <v>0.42857142857142855</v>
      </c>
      <c r="E51" s="6">
        <f>COUNTIF($B$2:B51,"*")/$O$7</f>
        <v>0.24154589371980675</v>
      </c>
      <c r="F51" s="4">
        <f>((COUNTIF($B$2:B51,"Active*")/COUNTIF($B$2:B51,"*")))/($O$5/$O$7)</f>
        <v>1.7742857142857142</v>
      </c>
      <c r="G51" s="7">
        <f>COUNTIF($B$2:E51,"Active*")/$O$5</f>
        <v>0.42857142857142855</v>
      </c>
      <c r="H51" s="7">
        <f>($O$6-COUNTIF($B$2:B51,"Decoy*"))/$O$6</f>
        <v>0.76500000000000001</v>
      </c>
      <c r="I51" s="7">
        <f t="shared" si="0"/>
        <v>0.23499999999999999</v>
      </c>
      <c r="J51" s="2">
        <f t="shared" si="1"/>
        <v>2.1428571428571447E-3</v>
      </c>
    </row>
    <row r="52" spans="1:10">
      <c r="A52">
        <v>51</v>
      </c>
      <c r="B52" t="s">
        <v>101</v>
      </c>
      <c r="C52">
        <v>-7.3</v>
      </c>
      <c r="D52" s="6">
        <f>COUNTIF($B$2:B52,"Active*")/$O$5</f>
        <v>0.42857142857142855</v>
      </c>
      <c r="E52" s="6">
        <f>COUNTIF($B$2:B52,"*")/$O$7</f>
        <v>0.24637681159420291</v>
      </c>
      <c r="F52" s="4">
        <f>((COUNTIF($B$2:B52,"Active*")/COUNTIF($B$2:B52,"*")))/($O$5/$O$7)</f>
        <v>1.7394957983193278</v>
      </c>
      <c r="G52" s="7">
        <f>COUNTIF($B$2:E52,"Active*")/$O$5</f>
        <v>0.42857142857142855</v>
      </c>
      <c r="H52" s="7">
        <f>($O$6-COUNTIF($B$2:B52,"Decoy*"))/$O$6</f>
        <v>0.76</v>
      </c>
      <c r="I52" s="7">
        <f t="shared" si="0"/>
        <v>0.24</v>
      </c>
      <c r="J52" s="2">
        <f t="shared" si="1"/>
        <v>2.1428571428571447E-3</v>
      </c>
    </row>
    <row r="53" spans="1:10">
      <c r="A53">
        <v>52</v>
      </c>
      <c r="B53" t="s">
        <v>106</v>
      </c>
      <c r="C53">
        <v>-7.3</v>
      </c>
      <c r="D53" s="6">
        <f>COUNTIF($B$2:B53,"Active*")/$O$5</f>
        <v>0.42857142857142855</v>
      </c>
      <c r="E53" s="6">
        <f>COUNTIF($B$2:B53,"*")/$O$7</f>
        <v>0.25120772946859904</v>
      </c>
      <c r="F53" s="4">
        <f>((COUNTIF($B$2:B53,"Active*")/COUNTIF($B$2:B53,"*")))/($O$5/$O$7)</f>
        <v>1.7060439560439562</v>
      </c>
      <c r="G53" s="7">
        <f>COUNTIF($B$2:E53,"Active*")/$O$5</f>
        <v>0.42857142857142855</v>
      </c>
      <c r="H53" s="7">
        <f>($O$6-COUNTIF($B$2:B53,"Decoy*"))/$O$6</f>
        <v>0.755</v>
      </c>
      <c r="I53" s="7">
        <f t="shared" si="0"/>
        <v>0.245</v>
      </c>
      <c r="J53" s="2">
        <f t="shared" si="1"/>
        <v>2.1428571428571447E-3</v>
      </c>
    </row>
    <row r="54" spans="1:10">
      <c r="A54">
        <v>53</v>
      </c>
      <c r="B54" t="s">
        <v>139</v>
      </c>
      <c r="C54">
        <v>-7.3</v>
      </c>
      <c r="D54" s="6">
        <f>COUNTIF($B$2:B54,"Active*")/$O$5</f>
        <v>0.42857142857142855</v>
      </c>
      <c r="E54" s="6">
        <f>COUNTIF($B$2:B54,"*")/$O$7</f>
        <v>0.2560386473429952</v>
      </c>
      <c r="F54" s="4">
        <f>((COUNTIF($B$2:B54,"Active*")/COUNTIF($B$2:B54,"*")))/($O$5/$O$7)</f>
        <v>1.6738544474393533</v>
      </c>
      <c r="G54" s="7">
        <f>COUNTIF($B$2:E54,"Active*")/$O$5</f>
        <v>0.42857142857142855</v>
      </c>
      <c r="H54" s="7">
        <f>($O$6-COUNTIF($B$2:B54,"Decoy*"))/$O$6</f>
        <v>0.75</v>
      </c>
      <c r="I54" s="7">
        <f t="shared" si="0"/>
        <v>0.25</v>
      </c>
      <c r="J54" s="2">
        <f t="shared" si="1"/>
        <v>2.1428571428571447E-3</v>
      </c>
    </row>
    <row r="55" spans="1:10">
      <c r="A55">
        <v>54</v>
      </c>
      <c r="B55" t="s">
        <v>175</v>
      </c>
      <c r="C55">
        <v>-7.3</v>
      </c>
      <c r="D55" s="6">
        <f>COUNTIF($B$2:B55,"Active*")/$O$5</f>
        <v>0.42857142857142855</v>
      </c>
      <c r="E55" s="6">
        <f>COUNTIF($B$2:B55,"*")/$O$7</f>
        <v>0.2608695652173913</v>
      </c>
      <c r="F55" s="4">
        <f>((COUNTIF($B$2:B55,"Active*")/COUNTIF($B$2:B55,"*")))/($O$5/$O$7)</f>
        <v>1.6428571428571428</v>
      </c>
      <c r="G55" s="7">
        <f>COUNTIF($B$2:E55,"Active*")/$O$5</f>
        <v>0.42857142857142855</v>
      </c>
      <c r="H55" s="7">
        <f>($O$6-COUNTIF($B$2:B55,"Decoy*"))/$O$6</f>
        <v>0.745</v>
      </c>
      <c r="I55" s="7">
        <f t="shared" si="0"/>
        <v>0.255</v>
      </c>
      <c r="J55" s="2">
        <f t="shared" si="1"/>
        <v>2.1428571428571447E-3</v>
      </c>
    </row>
    <row r="56" spans="1:10">
      <c r="A56">
        <v>55</v>
      </c>
      <c r="B56" t="s">
        <v>25</v>
      </c>
      <c r="C56">
        <v>-7.2</v>
      </c>
      <c r="D56" s="6">
        <f>COUNTIF($B$2:B56,"Active*")/$O$5</f>
        <v>0.42857142857142855</v>
      </c>
      <c r="E56" s="6">
        <f>COUNTIF($B$2:B56,"*")/$O$7</f>
        <v>0.26570048309178745</v>
      </c>
      <c r="F56" s="4">
        <f>((COUNTIF($B$2:B56,"Active*")/COUNTIF($B$2:B56,"*")))/($O$5/$O$7)</f>
        <v>1.612987012987013</v>
      </c>
      <c r="G56" s="7">
        <f>COUNTIF($B$2:E56,"Active*")/$O$5</f>
        <v>0.42857142857142855</v>
      </c>
      <c r="H56" s="7">
        <f>($O$6-COUNTIF($B$2:B56,"Decoy*"))/$O$6</f>
        <v>0.74</v>
      </c>
      <c r="I56" s="7">
        <f t="shared" si="0"/>
        <v>0.26</v>
      </c>
      <c r="J56" s="2">
        <f t="shared" si="1"/>
        <v>2.1428571428571447E-3</v>
      </c>
    </row>
    <row r="57" spans="1:10">
      <c r="A57">
        <v>56</v>
      </c>
      <c r="B57" t="s">
        <v>66</v>
      </c>
      <c r="C57">
        <v>-7.2</v>
      </c>
      <c r="D57" s="6">
        <f>COUNTIF($B$2:B57,"Active*")/$O$5</f>
        <v>0.42857142857142855</v>
      </c>
      <c r="E57" s="6">
        <f>COUNTIF($B$2:B57,"*")/$O$7</f>
        <v>0.27053140096618356</v>
      </c>
      <c r="F57" s="4">
        <f>((COUNTIF($B$2:B57,"Active*")/COUNTIF($B$2:B57,"*")))/($O$5/$O$7)</f>
        <v>1.5841836734693877</v>
      </c>
      <c r="G57" s="7">
        <f>COUNTIF($B$2:E57,"Active*")/$O$5</f>
        <v>0.42857142857142855</v>
      </c>
      <c r="H57" s="7">
        <f>($O$6-COUNTIF($B$2:B57,"Decoy*"))/$O$6</f>
        <v>0.73499999999999999</v>
      </c>
      <c r="I57" s="7">
        <f t="shared" si="0"/>
        <v>0.26500000000000001</v>
      </c>
      <c r="J57" s="2">
        <f t="shared" si="1"/>
        <v>2.1428571428571447E-3</v>
      </c>
    </row>
    <row r="58" spans="1:10">
      <c r="A58">
        <v>57</v>
      </c>
      <c r="B58" t="s">
        <v>78</v>
      </c>
      <c r="C58">
        <v>-7.2</v>
      </c>
      <c r="D58" s="6">
        <f>COUNTIF($B$2:B58,"Active*")/$O$5</f>
        <v>0.42857142857142855</v>
      </c>
      <c r="E58" s="6">
        <f>COUNTIF($B$2:B58,"*")/$O$7</f>
        <v>0.27536231884057971</v>
      </c>
      <c r="F58" s="4">
        <f>((COUNTIF($B$2:B58,"Active*")/COUNTIF($B$2:B58,"*")))/($O$5/$O$7)</f>
        <v>1.5563909774436091</v>
      </c>
      <c r="G58" s="7">
        <f>COUNTIF($B$2:E58,"Active*")/$O$5</f>
        <v>0.42857142857142855</v>
      </c>
      <c r="H58" s="7">
        <f>($O$6-COUNTIF($B$2:B58,"Decoy*"))/$O$6</f>
        <v>0.73</v>
      </c>
      <c r="I58" s="7">
        <f t="shared" si="0"/>
        <v>0.27</v>
      </c>
      <c r="J58" s="2">
        <f t="shared" si="1"/>
        <v>2.1428571428571447E-3</v>
      </c>
    </row>
    <row r="59" spans="1:10">
      <c r="A59">
        <v>58</v>
      </c>
      <c r="B59" t="s">
        <v>82</v>
      </c>
      <c r="C59">
        <v>-7.2</v>
      </c>
      <c r="D59" s="6">
        <f>COUNTIF($B$2:B59,"Active*")/$O$5</f>
        <v>0.42857142857142855</v>
      </c>
      <c r="E59" s="6">
        <f>COUNTIF($B$2:B59,"*")/$O$7</f>
        <v>0.28019323671497587</v>
      </c>
      <c r="F59" s="4">
        <f>((COUNTIF($B$2:B59,"Active*")/COUNTIF($B$2:B59,"*")))/($O$5/$O$7)</f>
        <v>1.5295566502463056</v>
      </c>
      <c r="G59" s="7">
        <f>COUNTIF($B$2:E59,"Active*")/$O$5</f>
        <v>0.42857142857142855</v>
      </c>
      <c r="H59" s="7">
        <f>($O$6-COUNTIF($B$2:B59,"Decoy*"))/$O$6</f>
        <v>0.72499999999999998</v>
      </c>
      <c r="I59" s="7">
        <f t="shared" si="0"/>
        <v>0.27500000000000002</v>
      </c>
      <c r="J59" s="2">
        <f t="shared" si="1"/>
        <v>2.1428571428571447E-3</v>
      </c>
    </row>
    <row r="60" spans="1:10">
      <c r="A60">
        <v>59</v>
      </c>
      <c r="B60" t="s">
        <v>137</v>
      </c>
      <c r="C60">
        <v>-7.2</v>
      </c>
      <c r="D60" s="6">
        <f>COUNTIF($B$2:B60,"Active*")/$O$5</f>
        <v>0.42857142857142855</v>
      </c>
      <c r="E60" s="6">
        <f>COUNTIF($B$2:B60,"*")/$O$7</f>
        <v>0.28502415458937197</v>
      </c>
      <c r="F60" s="4">
        <f>((COUNTIF($B$2:B60,"Active*")/COUNTIF($B$2:B60,"*")))/($O$5/$O$7)</f>
        <v>1.5036319612590801</v>
      </c>
      <c r="G60" s="7">
        <f>COUNTIF($B$2:E60,"Active*")/$O$5</f>
        <v>0.42857142857142855</v>
      </c>
      <c r="H60" s="7">
        <f>($O$6-COUNTIF($B$2:B60,"Decoy*"))/$O$6</f>
        <v>0.72</v>
      </c>
      <c r="I60" s="7">
        <f t="shared" si="0"/>
        <v>0.28000000000000003</v>
      </c>
      <c r="J60" s="2">
        <f t="shared" si="1"/>
        <v>2.1428571428571447E-3</v>
      </c>
    </row>
    <row r="61" spans="1:10">
      <c r="A61">
        <v>60</v>
      </c>
      <c r="B61" t="s">
        <v>166</v>
      </c>
      <c r="C61">
        <v>-7.2</v>
      </c>
      <c r="D61" s="6">
        <f>COUNTIF($B$2:B61,"Active*")/$O$5</f>
        <v>0.42857142857142855</v>
      </c>
      <c r="E61" s="6">
        <f>COUNTIF($B$2:B61,"*")/$O$7</f>
        <v>0.28985507246376813</v>
      </c>
      <c r="F61" s="4">
        <f>((COUNTIF($B$2:B61,"Active*")/COUNTIF($B$2:B61,"*")))/($O$5/$O$7)</f>
        <v>1.4785714285714289</v>
      </c>
      <c r="G61" s="7">
        <f>COUNTIF($B$2:E61,"Active*")/$O$5</f>
        <v>0.42857142857142855</v>
      </c>
      <c r="H61" s="7">
        <f>($O$6-COUNTIF($B$2:B61,"Decoy*"))/$O$6</f>
        <v>0.71499999999999997</v>
      </c>
      <c r="I61" s="7">
        <f t="shared" si="0"/>
        <v>0.28500000000000003</v>
      </c>
      <c r="J61" s="2">
        <f t="shared" si="1"/>
        <v>2.1428571428571447E-3</v>
      </c>
    </row>
    <row r="62" spans="1:10">
      <c r="A62">
        <v>61</v>
      </c>
      <c r="B62" t="s">
        <v>179</v>
      </c>
      <c r="C62">
        <v>-7.2</v>
      </c>
      <c r="D62" s="6">
        <f>COUNTIF($B$2:B62,"Active*")/$O$5</f>
        <v>0.42857142857142855</v>
      </c>
      <c r="E62" s="6">
        <f>COUNTIF($B$2:B62,"*")/$O$7</f>
        <v>0.29468599033816423</v>
      </c>
      <c r="F62" s="4">
        <f>((COUNTIF($B$2:B62,"Active*")/COUNTIF($B$2:B62,"*")))/($O$5/$O$7)</f>
        <v>1.4543325526932085</v>
      </c>
      <c r="G62" s="7">
        <f>COUNTIF($B$2:E62,"Active*")/$O$5</f>
        <v>0.42857142857142855</v>
      </c>
      <c r="H62" s="7">
        <f>($O$6-COUNTIF($B$2:B62,"Decoy*"))/$O$6</f>
        <v>0.71</v>
      </c>
      <c r="I62" s="7">
        <f t="shared" si="0"/>
        <v>0.29000000000000004</v>
      </c>
      <c r="J62" s="2">
        <f t="shared" si="1"/>
        <v>2.1428571428571447E-3</v>
      </c>
    </row>
    <row r="63" spans="1:10">
      <c r="A63">
        <v>62</v>
      </c>
      <c r="B63" t="s">
        <v>189</v>
      </c>
      <c r="C63">
        <v>-7.2</v>
      </c>
      <c r="D63" s="6">
        <f>COUNTIF($B$2:B63,"Active*")/$O$5</f>
        <v>0.42857142857142855</v>
      </c>
      <c r="E63" s="6">
        <f>COUNTIF($B$2:B63,"*")/$O$7</f>
        <v>0.29951690821256038</v>
      </c>
      <c r="F63" s="4">
        <f>((COUNTIF($B$2:B63,"Active*")/COUNTIF($B$2:B63,"*")))/($O$5/$O$7)</f>
        <v>1.4308755760368663</v>
      </c>
      <c r="G63" s="7">
        <f>COUNTIF($B$2:E63,"Active*")/$O$5</f>
        <v>0.42857142857142855</v>
      </c>
      <c r="H63" s="7">
        <f>($O$6-COUNTIF($B$2:B63,"Decoy*"))/$O$6</f>
        <v>0.70499999999999996</v>
      </c>
      <c r="I63" s="7">
        <f t="shared" si="0"/>
        <v>0.29500000000000004</v>
      </c>
      <c r="J63" s="2">
        <f t="shared" si="1"/>
        <v>2.1428571428571447E-3</v>
      </c>
    </row>
    <row r="64" spans="1:10">
      <c r="A64">
        <v>63</v>
      </c>
      <c r="B64" t="s">
        <v>207</v>
      </c>
      <c r="C64">
        <v>-7.2</v>
      </c>
      <c r="D64" s="6">
        <f>COUNTIF($B$2:B64,"Active*")/$O$5</f>
        <v>0.42857142857142855</v>
      </c>
      <c r="E64" s="6">
        <f>COUNTIF($B$2:B64,"*")/$O$7</f>
        <v>0.30434782608695654</v>
      </c>
      <c r="F64" s="4">
        <f>((COUNTIF($B$2:B64,"Active*")/COUNTIF($B$2:B64,"*")))/($O$5/$O$7)</f>
        <v>1.4081632653061225</v>
      </c>
      <c r="G64" s="7">
        <f>COUNTIF($B$2:E64,"Active*")/$O$5</f>
        <v>0.42857142857142855</v>
      </c>
      <c r="H64" s="7">
        <f>($O$6-COUNTIF($B$2:B64,"Decoy*"))/$O$6</f>
        <v>0.7</v>
      </c>
      <c r="I64" s="7">
        <f t="shared" si="0"/>
        <v>0.30000000000000004</v>
      </c>
      <c r="J64" s="2">
        <f t="shared" si="1"/>
        <v>2.1428571428571447E-3</v>
      </c>
    </row>
    <row r="65" spans="1:10">
      <c r="A65">
        <v>64</v>
      </c>
      <c r="B65" t="s">
        <v>208</v>
      </c>
      <c r="C65">
        <v>-7.2</v>
      </c>
      <c r="D65" s="6">
        <f>COUNTIF($B$2:B65,"Active*")/$O$5</f>
        <v>0.42857142857142855</v>
      </c>
      <c r="E65" s="6">
        <f>COUNTIF($B$2:B65,"*")/$O$7</f>
        <v>0.30917874396135264</v>
      </c>
      <c r="F65" s="4">
        <f>((COUNTIF($B$2:B65,"Active*")/COUNTIF($B$2:B65,"*")))/($O$5/$O$7)</f>
        <v>1.3861607142857144</v>
      </c>
      <c r="G65" s="7">
        <f>COUNTIF($B$2:E65,"Active*")/$O$5</f>
        <v>0.42857142857142855</v>
      </c>
      <c r="H65" s="7">
        <f>($O$6-COUNTIF($B$2:B65,"Decoy*"))/$O$6</f>
        <v>0.69499999999999995</v>
      </c>
      <c r="I65" s="7">
        <f t="shared" si="0"/>
        <v>0.30500000000000005</v>
      </c>
      <c r="J65" s="2">
        <f t="shared" si="1"/>
        <v>2.1428571428571447E-3</v>
      </c>
    </row>
    <row r="66" spans="1:10">
      <c r="A66">
        <v>65</v>
      </c>
      <c r="B66" t="s">
        <v>212</v>
      </c>
      <c r="C66">
        <v>-7.2</v>
      </c>
      <c r="D66" s="6">
        <f>COUNTIF($B$2:B66,"Active*")/$O$5</f>
        <v>0.42857142857142855</v>
      </c>
      <c r="E66" s="6">
        <f>COUNTIF($B$2:B66,"*")/$O$7</f>
        <v>0.3140096618357488</v>
      </c>
      <c r="F66" s="4">
        <f>((COUNTIF($B$2:B66,"Active*")/COUNTIF($B$2:B66,"*")))/($O$5/$O$7)</f>
        <v>1.3648351648351651</v>
      </c>
      <c r="G66" s="7">
        <f>COUNTIF($B$2:E66,"Active*")/$O$5</f>
        <v>0.42857142857142855</v>
      </c>
      <c r="H66" s="7">
        <f>($O$6-COUNTIF($B$2:B66,"Decoy*"))/$O$6</f>
        <v>0.69</v>
      </c>
      <c r="I66" s="7">
        <f t="shared" ref="I66:I129" si="2">1-H66</f>
        <v>0.31000000000000005</v>
      </c>
      <c r="J66" s="2">
        <f t="shared" ref="J66:J129" si="3">(G66+G67)*ABS(I67-I66)/2</f>
        <v>2.142857142857097E-3</v>
      </c>
    </row>
    <row r="67" spans="1:10">
      <c r="A67">
        <v>66</v>
      </c>
      <c r="B67" t="s">
        <v>215</v>
      </c>
      <c r="C67">
        <v>-7.2</v>
      </c>
      <c r="D67" s="6">
        <f>COUNTIF($B$2:B67,"Active*")/$O$5</f>
        <v>0.42857142857142855</v>
      </c>
      <c r="E67" s="6">
        <f>COUNTIF($B$2:B67,"*")/$O$7</f>
        <v>0.3188405797101449</v>
      </c>
      <c r="F67" s="4">
        <f>((COUNTIF($B$2:B67,"Active*")/COUNTIF($B$2:B67,"*")))/($O$5/$O$7)</f>
        <v>1.3441558441558443</v>
      </c>
      <c r="G67" s="7">
        <f>COUNTIF($B$2:E67,"Active*")/$O$5</f>
        <v>0.42857142857142855</v>
      </c>
      <c r="H67" s="7">
        <f>($O$6-COUNTIF($B$2:B67,"Decoy*"))/$O$6</f>
        <v>0.68500000000000005</v>
      </c>
      <c r="I67" s="7">
        <f t="shared" si="2"/>
        <v>0.31499999999999995</v>
      </c>
      <c r="J67" s="2">
        <f t="shared" si="3"/>
        <v>2.1428571428571447E-3</v>
      </c>
    </row>
    <row r="68" spans="1:10">
      <c r="A68">
        <v>67</v>
      </c>
      <c r="B68" t="s">
        <v>221</v>
      </c>
      <c r="C68">
        <v>-7.2</v>
      </c>
      <c r="D68" s="6">
        <f>COUNTIF($B$2:B68,"Active*")/$O$5</f>
        <v>0.42857142857142855</v>
      </c>
      <c r="E68" s="6">
        <f>COUNTIF($B$2:B68,"*")/$O$7</f>
        <v>0.32367149758454106</v>
      </c>
      <c r="F68" s="4">
        <f>((COUNTIF($B$2:B68,"Active*")/COUNTIF($B$2:B68,"*")))/($O$5/$O$7)</f>
        <v>1.32409381663113</v>
      </c>
      <c r="G68" s="7">
        <f>COUNTIF($B$2:E68,"Active*")/$O$5</f>
        <v>0.42857142857142855</v>
      </c>
      <c r="H68" s="7">
        <f>($O$6-COUNTIF($B$2:B68,"Decoy*"))/$O$6</f>
        <v>0.68</v>
      </c>
      <c r="I68" s="7">
        <f t="shared" si="2"/>
        <v>0.31999999999999995</v>
      </c>
      <c r="J68" s="2">
        <f t="shared" si="3"/>
        <v>2.1428571428571447E-3</v>
      </c>
    </row>
    <row r="69" spans="1:10">
      <c r="A69">
        <v>68</v>
      </c>
      <c r="B69" t="s">
        <v>49</v>
      </c>
      <c r="C69">
        <v>-7.1</v>
      </c>
      <c r="D69" s="6">
        <f>COUNTIF($B$2:B69,"Active*")/$O$5</f>
        <v>0.42857142857142855</v>
      </c>
      <c r="E69" s="6">
        <f>COUNTIF($B$2:B69,"*")/$O$7</f>
        <v>0.32850241545893721</v>
      </c>
      <c r="F69" s="4">
        <f>((COUNTIF($B$2:B69,"Active*")/COUNTIF($B$2:B69,"*")))/($O$5/$O$7)</f>
        <v>1.304621848739496</v>
      </c>
      <c r="G69" s="7">
        <f>COUNTIF($B$2:E69,"Active*")/$O$5</f>
        <v>0.42857142857142855</v>
      </c>
      <c r="H69" s="7">
        <f>($O$6-COUNTIF($B$2:B69,"Decoy*"))/$O$6</f>
        <v>0.67500000000000004</v>
      </c>
      <c r="I69" s="7">
        <f t="shared" si="2"/>
        <v>0.32499999999999996</v>
      </c>
      <c r="J69" s="2">
        <f t="shared" si="3"/>
        <v>2.1428571428571447E-3</v>
      </c>
    </row>
    <row r="70" spans="1:10">
      <c r="A70">
        <v>69</v>
      </c>
      <c r="B70" t="s">
        <v>67</v>
      </c>
      <c r="C70">
        <v>-7.1</v>
      </c>
      <c r="D70" s="6">
        <f>COUNTIF($B$2:B70,"Active*")/$O$5</f>
        <v>0.42857142857142855</v>
      </c>
      <c r="E70" s="6">
        <f>COUNTIF($B$2:B70,"*")/$O$7</f>
        <v>0.33333333333333331</v>
      </c>
      <c r="F70" s="4">
        <f>((COUNTIF($B$2:B70,"Active*")/COUNTIF($B$2:B70,"*")))/($O$5/$O$7)</f>
        <v>1.2857142857142858</v>
      </c>
      <c r="G70" s="7">
        <f>COUNTIF($B$2:E70,"Active*")/$O$5</f>
        <v>0.42857142857142855</v>
      </c>
      <c r="H70" s="7">
        <f>($O$6-COUNTIF($B$2:B70,"Decoy*"))/$O$6</f>
        <v>0.67</v>
      </c>
      <c r="I70" s="7">
        <f t="shared" si="2"/>
        <v>0.32999999999999996</v>
      </c>
      <c r="J70" s="2">
        <f t="shared" si="3"/>
        <v>2.1428571428571447E-3</v>
      </c>
    </row>
    <row r="71" spans="1:10">
      <c r="A71">
        <v>70</v>
      </c>
      <c r="B71" t="s">
        <v>100</v>
      </c>
      <c r="C71">
        <v>-7.1</v>
      </c>
      <c r="D71" s="6">
        <f>COUNTIF($B$2:B71,"Active*")/$O$5</f>
        <v>0.42857142857142855</v>
      </c>
      <c r="E71" s="6">
        <f>COUNTIF($B$2:B71,"*")/$O$7</f>
        <v>0.33816425120772947</v>
      </c>
      <c r="F71" s="4">
        <f>((COUNTIF($B$2:B71,"Active*")/COUNTIF($B$2:B71,"*")))/($O$5/$O$7)</f>
        <v>1.2673469387755103</v>
      </c>
      <c r="G71" s="7">
        <f>COUNTIF($B$2:E71,"Active*")/$O$5</f>
        <v>0.42857142857142855</v>
      </c>
      <c r="H71" s="7">
        <f>($O$6-COUNTIF($B$2:B71,"Decoy*"))/$O$6</f>
        <v>0.66500000000000004</v>
      </c>
      <c r="I71" s="7">
        <f t="shared" si="2"/>
        <v>0.33499999999999996</v>
      </c>
      <c r="J71" s="2">
        <f t="shared" si="3"/>
        <v>2.1428571428571447E-3</v>
      </c>
    </row>
    <row r="72" spans="1:10">
      <c r="A72">
        <v>71</v>
      </c>
      <c r="B72" t="s">
        <v>152</v>
      </c>
      <c r="C72">
        <v>-7.1</v>
      </c>
      <c r="D72" s="6">
        <f>COUNTIF($B$2:B72,"Active*")/$O$5</f>
        <v>0.42857142857142855</v>
      </c>
      <c r="E72" s="6">
        <f>COUNTIF($B$2:B72,"*")/$O$7</f>
        <v>0.34299516908212563</v>
      </c>
      <c r="F72" s="4">
        <f>((COUNTIF($B$2:B72,"Active*")/COUNTIF($B$2:B72,"*")))/($O$5/$O$7)</f>
        <v>1.2494969818913482</v>
      </c>
      <c r="G72" s="7">
        <f>COUNTIF($B$2:E72,"Active*")/$O$5</f>
        <v>0.42857142857142855</v>
      </c>
      <c r="H72" s="7">
        <f>($O$6-COUNTIF($B$2:B72,"Decoy*"))/$O$6</f>
        <v>0.66</v>
      </c>
      <c r="I72" s="7">
        <f t="shared" si="2"/>
        <v>0.33999999999999997</v>
      </c>
      <c r="J72" s="2">
        <f t="shared" si="3"/>
        <v>2.1428571428571447E-3</v>
      </c>
    </row>
    <row r="73" spans="1:10">
      <c r="A73">
        <v>72</v>
      </c>
      <c r="B73" t="s">
        <v>160</v>
      </c>
      <c r="C73">
        <v>-7.1</v>
      </c>
      <c r="D73" s="6">
        <f>COUNTIF($B$2:B73,"Active*")/$O$5</f>
        <v>0.42857142857142855</v>
      </c>
      <c r="E73" s="6">
        <f>COUNTIF($B$2:B73,"*")/$O$7</f>
        <v>0.34782608695652173</v>
      </c>
      <c r="F73" s="4">
        <f>((COUNTIF($B$2:B73,"Active*")/COUNTIF($B$2:B73,"*")))/($O$5/$O$7)</f>
        <v>1.2321428571428572</v>
      </c>
      <c r="G73" s="7">
        <f>COUNTIF($B$2:E73,"Active*")/$O$5</f>
        <v>0.42857142857142855</v>
      </c>
      <c r="H73" s="7">
        <f>($O$6-COUNTIF($B$2:B73,"Decoy*"))/$O$6</f>
        <v>0.65500000000000003</v>
      </c>
      <c r="I73" s="7">
        <f t="shared" si="2"/>
        <v>0.34499999999999997</v>
      </c>
      <c r="J73" s="2">
        <f t="shared" si="3"/>
        <v>2.1428571428571447E-3</v>
      </c>
    </row>
    <row r="74" spans="1:10">
      <c r="A74">
        <v>73</v>
      </c>
      <c r="B74" t="s">
        <v>177</v>
      </c>
      <c r="C74">
        <v>-7.1</v>
      </c>
      <c r="D74" s="6">
        <f>COUNTIF($B$2:B74,"Active*")/$O$5</f>
        <v>0.42857142857142855</v>
      </c>
      <c r="E74" s="6">
        <f>COUNTIF($B$2:B74,"*")/$O$7</f>
        <v>0.35265700483091789</v>
      </c>
      <c r="F74" s="4">
        <f>((COUNTIF($B$2:B74,"Active*")/COUNTIF($B$2:B74,"*")))/($O$5/$O$7)</f>
        <v>1.2152641878669277</v>
      </c>
      <c r="G74" s="7">
        <f>COUNTIF($B$2:E74,"Active*")/$O$5</f>
        <v>0.42857142857142855</v>
      </c>
      <c r="H74" s="7">
        <f>($O$6-COUNTIF($B$2:B74,"Decoy*"))/$O$6</f>
        <v>0.65</v>
      </c>
      <c r="I74" s="7">
        <f t="shared" si="2"/>
        <v>0.35</v>
      </c>
      <c r="J74" s="2">
        <f t="shared" si="3"/>
        <v>2.1428571428571447E-3</v>
      </c>
    </row>
    <row r="75" spans="1:10">
      <c r="A75">
        <v>74</v>
      </c>
      <c r="B75" t="s">
        <v>180</v>
      </c>
      <c r="C75">
        <v>-7.1</v>
      </c>
      <c r="D75" s="6">
        <f>COUNTIF($B$2:B75,"Active*")/$O$5</f>
        <v>0.42857142857142855</v>
      </c>
      <c r="E75" s="6">
        <f>COUNTIF($B$2:B75,"*")/$O$7</f>
        <v>0.35748792270531399</v>
      </c>
      <c r="F75" s="4">
        <f>((COUNTIF($B$2:B75,"Active*")/COUNTIF($B$2:B75,"*")))/($O$5/$O$7)</f>
        <v>1.198841698841699</v>
      </c>
      <c r="G75" s="7">
        <f>COUNTIF($B$2:E75,"Active*")/$O$5</f>
        <v>0.42857142857142855</v>
      </c>
      <c r="H75" s="7">
        <f>($O$6-COUNTIF($B$2:B75,"Decoy*"))/$O$6</f>
        <v>0.64500000000000002</v>
      </c>
      <c r="I75" s="7">
        <f t="shared" si="2"/>
        <v>0.35499999999999998</v>
      </c>
      <c r="J75" s="2">
        <f t="shared" si="3"/>
        <v>0</v>
      </c>
    </row>
    <row r="76" spans="1:10">
      <c r="A76">
        <v>75</v>
      </c>
      <c r="B76" t="s">
        <v>23</v>
      </c>
      <c r="C76">
        <v>-7</v>
      </c>
      <c r="D76" s="6">
        <f>COUNTIF($B$2:B76,"Active*")/$O$5</f>
        <v>0.5714285714285714</v>
      </c>
      <c r="E76" s="6">
        <f>COUNTIF($B$2:B76,"*")/$O$7</f>
        <v>0.36231884057971014</v>
      </c>
      <c r="F76" s="4">
        <f>((COUNTIF($B$2:B76,"Active*")/COUNTIF($B$2:B76,"*")))/($O$5/$O$7)</f>
        <v>1.5771428571428574</v>
      </c>
      <c r="G76" s="7">
        <f>COUNTIF($B$2:E76,"Active*")/$O$5</f>
        <v>0.5714285714285714</v>
      </c>
      <c r="H76" s="7">
        <f>($O$6-COUNTIF($B$2:B76,"Decoy*"))/$O$6</f>
        <v>0.64500000000000002</v>
      </c>
      <c r="I76" s="7">
        <f t="shared" si="2"/>
        <v>0.35499999999999998</v>
      </c>
      <c r="J76" s="2">
        <f t="shared" si="3"/>
        <v>2.8571428571428593E-3</v>
      </c>
    </row>
    <row r="77" spans="1:10">
      <c r="A77">
        <v>76</v>
      </c>
      <c r="B77" t="s">
        <v>45</v>
      </c>
      <c r="C77">
        <v>-7</v>
      </c>
      <c r="D77" s="6">
        <f>COUNTIF($B$2:B77,"Active*")/$O$5</f>
        <v>0.5714285714285714</v>
      </c>
      <c r="E77" s="6">
        <f>COUNTIF($B$2:B77,"*")/$O$7</f>
        <v>0.3671497584541063</v>
      </c>
      <c r="F77" s="4">
        <f>((COUNTIF($B$2:B77,"Active*")/COUNTIF($B$2:B77,"*")))/($O$5/$O$7)</f>
        <v>1.5563909774436091</v>
      </c>
      <c r="G77" s="7">
        <f>COUNTIF($B$2:E77,"Active*")/$O$5</f>
        <v>0.5714285714285714</v>
      </c>
      <c r="H77" s="7">
        <f>($O$6-COUNTIF($B$2:B77,"Decoy*"))/$O$6</f>
        <v>0.64</v>
      </c>
      <c r="I77" s="7">
        <f t="shared" si="2"/>
        <v>0.36</v>
      </c>
      <c r="J77" s="2">
        <f t="shared" si="3"/>
        <v>2.8571428571428593E-3</v>
      </c>
    </row>
    <row r="78" spans="1:10">
      <c r="A78">
        <v>77</v>
      </c>
      <c r="B78" t="s">
        <v>48</v>
      </c>
      <c r="C78">
        <v>-7</v>
      </c>
      <c r="D78" s="6">
        <f>COUNTIF($B$2:B78,"Active*")/$O$5</f>
        <v>0.5714285714285714</v>
      </c>
      <c r="E78" s="6">
        <f>COUNTIF($B$2:B78,"*")/$O$7</f>
        <v>0.3719806763285024</v>
      </c>
      <c r="F78" s="4">
        <f>((COUNTIF($B$2:B78,"Active*")/COUNTIF($B$2:B78,"*")))/($O$5/$O$7)</f>
        <v>1.5361781076066792</v>
      </c>
      <c r="G78" s="7">
        <f>COUNTIF($B$2:E78,"Active*")/$O$5</f>
        <v>0.5714285714285714</v>
      </c>
      <c r="H78" s="7">
        <f>($O$6-COUNTIF($B$2:B78,"Decoy*"))/$O$6</f>
        <v>0.63500000000000001</v>
      </c>
      <c r="I78" s="7">
        <f t="shared" si="2"/>
        <v>0.36499999999999999</v>
      </c>
      <c r="J78" s="2">
        <f t="shared" si="3"/>
        <v>2.8571428571428593E-3</v>
      </c>
    </row>
    <row r="79" spans="1:10">
      <c r="A79">
        <v>78</v>
      </c>
      <c r="B79" t="s">
        <v>56</v>
      </c>
      <c r="C79">
        <v>-7</v>
      </c>
      <c r="D79" s="6">
        <f>COUNTIF($B$2:B79,"Active*")/$O$5</f>
        <v>0.5714285714285714</v>
      </c>
      <c r="E79" s="6">
        <f>COUNTIF($B$2:B79,"*")/$O$7</f>
        <v>0.37681159420289856</v>
      </c>
      <c r="F79" s="4">
        <f>((COUNTIF($B$2:B79,"Active*")/COUNTIF($B$2:B79,"*")))/($O$5/$O$7)</f>
        <v>1.5164835164835166</v>
      </c>
      <c r="G79" s="7">
        <f>COUNTIF($B$2:E79,"Active*")/$O$5</f>
        <v>0.5714285714285714</v>
      </c>
      <c r="H79" s="7">
        <f>($O$6-COUNTIF($B$2:B79,"Decoy*"))/$O$6</f>
        <v>0.63</v>
      </c>
      <c r="I79" s="7">
        <f t="shared" si="2"/>
        <v>0.37</v>
      </c>
      <c r="J79" s="2">
        <f t="shared" si="3"/>
        <v>2.8571428571428593E-3</v>
      </c>
    </row>
    <row r="80" spans="1:10">
      <c r="A80">
        <v>79</v>
      </c>
      <c r="B80" t="s">
        <v>79</v>
      </c>
      <c r="C80">
        <v>-7</v>
      </c>
      <c r="D80" s="6">
        <f>COUNTIF($B$2:B80,"Active*")/$O$5</f>
        <v>0.5714285714285714</v>
      </c>
      <c r="E80" s="6">
        <f>COUNTIF($B$2:B80,"*")/$O$7</f>
        <v>0.38164251207729466</v>
      </c>
      <c r="F80" s="4">
        <f>((COUNTIF($B$2:B80,"Active*")/COUNTIF($B$2:B80,"*")))/($O$5/$O$7)</f>
        <v>1.4972875226039783</v>
      </c>
      <c r="G80" s="7">
        <f>COUNTIF($B$2:E80,"Active*")/$O$5</f>
        <v>0.5714285714285714</v>
      </c>
      <c r="H80" s="7">
        <f>($O$6-COUNTIF($B$2:B80,"Decoy*"))/$O$6</f>
        <v>0.625</v>
      </c>
      <c r="I80" s="7">
        <f t="shared" si="2"/>
        <v>0.375</v>
      </c>
      <c r="J80" s="2">
        <f t="shared" si="3"/>
        <v>2.8571428571428593E-3</v>
      </c>
    </row>
    <row r="81" spans="1:10">
      <c r="A81">
        <v>80</v>
      </c>
      <c r="B81" t="s">
        <v>87</v>
      </c>
      <c r="C81">
        <v>-7</v>
      </c>
      <c r="D81" s="6">
        <f>COUNTIF($B$2:B81,"Active*")/$O$5</f>
        <v>0.5714285714285714</v>
      </c>
      <c r="E81" s="6">
        <f>COUNTIF($B$2:B81,"*")/$O$7</f>
        <v>0.38647342995169082</v>
      </c>
      <c r="F81" s="4">
        <f>((COUNTIF($B$2:B81,"Active*")/COUNTIF($B$2:B81,"*")))/($O$5/$O$7)</f>
        <v>1.4785714285714289</v>
      </c>
      <c r="G81" s="7">
        <f>COUNTIF($B$2:E81,"Active*")/$O$5</f>
        <v>0.5714285714285714</v>
      </c>
      <c r="H81" s="7">
        <f>($O$6-COUNTIF($B$2:B81,"Decoy*"))/$O$6</f>
        <v>0.62</v>
      </c>
      <c r="I81" s="7">
        <f t="shared" si="2"/>
        <v>0.38</v>
      </c>
      <c r="J81" s="2">
        <f t="shared" si="3"/>
        <v>2.8571428571428593E-3</v>
      </c>
    </row>
    <row r="82" spans="1:10">
      <c r="A82">
        <v>81</v>
      </c>
      <c r="B82" t="s">
        <v>90</v>
      </c>
      <c r="C82">
        <v>-7</v>
      </c>
      <c r="D82" s="6">
        <f>COUNTIF($B$2:B82,"Active*")/$O$5</f>
        <v>0.5714285714285714</v>
      </c>
      <c r="E82" s="6">
        <f>COUNTIF($B$2:B82,"*")/$O$7</f>
        <v>0.39130434782608697</v>
      </c>
      <c r="F82" s="4">
        <f>((COUNTIF($B$2:B82,"Active*")/COUNTIF($B$2:B82,"*")))/($O$5/$O$7)</f>
        <v>1.4603174603174602</v>
      </c>
      <c r="G82" s="7">
        <f>COUNTIF($B$2:E82,"Active*")/$O$5</f>
        <v>0.5714285714285714</v>
      </c>
      <c r="H82" s="7">
        <f>($O$6-COUNTIF($B$2:B82,"Decoy*"))/$O$6</f>
        <v>0.61499999999999999</v>
      </c>
      <c r="I82" s="7">
        <f t="shared" si="2"/>
        <v>0.38500000000000001</v>
      </c>
      <c r="J82" s="2">
        <f t="shared" si="3"/>
        <v>2.8571428571428593E-3</v>
      </c>
    </row>
    <row r="83" spans="1:10">
      <c r="A83">
        <v>82</v>
      </c>
      <c r="B83" t="s">
        <v>129</v>
      </c>
      <c r="C83">
        <v>-7</v>
      </c>
      <c r="D83" s="6">
        <f>COUNTIF($B$2:B83,"Active*")/$O$5</f>
        <v>0.5714285714285714</v>
      </c>
      <c r="E83" s="6">
        <f>COUNTIF($B$2:B83,"*")/$O$7</f>
        <v>0.39613526570048307</v>
      </c>
      <c r="F83" s="4">
        <f>((COUNTIF($B$2:B83,"Active*")/COUNTIF($B$2:B83,"*")))/($O$5/$O$7)</f>
        <v>1.4425087108013939</v>
      </c>
      <c r="G83" s="7">
        <f>COUNTIF($B$2:E83,"Active*")/$O$5</f>
        <v>0.5714285714285714</v>
      </c>
      <c r="H83" s="7">
        <f>($O$6-COUNTIF($B$2:B83,"Decoy*"))/$O$6</f>
        <v>0.61</v>
      </c>
      <c r="I83" s="7">
        <f t="shared" si="2"/>
        <v>0.39</v>
      </c>
      <c r="J83" s="2">
        <f t="shared" si="3"/>
        <v>2.8571428571428593E-3</v>
      </c>
    </row>
    <row r="84" spans="1:10">
      <c r="A84">
        <v>83</v>
      </c>
      <c r="B84" t="s">
        <v>143</v>
      </c>
      <c r="C84">
        <v>-7</v>
      </c>
      <c r="D84" s="6">
        <f>COUNTIF($B$2:B84,"Active*")/$O$5</f>
        <v>0.5714285714285714</v>
      </c>
      <c r="E84" s="6">
        <f>COUNTIF($B$2:B84,"*")/$O$7</f>
        <v>0.40096618357487923</v>
      </c>
      <c r="F84" s="4">
        <f>((COUNTIF($B$2:B84,"Active*")/COUNTIF($B$2:B84,"*")))/($O$5/$O$7)</f>
        <v>1.4251290877796903</v>
      </c>
      <c r="G84" s="7">
        <f>COUNTIF($B$2:E84,"Active*")/$O$5</f>
        <v>0.5714285714285714</v>
      </c>
      <c r="H84" s="7">
        <f>($O$6-COUNTIF($B$2:B84,"Decoy*"))/$O$6</f>
        <v>0.60499999999999998</v>
      </c>
      <c r="I84" s="7">
        <f t="shared" si="2"/>
        <v>0.39500000000000002</v>
      </c>
      <c r="J84" s="2">
        <f t="shared" si="3"/>
        <v>2.8571428571428593E-3</v>
      </c>
    </row>
    <row r="85" spans="1:10">
      <c r="A85">
        <v>84</v>
      </c>
      <c r="B85" t="s">
        <v>144</v>
      </c>
      <c r="C85">
        <v>-7</v>
      </c>
      <c r="D85" s="6">
        <f>COUNTIF($B$2:B85,"Active*")/$O$5</f>
        <v>0.5714285714285714</v>
      </c>
      <c r="E85" s="6">
        <f>COUNTIF($B$2:B85,"*")/$O$7</f>
        <v>0.40579710144927539</v>
      </c>
      <c r="F85" s="4">
        <f>((COUNTIF($B$2:B85,"Active*")/COUNTIF($B$2:B85,"*")))/($O$5/$O$7)</f>
        <v>1.4081632653061225</v>
      </c>
      <c r="G85" s="7">
        <f>COUNTIF($B$2:E85,"Active*")/$O$5</f>
        <v>0.5714285714285714</v>
      </c>
      <c r="H85" s="7">
        <f>($O$6-COUNTIF($B$2:B85,"Decoy*"))/$O$6</f>
        <v>0.6</v>
      </c>
      <c r="I85" s="7">
        <f t="shared" si="2"/>
        <v>0.4</v>
      </c>
      <c r="J85" s="2">
        <f t="shared" si="3"/>
        <v>2.8571428571428593E-3</v>
      </c>
    </row>
    <row r="86" spans="1:10">
      <c r="A86">
        <v>85</v>
      </c>
      <c r="B86" t="s">
        <v>190</v>
      </c>
      <c r="C86">
        <v>-7</v>
      </c>
      <c r="D86" s="6">
        <f>COUNTIF($B$2:B86,"Active*")/$O$5</f>
        <v>0.5714285714285714</v>
      </c>
      <c r="E86" s="6">
        <f>COUNTIF($B$2:B86,"*")/$O$7</f>
        <v>0.41062801932367149</v>
      </c>
      <c r="F86" s="4">
        <f>((COUNTIF($B$2:B86,"Active*")/COUNTIF($B$2:B86,"*")))/($O$5/$O$7)</f>
        <v>1.3915966386554623</v>
      </c>
      <c r="G86" s="7">
        <f>COUNTIF($B$2:E86,"Active*")/$O$5</f>
        <v>0.5714285714285714</v>
      </c>
      <c r="H86" s="7">
        <f>($O$6-COUNTIF($B$2:B86,"Decoy*"))/$O$6</f>
        <v>0.59499999999999997</v>
      </c>
      <c r="I86" s="7">
        <f t="shared" si="2"/>
        <v>0.40500000000000003</v>
      </c>
      <c r="J86" s="2">
        <f t="shared" si="3"/>
        <v>2.8571428571428593E-3</v>
      </c>
    </row>
    <row r="87" spans="1:10">
      <c r="A87">
        <v>86</v>
      </c>
      <c r="B87" t="s">
        <v>205</v>
      </c>
      <c r="C87">
        <v>-7</v>
      </c>
      <c r="D87" s="6">
        <f>COUNTIF($B$2:B87,"Active*")/$O$5</f>
        <v>0.5714285714285714</v>
      </c>
      <c r="E87" s="6">
        <f>COUNTIF($B$2:B87,"*")/$O$7</f>
        <v>0.41545893719806765</v>
      </c>
      <c r="F87" s="4">
        <f>((COUNTIF($B$2:B87,"Active*")/COUNTIF($B$2:B87,"*")))/($O$5/$O$7)</f>
        <v>1.3754152823920267</v>
      </c>
      <c r="G87" s="7">
        <f>COUNTIF($B$2:E87,"Active*")/$O$5</f>
        <v>0.5714285714285714</v>
      </c>
      <c r="H87" s="7">
        <f>($O$6-COUNTIF($B$2:B87,"Decoy*"))/$O$6</f>
        <v>0.59</v>
      </c>
      <c r="I87" s="7">
        <f t="shared" si="2"/>
        <v>0.41000000000000003</v>
      </c>
      <c r="J87" s="2">
        <f t="shared" si="3"/>
        <v>2.8571428571428593E-3</v>
      </c>
    </row>
    <row r="88" spans="1:10">
      <c r="A88">
        <v>87</v>
      </c>
      <c r="B88" t="s">
        <v>32</v>
      </c>
      <c r="C88">
        <v>-6.9</v>
      </c>
      <c r="D88" s="6">
        <f>COUNTIF($B$2:B88,"Active*")/$O$5</f>
        <v>0.5714285714285714</v>
      </c>
      <c r="E88" s="6">
        <f>COUNTIF($B$2:B88,"*")/$O$7</f>
        <v>0.42028985507246375</v>
      </c>
      <c r="F88" s="4">
        <f>((COUNTIF($B$2:B88,"Active*")/COUNTIF($B$2:B88,"*")))/($O$5/$O$7)</f>
        <v>1.3596059113300494</v>
      </c>
      <c r="G88" s="7">
        <f>COUNTIF($B$2:E88,"Active*")/$O$5</f>
        <v>0.5714285714285714</v>
      </c>
      <c r="H88" s="7">
        <f>($O$6-COUNTIF($B$2:B88,"Decoy*"))/$O$6</f>
        <v>0.58499999999999996</v>
      </c>
      <c r="I88" s="7">
        <f t="shared" si="2"/>
        <v>0.41500000000000004</v>
      </c>
      <c r="J88" s="2">
        <f t="shared" si="3"/>
        <v>2.8571428571428593E-3</v>
      </c>
    </row>
    <row r="89" spans="1:10">
      <c r="A89">
        <v>88</v>
      </c>
      <c r="B89" t="s">
        <v>42</v>
      </c>
      <c r="C89">
        <v>-6.9</v>
      </c>
      <c r="D89" s="6">
        <f>COUNTIF($B$2:B89,"Active*")/$O$5</f>
        <v>0.5714285714285714</v>
      </c>
      <c r="E89" s="6">
        <f>COUNTIF($B$2:B89,"*")/$O$7</f>
        <v>0.4251207729468599</v>
      </c>
      <c r="F89" s="4">
        <f>((COUNTIF($B$2:B89,"Active*")/COUNTIF($B$2:B89,"*")))/($O$5/$O$7)</f>
        <v>1.3441558441558443</v>
      </c>
      <c r="G89" s="7">
        <f>COUNTIF($B$2:E89,"Active*")/$O$5</f>
        <v>0.5714285714285714</v>
      </c>
      <c r="H89" s="7">
        <f>($O$6-COUNTIF($B$2:B89,"Decoy*"))/$O$6</f>
        <v>0.57999999999999996</v>
      </c>
      <c r="I89" s="7">
        <f t="shared" si="2"/>
        <v>0.42000000000000004</v>
      </c>
      <c r="J89" s="2">
        <f t="shared" si="3"/>
        <v>2.8571428571428593E-3</v>
      </c>
    </row>
    <row r="90" spans="1:10">
      <c r="A90">
        <v>89</v>
      </c>
      <c r="B90" t="s">
        <v>50</v>
      </c>
      <c r="C90">
        <v>-6.9</v>
      </c>
      <c r="D90" s="6">
        <f>COUNTIF($B$2:B90,"Active*")/$O$5</f>
        <v>0.5714285714285714</v>
      </c>
      <c r="E90" s="6">
        <f>COUNTIF($B$2:B90,"*")/$O$7</f>
        <v>0.42995169082125606</v>
      </c>
      <c r="F90" s="4">
        <f>((COUNTIF($B$2:B90,"Active*")/COUNTIF($B$2:B90,"*")))/($O$5/$O$7)</f>
        <v>1.3290529695024078</v>
      </c>
      <c r="G90" s="7">
        <f>COUNTIF($B$2:E90,"Active*")/$O$5</f>
        <v>0.5714285714285714</v>
      </c>
      <c r="H90" s="7">
        <f>($O$6-COUNTIF($B$2:B90,"Decoy*"))/$O$6</f>
        <v>0.57499999999999996</v>
      </c>
      <c r="I90" s="7">
        <f t="shared" si="2"/>
        <v>0.42500000000000004</v>
      </c>
      <c r="J90" s="2">
        <f t="shared" si="3"/>
        <v>2.8571428571428593E-3</v>
      </c>
    </row>
    <row r="91" spans="1:10">
      <c r="A91">
        <v>90</v>
      </c>
      <c r="B91" t="s">
        <v>51</v>
      </c>
      <c r="C91">
        <v>-6.9</v>
      </c>
      <c r="D91" s="6">
        <f>COUNTIF($B$2:B91,"Active*")/$O$5</f>
        <v>0.5714285714285714</v>
      </c>
      <c r="E91" s="6">
        <f>COUNTIF($B$2:B91,"*")/$O$7</f>
        <v>0.43478260869565216</v>
      </c>
      <c r="F91" s="4">
        <f>((COUNTIF($B$2:B91,"Active*")/COUNTIF($B$2:B91,"*")))/($O$5/$O$7)</f>
        <v>1.3142857142857145</v>
      </c>
      <c r="G91" s="7">
        <f>COUNTIF($B$2:E91,"Active*")/$O$5</f>
        <v>0.5714285714285714</v>
      </c>
      <c r="H91" s="7">
        <f>($O$6-COUNTIF($B$2:B91,"Decoy*"))/$O$6</f>
        <v>0.56999999999999995</v>
      </c>
      <c r="I91" s="7">
        <f t="shared" si="2"/>
        <v>0.43000000000000005</v>
      </c>
      <c r="J91" s="2">
        <f t="shared" si="3"/>
        <v>2.8571428571428593E-3</v>
      </c>
    </row>
    <row r="92" spans="1:10">
      <c r="A92">
        <v>91</v>
      </c>
      <c r="B92" t="s">
        <v>52</v>
      </c>
      <c r="C92">
        <v>-6.9</v>
      </c>
      <c r="D92" s="6">
        <f>COUNTIF($B$2:B92,"Active*")/$O$5</f>
        <v>0.5714285714285714</v>
      </c>
      <c r="E92" s="6">
        <f>COUNTIF($B$2:B92,"*")/$O$7</f>
        <v>0.43961352657004832</v>
      </c>
      <c r="F92" s="4">
        <f>((COUNTIF($B$2:B92,"Active*")/COUNTIF($B$2:B92,"*")))/($O$5/$O$7)</f>
        <v>1.2998430141287287</v>
      </c>
      <c r="G92" s="7">
        <f>COUNTIF($B$2:E92,"Active*")/$O$5</f>
        <v>0.5714285714285714</v>
      </c>
      <c r="H92" s="7">
        <f>($O$6-COUNTIF($B$2:B92,"Decoy*"))/$O$6</f>
        <v>0.56499999999999995</v>
      </c>
      <c r="I92" s="7">
        <f t="shared" si="2"/>
        <v>0.43500000000000005</v>
      </c>
      <c r="J92" s="2">
        <f t="shared" si="3"/>
        <v>2.857142857142796E-3</v>
      </c>
    </row>
    <row r="93" spans="1:10">
      <c r="A93">
        <v>92</v>
      </c>
      <c r="B93" t="s">
        <v>73</v>
      </c>
      <c r="C93">
        <v>-6.9</v>
      </c>
      <c r="D93" s="6">
        <f>COUNTIF($B$2:B93,"Active*")/$O$5</f>
        <v>0.5714285714285714</v>
      </c>
      <c r="E93" s="6">
        <f>COUNTIF($B$2:B93,"*")/$O$7</f>
        <v>0.44444444444444442</v>
      </c>
      <c r="F93" s="4">
        <f>((COUNTIF($B$2:B93,"Active*")/COUNTIF($B$2:B93,"*")))/($O$5/$O$7)</f>
        <v>1.2857142857142858</v>
      </c>
      <c r="G93" s="7">
        <f>COUNTIF($B$2:E93,"Active*")/$O$5</f>
        <v>0.5714285714285714</v>
      </c>
      <c r="H93" s="7">
        <f>($O$6-COUNTIF($B$2:B93,"Decoy*"))/$O$6</f>
        <v>0.56000000000000005</v>
      </c>
      <c r="I93" s="7">
        <f t="shared" si="2"/>
        <v>0.43999999999999995</v>
      </c>
      <c r="J93" s="2">
        <f t="shared" si="3"/>
        <v>2.8571428571428593E-3</v>
      </c>
    </row>
    <row r="94" spans="1:10">
      <c r="A94">
        <v>93</v>
      </c>
      <c r="B94" t="s">
        <v>88</v>
      </c>
      <c r="C94">
        <v>-6.9</v>
      </c>
      <c r="D94" s="6">
        <f>COUNTIF($B$2:B94,"Active*")/$O$5</f>
        <v>0.5714285714285714</v>
      </c>
      <c r="E94" s="6">
        <f>COUNTIF($B$2:B94,"*")/$O$7</f>
        <v>0.44927536231884058</v>
      </c>
      <c r="F94" s="4">
        <f>((COUNTIF($B$2:B94,"Active*")/COUNTIF($B$2:B94,"*")))/($O$5/$O$7)</f>
        <v>1.2718894009216593</v>
      </c>
      <c r="G94" s="7">
        <f>COUNTIF($B$2:E94,"Active*")/$O$5</f>
        <v>0.5714285714285714</v>
      </c>
      <c r="H94" s="7">
        <f>($O$6-COUNTIF($B$2:B94,"Decoy*"))/$O$6</f>
        <v>0.55500000000000005</v>
      </c>
      <c r="I94" s="7">
        <f t="shared" si="2"/>
        <v>0.44499999999999995</v>
      </c>
      <c r="J94" s="2">
        <f t="shared" si="3"/>
        <v>2.8571428571428593E-3</v>
      </c>
    </row>
    <row r="95" spans="1:10">
      <c r="A95">
        <v>94</v>
      </c>
      <c r="B95" t="s">
        <v>126</v>
      </c>
      <c r="C95">
        <v>-6.9</v>
      </c>
      <c r="D95" s="6">
        <f>COUNTIF($B$2:B95,"Active*")/$O$5</f>
        <v>0.5714285714285714</v>
      </c>
      <c r="E95" s="6">
        <f>COUNTIF($B$2:B95,"*")/$O$7</f>
        <v>0.45410628019323673</v>
      </c>
      <c r="F95" s="4">
        <f>((COUNTIF($B$2:B95,"Active*")/COUNTIF($B$2:B95,"*")))/($O$5/$O$7)</f>
        <v>1.2583586626139818</v>
      </c>
      <c r="G95" s="7">
        <f>COUNTIF($B$2:E95,"Active*")/$O$5</f>
        <v>0.5714285714285714</v>
      </c>
      <c r="H95" s="7">
        <f>($O$6-COUNTIF($B$2:B95,"Decoy*"))/$O$6</f>
        <v>0.55000000000000004</v>
      </c>
      <c r="I95" s="7">
        <f t="shared" si="2"/>
        <v>0.44999999999999996</v>
      </c>
      <c r="J95" s="2">
        <f t="shared" si="3"/>
        <v>2.8571428571428593E-3</v>
      </c>
    </row>
    <row r="96" spans="1:10">
      <c r="A96">
        <v>95</v>
      </c>
      <c r="B96" t="s">
        <v>181</v>
      </c>
      <c r="C96">
        <v>-6.9</v>
      </c>
      <c r="D96" s="6">
        <f>COUNTIF($B$2:B96,"Active*")/$O$5</f>
        <v>0.5714285714285714</v>
      </c>
      <c r="E96" s="6">
        <f>COUNTIF($B$2:B96,"*")/$O$7</f>
        <v>0.45893719806763283</v>
      </c>
      <c r="F96" s="4">
        <f>((COUNTIF($B$2:B96,"Active*")/COUNTIF($B$2:B96,"*")))/($O$5/$O$7)</f>
        <v>1.2451127819548873</v>
      </c>
      <c r="G96" s="7">
        <f>COUNTIF($B$2:E96,"Active*")/$O$5</f>
        <v>0.5714285714285714</v>
      </c>
      <c r="H96" s="7">
        <f>($O$6-COUNTIF($B$2:B96,"Decoy*"))/$O$6</f>
        <v>0.54500000000000004</v>
      </c>
      <c r="I96" s="7">
        <f t="shared" si="2"/>
        <v>0.45499999999999996</v>
      </c>
      <c r="J96" s="2">
        <f t="shared" si="3"/>
        <v>2.8571428571428593E-3</v>
      </c>
    </row>
    <row r="97" spans="1:10">
      <c r="A97">
        <v>96</v>
      </c>
      <c r="B97" t="s">
        <v>187</v>
      </c>
      <c r="C97">
        <v>-6.9</v>
      </c>
      <c r="D97" s="6">
        <f>COUNTIF($B$2:B97,"Active*")/$O$5</f>
        <v>0.5714285714285714</v>
      </c>
      <c r="E97" s="6">
        <f>COUNTIF($B$2:B97,"*")/$O$7</f>
        <v>0.46376811594202899</v>
      </c>
      <c r="F97" s="4">
        <f>((COUNTIF($B$2:B97,"Active*")/COUNTIF($B$2:B97,"*")))/($O$5/$O$7)</f>
        <v>1.2321428571428572</v>
      </c>
      <c r="G97" s="7">
        <f>COUNTIF($B$2:E97,"Active*")/$O$5</f>
        <v>0.5714285714285714</v>
      </c>
      <c r="H97" s="7">
        <f>($O$6-COUNTIF($B$2:B97,"Decoy*"))/$O$6</f>
        <v>0.54</v>
      </c>
      <c r="I97" s="7">
        <f t="shared" si="2"/>
        <v>0.45999999999999996</v>
      </c>
      <c r="J97" s="2">
        <f t="shared" si="3"/>
        <v>2.8571428571428593E-3</v>
      </c>
    </row>
    <row r="98" spans="1:10">
      <c r="A98">
        <v>97</v>
      </c>
      <c r="B98" t="s">
        <v>192</v>
      </c>
      <c r="C98">
        <v>-6.9</v>
      </c>
      <c r="D98" s="6">
        <f>COUNTIF($B$2:B98,"Active*")/$O$5</f>
        <v>0.5714285714285714</v>
      </c>
      <c r="E98" s="6">
        <f>COUNTIF($B$2:B98,"*")/$O$7</f>
        <v>0.46859903381642515</v>
      </c>
      <c r="F98" s="4">
        <f>((COUNTIF($B$2:B98,"Active*")/COUNTIF($B$2:B98,"*")))/($O$5/$O$7)</f>
        <v>1.2194403534609721</v>
      </c>
      <c r="G98" s="7">
        <f>COUNTIF($B$2:E98,"Active*")/$O$5</f>
        <v>0.5714285714285714</v>
      </c>
      <c r="H98" s="7">
        <f>($O$6-COUNTIF($B$2:B98,"Decoy*"))/$O$6</f>
        <v>0.53500000000000003</v>
      </c>
      <c r="I98" s="7">
        <f t="shared" si="2"/>
        <v>0.46499999999999997</v>
      </c>
      <c r="J98" s="2">
        <f t="shared" si="3"/>
        <v>2.8571428571428593E-3</v>
      </c>
    </row>
    <row r="99" spans="1:10">
      <c r="A99">
        <v>98</v>
      </c>
      <c r="B99" t="s">
        <v>206</v>
      </c>
      <c r="C99">
        <v>-6.9</v>
      </c>
      <c r="D99" s="6">
        <f>COUNTIF($B$2:B99,"Active*")/$O$5</f>
        <v>0.5714285714285714</v>
      </c>
      <c r="E99" s="6">
        <f>COUNTIF($B$2:B99,"*")/$O$7</f>
        <v>0.47342995169082125</v>
      </c>
      <c r="F99" s="4">
        <f>((COUNTIF($B$2:B99,"Active*")/COUNTIF($B$2:B99,"*")))/($O$5/$O$7)</f>
        <v>1.2069970845481051</v>
      </c>
      <c r="G99" s="7">
        <f>COUNTIF($B$2:E99,"Active*")/$O$5</f>
        <v>0.5714285714285714</v>
      </c>
      <c r="H99" s="7">
        <f>($O$6-COUNTIF($B$2:B99,"Decoy*"))/$O$6</f>
        <v>0.53</v>
      </c>
      <c r="I99" s="7">
        <f t="shared" si="2"/>
        <v>0.47</v>
      </c>
      <c r="J99" s="2">
        <f t="shared" si="3"/>
        <v>2.8571428571428593E-3</v>
      </c>
    </row>
    <row r="100" spans="1:10">
      <c r="A100">
        <v>99</v>
      </c>
      <c r="B100" t="s">
        <v>30</v>
      </c>
      <c r="C100">
        <v>-6.8</v>
      </c>
      <c r="D100" s="6">
        <f>COUNTIF($B$2:B100,"Active*")/$O$5</f>
        <v>0.5714285714285714</v>
      </c>
      <c r="E100" s="6">
        <f>COUNTIF($B$2:B100,"*")/$O$7</f>
        <v>0.47826086956521741</v>
      </c>
      <c r="F100" s="4">
        <f>((COUNTIF($B$2:B100,"Active*")/COUNTIF($B$2:B100,"*")))/($O$5/$O$7)</f>
        <v>1.194805194805195</v>
      </c>
      <c r="G100" s="7">
        <f>COUNTIF($B$2:E100,"Active*")/$O$5</f>
        <v>0.5714285714285714</v>
      </c>
      <c r="H100" s="7">
        <f>($O$6-COUNTIF($B$2:B100,"Decoy*"))/$O$6</f>
        <v>0.52500000000000002</v>
      </c>
      <c r="I100" s="7">
        <f t="shared" si="2"/>
        <v>0.47499999999999998</v>
      </c>
      <c r="J100" s="2">
        <f t="shared" si="3"/>
        <v>2.8571428571428593E-3</v>
      </c>
    </row>
    <row r="101" spans="1:10">
      <c r="A101">
        <v>100</v>
      </c>
      <c r="B101" t="s">
        <v>59</v>
      </c>
      <c r="C101">
        <v>-6.8</v>
      </c>
      <c r="D101" s="6">
        <f>COUNTIF($B$2:B101,"Active*")/$O$5</f>
        <v>0.5714285714285714</v>
      </c>
      <c r="E101" s="6">
        <f>COUNTIF($B$2:B101,"*")/$O$7</f>
        <v>0.48309178743961351</v>
      </c>
      <c r="F101" s="4">
        <f>((COUNTIF($B$2:B101,"Active*")/COUNTIF($B$2:B101,"*")))/($O$5/$O$7)</f>
        <v>1.1828571428571431</v>
      </c>
      <c r="G101" s="7">
        <f>COUNTIF($B$2:E101,"Active*")/$O$5</f>
        <v>0.5714285714285714</v>
      </c>
      <c r="H101" s="7">
        <f>($O$6-COUNTIF($B$2:B101,"Decoy*"))/$O$6</f>
        <v>0.52</v>
      </c>
      <c r="I101" s="7">
        <f t="shared" si="2"/>
        <v>0.48</v>
      </c>
      <c r="J101" s="2">
        <f t="shared" si="3"/>
        <v>2.8571428571428593E-3</v>
      </c>
    </row>
    <row r="102" spans="1:10">
      <c r="A102">
        <v>101</v>
      </c>
      <c r="B102" t="s">
        <v>74</v>
      </c>
      <c r="C102">
        <v>-6.8</v>
      </c>
      <c r="D102" s="6">
        <f>COUNTIF($B$2:B102,"Active*")/$O$5</f>
        <v>0.5714285714285714</v>
      </c>
      <c r="E102" s="6">
        <f>COUNTIF($B$2:B102,"*")/$O$7</f>
        <v>0.48792270531400966</v>
      </c>
      <c r="F102" s="4">
        <f>((COUNTIF($B$2:B102,"Active*")/COUNTIF($B$2:B102,"*")))/($O$5/$O$7)</f>
        <v>1.1711456859971712</v>
      </c>
      <c r="G102" s="7">
        <f>COUNTIF($B$2:E102,"Active*")/$O$5</f>
        <v>0.5714285714285714</v>
      </c>
      <c r="H102" s="7">
        <f>($O$6-COUNTIF($B$2:B102,"Decoy*"))/$O$6</f>
        <v>0.51500000000000001</v>
      </c>
      <c r="I102" s="7">
        <f t="shared" si="2"/>
        <v>0.48499999999999999</v>
      </c>
      <c r="J102" s="2">
        <f t="shared" si="3"/>
        <v>2.8571428571428593E-3</v>
      </c>
    </row>
    <row r="103" spans="1:10">
      <c r="A103">
        <v>102</v>
      </c>
      <c r="B103" t="s">
        <v>115</v>
      </c>
      <c r="C103">
        <v>-6.8</v>
      </c>
      <c r="D103" s="6">
        <f>COUNTIF($B$2:B103,"Active*")/$O$5</f>
        <v>0.5714285714285714</v>
      </c>
      <c r="E103" s="6">
        <f>COUNTIF($B$2:B103,"*")/$O$7</f>
        <v>0.49275362318840582</v>
      </c>
      <c r="F103" s="4">
        <f>((COUNTIF($B$2:B103,"Active*")/COUNTIF($B$2:B103,"*")))/($O$5/$O$7)</f>
        <v>1.1596638655462186</v>
      </c>
      <c r="G103" s="7">
        <f>COUNTIF($B$2:E103,"Active*")/$O$5</f>
        <v>0.5714285714285714</v>
      </c>
      <c r="H103" s="7">
        <f>($O$6-COUNTIF($B$2:B103,"Decoy*"))/$O$6</f>
        <v>0.51</v>
      </c>
      <c r="I103" s="7">
        <f t="shared" si="2"/>
        <v>0.49</v>
      </c>
      <c r="J103" s="2">
        <f t="shared" si="3"/>
        <v>2.8571428571428593E-3</v>
      </c>
    </row>
    <row r="104" spans="1:10">
      <c r="A104">
        <v>103</v>
      </c>
      <c r="B104" t="s">
        <v>136</v>
      </c>
      <c r="C104">
        <v>-6.8</v>
      </c>
      <c r="D104" s="6">
        <f>COUNTIF($B$2:B104,"Active*")/$O$5</f>
        <v>0.5714285714285714</v>
      </c>
      <c r="E104" s="6">
        <f>COUNTIF($B$2:B104,"*")/$O$7</f>
        <v>0.49758454106280192</v>
      </c>
      <c r="F104" s="4">
        <f>((COUNTIF($B$2:B104,"Active*")/COUNTIF($B$2:B104,"*")))/($O$5/$O$7)</f>
        <v>1.1484049930651872</v>
      </c>
      <c r="G104" s="7">
        <f>COUNTIF($B$2:E104,"Active*")/$O$5</f>
        <v>0.5714285714285714</v>
      </c>
      <c r="H104" s="7">
        <f>($O$6-COUNTIF($B$2:B104,"Decoy*"))/$O$6</f>
        <v>0.505</v>
      </c>
      <c r="I104" s="7">
        <f t="shared" si="2"/>
        <v>0.495</v>
      </c>
      <c r="J104" s="2">
        <f t="shared" si="3"/>
        <v>2.8571428571428593E-3</v>
      </c>
    </row>
    <row r="105" spans="1:10">
      <c r="A105">
        <v>104</v>
      </c>
      <c r="B105" t="s">
        <v>140</v>
      </c>
      <c r="C105">
        <v>-6.8</v>
      </c>
      <c r="D105" s="6">
        <f>COUNTIF($B$2:B105,"Active*")/$O$5</f>
        <v>0.5714285714285714</v>
      </c>
      <c r="E105" s="6">
        <f>COUNTIF($B$2:B105,"*")/$O$7</f>
        <v>0.50241545893719808</v>
      </c>
      <c r="F105" s="4">
        <f>((COUNTIF($B$2:B105,"Active*")/COUNTIF($B$2:B105,"*")))/($O$5/$O$7)</f>
        <v>1.1373626373626375</v>
      </c>
      <c r="G105" s="7">
        <f>COUNTIF($B$2:E105,"Active*")/$O$5</f>
        <v>0.5714285714285714</v>
      </c>
      <c r="H105" s="7">
        <f>($O$6-COUNTIF($B$2:B105,"Decoy*"))/$O$6</f>
        <v>0.5</v>
      </c>
      <c r="I105" s="7">
        <f t="shared" si="2"/>
        <v>0.5</v>
      </c>
      <c r="J105" s="2">
        <f t="shared" si="3"/>
        <v>2.8571428571428593E-3</v>
      </c>
    </row>
    <row r="106" spans="1:10">
      <c r="A106">
        <v>105</v>
      </c>
      <c r="B106" t="s">
        <v>184</v>
      </c>
      <c r="C106">
        <v>-6.8</v>
      </c>
      <c r="D106" s="6">
        <f>COUNTIF($B$2:B106,"Active*")/$O$5</f>
        <v>0.5714285714285714</v>
      </c>
      <c r="E106" s="6">
        <f>COUNTIF($B$2:B106,"*")/$O$7</f>
        <v>0.50724637681159424</v>
      </c>
      <c r="F106" s="4">
        <f>((COUNTIF($B$2:B106,"Active*")/COUNTIF($B$2:B106,"*")))/($O$5/$O$7)</f>
        <v>1.1265306122448981</v>
      </c>
      <c r="G106" s="7">
        <f>COUNTIF($B$2:E106,"Active*")/$O$5</f>
        <v>0.5714285714285714</v>
      </c>
      <c r="H106" s="7">
        <f>($O$6-COUNTIF($B$2:B106,"Decoy*"))/$O$6</f>
        <v>0.495</v>
      </c>
      <c r="I106" s="7">
        <f t="shared" si="2"/>
        <v>0.505</v>
      </c>
      <c r="J106" s="2">
        <f t="shared" si="3"/>
        <v>2.8571428571428593E-3</v>
      </c>
    </row>
    <row r="107" spans="1:10">
      <c r="A107">
        <v>106</v>
      </c>
      <c r="B107" t="s">
        <v>196</v>
      </c>
      <c r="C107">
        <v>-6.8</v>
      </c>
      <c r="D107" s="6">
        <f>COUNTIF($B$2:B107,"Active*")/$O$5</f>
        <v>0.5714285714285714</v>
      </c>
      <c r="E107" s="6">
        <f>COUNTIF($B$2:B107,"*")/$O$7</f>
        <v>0.51207729468599039</v>
      </c>
      <c r="F107" s="4">
        <f>((COUNTIF($B$2:B107,"Active*")/COUNTIF($B$2:B107,"*")))/($O$5/$O$7)</f>
        <v>1.1159029649595689</v>
      </c>
      <c r="G107" s="7">
        <f>COUNTIF($B$2:E107,"Active*")/$O$5</f>
        <v>0.5714285714285714</v>
      </c>
      <c r="H107" s="7">
        <f>($O$6-COUNTIF($B$2:B107,"Decoy*"))/$O$6</f>
        <v>0.49</v>
      </c>
      <c r="I107" s="7">
        <f t="shared" si="2"/>
        <v>0.51</v>
      </c>
      <c r="J107" s="2">
        <f t="shared" si="3"/>
        <v>2.8571428571428593E-3</v>
      </c>
    </row>
    <row r="108" spans="1:10">
      <c r="A108">
        <v>107</v>
      </c>
      <c r="B108" t="s">
        <v>60</v>
      </c>
      <c r="C108">
        <v>-6.7</v>
      </c>
      <c r="D108" s="6">
        <f>COUNTIF($B$2:B108,"Active*")/$O$5</f>
        <v>0.5714285714285714</v>
      </c>
      <c r="E108" s="6">
        <f>COUNTIF($B$2:B108,"*")/$O$7</f>
        <v>0.51690821256038644</v>
      </c>
      <c r="F108" s="4">
        <f>((COUNTIF($B$2:B108,"Active*")/COUNTIF($B$2:B108,"*")))/($O$5/$O$7)</f>
        <v>1.1054739652870493</v>
      </c>
      <c r="G108" s="7">
        <f>COUNTIF($B$2:E108,"Active*")/$O$5</f>
        <v>0.5714285714285714</v>
      </c>
      <c r="H108" s="7">
        <f>($O$6-COUNTIF($B$2:B108,"Decoy*"))/$O$6</f>
        <v>0.48499999999999999</v>
      </c>
      <c r="I108" s="7">
        <f t="shared" si="2"/>
        <v>0.51500000000000001</v>
      </c>
      <c r="J108" s="2">
        <f t="shared" si="3"/>
        <v>2.8571428571428593E-3</v>
      </c>
    </row>
    <row r="109" spans="1:10">
      <c r="A109">
        <v>108</v>
      </c>
      <c r="B109" t="s">
        <v>65</v>
      </c>
      <c r="C109">
        <v>-6.7</v>
      </c>
      <c r="D109" s="6">
        <f>COUNTIF($B$2:B109,"Active*")/$O$5</f>
        <v>0.5714285714285714</v>
      </c>
      <c r="E109" s="6">
        <f>COUNTIF($B$2:B109,"*")/$O$7</f>
        <v>0.52173913043478259</v>
      </c>
      <c r="F109" s="4">
        <f>((COUNTIF($B$2:B109,"Active*")/COUNTIF($B$2:B109,"*")))/($O$5/$O$7)</f>
        <v>1.0952380952380953</v>
      </c>
      <c r="G109" s="7">
        <f>COUNTIF($B$2:E109,"Active*")/$O$5</f>
        <v>0.5714285714285714</v>
      </c>
      <c r="H109" s="7">
        <f>($O$6-COUNTIF($B$2:B109,"Decoy*"))/$O$6</f>
        <v>0.48</v>
      </c>
      <c r="I109" s="7">
        <f t="shared" si="2"/>
        <v>0.52</v>
      </c>
      <c r="J109" s="2">
        <f t="shared" si="3"/>
        <v>2.8571428571428593E-3</v>
      </c>
    </row>
    <row r="110" spans="1:10">
      <c r="A110">
        <v>109</v>
      </c>
      <c r="B110" t="s">
        <v>102</v>
      </c>
      <c r="C110">
        <v>-6.7</v>
      </c>
      <c r="D110" s="6">
        <f>COUNTIF($B$2:B110,"Active*")/$O$5</f>
        <v>0.5714285714285714</v>
      </c>
      <c r="E110" s="6">
        <f>COUNTIF($B$2:B110,"*")/$O$7</f>
        <v>0.52657004830917875</v>
      </c>
      <c r="F110" s="4">
        <f>((COUNTIF($B$2:B110,"Active*")/COUNTIF($B$2:B110,"*")))/($O$5/$O$7)</f>
        <v>1.0851900393184799</v>
      </c>
      <c r="G110" s="7">
        <f>COUNTIF($B$2:E110,"Active*")/$O$5</f>
        <v>0.5714285714285714</v>
      </c>
      <c r="H110" s="7">
        <f>($O$6-COUNTIF($B$2:B110,"Decoy*"))/$O$6</f>
        <v>0.47499999999999998</v>
      </c>
      <c r="I110" s="7">
        <f t="shared" si="2"/>
        <v>0.52500000000000002</v>
      </c>
      <c r="J110" s="2">
        <f t="shared" si="3"/>
        <v>2.8571428571428593E-3</v>
      </c>
    </row>
    <row r="111" spans="1:10">
      <c r="A111">
        <v>110</v>
      </c>
      <c r="B111" t="s">
        <v>103</v>
      </c>
      <c r="C111">
        <v>-6.7</v>
      </c>
      <c r="D111" s="6">
        <f>COUNTIF($B$2:B111,"Active*")/$O$5</f>
        <v>0.5714285714285714</v>
      </c>
      <c r="E111" s="6">
        <f>COUNTIF($B$2:B111,"*")/$O$7</f>
        <v>0.53140096618357491</v>
      </c>
      <c r="F111" s="4">
        <f>((COUNTIF($B$2:B111,"Active*")/COUNTIF($B$2:B111,"*")))/($O$5/$O$7)</f>
        <v>1.0753246753246755</v>
      </c>
      <c r="G111" s="7">
        <f>COUNTIF($B$2:E111,"Active*")/$O$5</f>
        <v>0.5714285714285714</v>
      </c>
      <c r="H111" s="7">
        <f>($O$6-COUNTIF($B$2:B111,"Decoy*"))/$O$6</f>
        <v>0.47</v>
      </c>
      <c r="I111" s="7">
        <f t="shared" si="2"/>
        <v>0.53</v>
      </c>
      <c r="J111" s="2">
        <f t="shared" si="3"/>
        <v>2.857142857142796E-3</v>
      </c>
    </row>
    <row r="112" spans="1:10">
      <c r="A112">
        <v>111</v>
      </c>
      <c r="B112" t="s">
        <v>109</v>
      </c>
      <c r="C112">
        <v>-6.7</v>
      </c>
      <c r="D112" s="6">
        <f>COUNTIF($B$2:B112,"Active*")/$O$5</f>
        <v>0.5714285714285714</v>
      </c>
      <c r="E112" s="6">
        <f>COUNTIF($B$2:B112,"*")/$O$7</f>
        <v>0.53623188405797106</v>
      </c>
      <c r="F112" s="4">
        <f>((COUNTIF($B$2:B112,"Active*")/COUNTIF($B$2:B112,"*")))/($O$5/$O$7)</f>
        <v>1.0656370656370657</v>
      </c>
      <c r="G112" s="7">
        <f>COUNTIF($B$2:E112,"Active*")/$O$5</f>
        <v>0.5714285714285714</v>
      </c>
      <c r="H112" s="7">
        <f>($O$6-COUNTIF($B$2:B112,"Decoy*"))/$O$6</f>
        <v>0.46500000000000002</v>
      </c>
      <c r="I112" s="7">
        <f t="shared" si="2"/>
        <v>0.53499999999999992</v>
      </c>
      <c r="J112" s="2">
        <f t="shared" si="3"/>
        <v>2.8571428571429231E-3</v>
      </c>
    </row>
    <row r="113" spans="1:10">
      <c r="A113">
        <v>112</v>
      </c>
      <c r="B113" t="s">
        <v>154</v>
      </c>
      <c r="C113">
        <v>-6.7</v>
      </c>
      <c r="D113" s="6">
        <f>COUNTIF($B$2:B113,"Active*")/$O$5</f>
        <v>0.5714285714285714</v>
      </c>
      <c r="E113" s="6">
        <f>COUNTIF($B$2:B113,"*")/$O$7</f>
        <v>0.54106280193236711</v>
      </c>
      <c r="F113" s="4">
        <f>((COUNTIF($B$2:B113,"Active*")/COUNTIF($B$2:B113,"*")))/($O$5/$O$7)</f>
        <v>1.056122448979592</v>
      </c>
      <c r="G113" s="7">
        <f>COUNTIF($B$2:E113,"Active*")/$O$5</f>
        <v>0.5714285714285714</v>
      </c>
      <c r="H113" s="7">
        <f>($O$6-COUNTIF($B$2:B113,"Decoy*"))/$O$6</f>
        <v>0.46</v>
      </c>
      <c r="I113" s="7">
        <f t="shared" si="2"/>
        <v>0.54</v>
      </c>
      <c r="J113" s="2">
        <f t="shared" si="3"/>
        <v>2.857142857142796E-3</v>
      </c>
    </row>
    <row r="114" spans="1:10">
      <c r="A114">
        <v>113</v>
      </c>
      <c r="B114" t="s">
        <v>26</v>
      </c>
      <c r="C114">
        <v>-6.6</v>
      </c>
      <c r="D114" s="6">
        <f>COUNTIF($B$2:B114,"Active*")/$O$5</f>
        <v>0.5714285714285714</v>
      </c>
      <c r="E114" s="6">
        <f>COUNTIF($B$2:B114,"*")/$O$7</f>
        <v>0.54589371980676327</v>
      </c>
      <c r="F114" s="4">
        <f>((COUNTIF($B$2:B114,"Active*")/COUNTIF($B$2:B114,"*")))/($O$5/$O$7)</f>
        <v>1.0467762326169407</v>
      </c>
      <c r="G114" s="7">
        <f>COUNTIF($B$2:E114,"Active*")/$O$5</f>
        <v>0.5714285714285714</v>
      </c>
      <c r="H114" s="7">
        <f>($O$6-COUNTIF($B$2:B114,"Decoy*"))/$O$6</f>
        <v>0.45500000000000002</v>
      </c>
      <c r="I114" s="7">
        <f t="shared" si="2"/>
        <v>0.54499999999999993</v>
      </c>
      <c r="J114" s="2">
        <f t="shared" si="3"/>
        <v>2.8571428571429231E-3</v>
      </c>
    </row>
    <row r="115" spans="1:10">
      <c r="A115">
        <v>114</v>
      </c>
      <c r="B115" t="s">
        <v>29</v>
      </c>
      <c r="C115">
        <v>-6.6</v>
      </c>
      <c r="D115" s="6">
        <f>COUNTIF($B$2:B115,"Active*")/$O$5</f>
        <v>0.5714285714285714</v>
      </c>
      <c r="E115" s="6">
        <f>COUNTIF($B$2:B115,"*")/$O$7</f>
        <v>0.55072463768115942</v>
      </c>
      <c r="F115" s="4">
        <f>((COUNTIF($B$2:B115,"Active*")/COUNTIF($B$2:B115,"*")))/($O$5/$O$7)</f>
        <v>1.0375939849624061</v>
      </c>
      <c r="G115" s="7">
        <f>COUNTIF($B$2:E115,"Active*")/$O$5</f>
        <v>0.5714285714285714</v>
      </c>
      <c r="H115" s="7">
        <f>($O$6-COUNTIF($B$2:B115,"Decoy*"))/$O$6</f>
        <v>0.45</v>
      </c>
      <c r="I115" s="7">
        <f t="shared" si="2"/>
        <v>0.55000000000000004</v>
      </c>
      <c r="J115" s="2">
        <f t="shared" si="3"/>
        <v>2.857142857142796E-3</v>
      </c>
    </row>
    <row r="116" spans="1:10">
      <c r="A116">
        <v>115</v>
      </c>
      <c r="B116" t="s">
        <v>47</v>
      </c>
      <c r="C116">
        <v>-6.6</v>
      </c>
      <c r="D116" s="6">
        <f>COUNTIF($B$2:B116,"Active*")/$O$5</f>
        <v>0.5714285714285714</v>
      </c>
      <c r="E116" s="6">
        <f>COUNTIF($B$2:B116,"*")/$O$7</f>
        <v>0.55555555555555558</v>
      </c>
      <c r="F116" s="4">
        <f>((COUNTIF($B$2:B116,"Active*")/COUNTIF($B$2:B116,"*")))/($O$5/$O$7)</f>
        <v>1.0285714285714287</v>
      </c>
      <c r="G116" s="7">
        <f>COUNTIF($B$2:E116,"Active*")/$O$5</f>
        <v>0.5714285714285714</v>
      </c>
      <c r="H116" s="7">
        <f>($O$6-COUNTIF($B$2:B116,"Decoy*"))/$O$6</f>
        <v>0.44500000000000001</v>
      </c>
      <c r="I116" s="7">
        <f t="shared" si="2"/>
        <v>0.55499999999999994</v>
      </c>
      <c r="J116" s="2">
        <f t="shared" si="3"/>
        <v>2.8571428571429231E-3</v>
      </c>
    </row>
    <row r="117" spans="1:10">
      <c r="A117">
        <v>116</v>
      </c>
      <c r="B117" t="s">
        <v>58</v>
      </c>
      <c r="C117">
        <v>-6.6</v>
      </c>
      <c r="D117" s="6">
        <f>COUNTIF($B$2:B117,"Active*")/$O$5</f>
        <v>0.5714285714285714</v>
      </c>
      <c r="E117" s="6">
        <f>COUNTIF($B$2:B117,"*")/$O$7</f>
        <v>0.56038647342995174</v>
      </c>
      <c r="F117" s="4">
        <f>((COUNTIF($B$2:B117,"Active*")/COUNTIF($B$2:B117,"*")))/($O$5/$O$7)</f>
        <v>1.0197044334975369</v>
      </c>
      <c r="G117" s="7">
        <f>COUNTIF($B$2:E117,"Active*")/$O$5</f>
        <v>0.5714285714285714</v>
      </c>
      <c r="H117" s="7">
        <f>($O$6-COUNTIF($B$2:B117,"Decoy*"))/$O$6</f>
        <v>0.44</v>
      </c>
      <c r="I117" s="7">
        <f t="shared" si="2"/>
        <v>0.56000000000000005</v>
      </c>
      <c r="J117" s="2">
        <f t="shared" si="3"/>
        <v>2.857142857142796E-3</v>
      </c>
    </row>
    <row r="118" spans="1:10">
      <c r="A118">
        <v>117</v>
      </c>
      <c r="B118" t="s">
        <v>69</v>
      </c>
      <c r="C118">
        <v>-6.6</v>
      </c>
      <c r="D118" s="6">
        <f>COUNTIF($B$2:B118,"Active*")/$O$5</f>
        <v>0.5714285714285714</v>
      </c>
      <c r="E118" s="6">
        <f>COUNTIF($B$2:B118,"*")/$O$7</f>
        <v>0.56521739130434778</v>
      </c>
      <c r="F118" s="4">
        <f>((COUNTIF($B$2:B118,"Active*")/COUNTIF($B$2:B118,"*")))/($O$5/$O$7)</f>
        <v>1.0109890109890112</v>
      </c>
      <c r="G118" s="7">
        <f>COUNTIF($B$2:E118,"Active*")/$O$5</f>
        <v>0.5714285714285714</v>
      </c>
      <c r="H118" s="7">
        <f>($O$6-COUNTIF($B$2:B118,"Decoy*"))/$O$6</f>
        <v>0.435</v>
      </c>
      <c r="I118" s="7">
        <f t="shared" si="2"/>
        <v>0.56499999999999995</v>
      </c>
      <c r="J118" s="2">
        <f t="shared" si="3"/>
        <v>2.8571428571429231E-3</v>
      </c>
    </row>
    <row r="119" spans="1:10">
      <c r="A119">
        <v>118</v>
      </c>
      <c r="B119" t="s">
        <v>118</v>
      </c>
      <c r="C119">
        <v>-6.6</v>
      </c>
      <c r="D119" s="6">
        <f>COUNTIF($B$2:B119,"Active*")/$O$5</f>
        <v>0.5714285714285714</v>
      </c>
      <c r="E119" s="6">
        <f>COUNTIF($B$2:B119,"*")/$O$7</f>
        <v>0.57004830917874394</v>
      </c>
      <c r="F119" s="4">
        <f>((COUNTIF($B$2:B119,"Active*")/COUNTIF($B$2:B119,"*")))/($O$5/$O$7)</f>
        <v>1.0024213075060533</v>
      </c>
      <c r="G119" s="7">
        <f>COUNTIF($B$2:E119,"Active*")/$O$5</f>
        <v>0.5714285714285714</v>
      </c>
      <c r="H119" s="7">
        <f>($O$6-COUNTIF($B$2:B119,"Decoy*"))/$O$6</f>
        <v>0.43</v>
      </c>
      <c r="I119" s="7">
        <f t="shared" si="2"/>
        <v>0.57000000000000006</v>
      </c>
      <c r="J119" s="2">
        <f t="shared" si="3"/>
        <v>2.857142857142796E-3</v>
      </c>
    </row>
    <row r="120" spans="1:10">
      <c r="A120">
        <v>119</v>
      </c>
      <c r="B120" t="s">
        <v>151</v>
      </c>
      <c r="C120">
        <v>-6.6</v>
      </c>
      <c r="D120" s="6">
        <f>COUNTIF($B$2:B120,"Active*")/$O$5</f>
        <v>0.5714285714285714</v>
      </c>
      <c r="E120" s="6">
        <f>COUNTIF($B$2:B120,"*")/$O$7</f>
        <v>0.5748792270531401</v>
      </c>
      <c r="F120" s="4">
        <f>((COUNTIF($B$2:B120,"Active*")/COUNTIF($B$2:B120,"*")))/($O$5/$O$7)</f>
        <v>0.99399759903961593</v>
      </c>
      <c r="G120" s="7">
        <f>COUNTIF($B$2:E120,"Active*")/$O$5</f>
        <v>0.5714285714285714</v>
      </c>
      <c r="H120" s="7">
        <f>($O$6-COUNTIF($B$2:B120,"Decoy*"))/$O$6</f>
        <v>0.42499999999999999</v>
      </c>
      <c r="I120" s="7">
        <f t="shared" si="2"/>
        <v>0.57499999999999996</v>
      </c>
      <c r="J120" s="2">
        <f t="shared" si="3"/>
        <v>2.8571428571429231E-3</v>
      </c>
    </row>
    <row r="121" spans="1:10">
      <c r="A121">
        <v>120</v>
      </c>
      <c r="B121" t="s">
        <v>170</v>
      </c>
      <c r="C121">
        <v>-6.6</v>
      </c>
      <c r="D121" s="6">
        <f>COUNTIF($B$2:B121,"Active*")/$O$5</f>
        <v>0.5714285714285714</v>
      </c>
      <c r="E121" s="6">
        <f>COUNTIF($B$2:B121,"*")/$O$7</f>
        <v>0.57971014492753625</v>
      </c>
      <c r="F121" s="4">
        <f>((COUNTIF($B$2:B121,"Active*")/COUNTIF($B$2:B121,"*")))/($O$5/$O$7)</f>
        <v>0.98571428571428577</v>
      </c>
      <c r="G121" s="7">
        <f>COUNTIF($B$2:E121,"Active*")/$O$5</f>
        <v>0.5714285714285714</v>
      </c>
      <c r="H121" s="7">
        <f>($O$6-COUNTIF($B$2:B121,"Decoy*"))/$O$6</f>
        <v>0.42</v>
      </c>
      <c r="I121" s="7">
        <f t="shared" si="2"/>
        <v>0.58000000000000007</v>
      </c>
      <c r="J121" s="2">
        <f t="shared" si="3"/>
        <v>2.857142857142796E-3</v>
      </c>
    </row>
    <row r="122" spans="1:10">
      <c r="A122">
        <v>121</v>
      </c>
      <c r="B122" t="s">
        <v>203</v>
      </c>
      <c r="C122">
        <v>-6.6</v>
      </c>
      <c r="D122" s="6">
        <f>COUNTIF($B$2:B122,"Active*")/$O$5</f>
        <v>0.5714285714285714</v>
      </c>
      <c r="E122" s="6">
        <f>COUNTIF($B$2:B122,"*")/$O$7</f>
        <v>0.58454106280193241</v>
      </c>
      <c r="F122" s="4">
        <f>((COUNTIF($B$2:B122,"Active*")/COUNTIF($B$2:B122,"*")))/($O$5/$O$7)</f>
        <v>0.9775678866587959</v>
      </c>
      <c r="G122" s="7">
        <f>COUNTIF($B$2:E122,"Active*")/$O$5</f>
        <v>0.5714285714285714</v>
      </c>
      <c r="H122" s="7">
        <f>($O$6-COUNTIF($B$2:B122,"Decoy*"))/$O$6</f>
        <v>0.41499999999999998</v>
      </c>
      <c r="I122" s="7">
        <f t="shared" si="2"/>
        <v>0.58499999999999996</v>
      </c>
      <c r="J122" s="2">
        <f t="shared" si="3"/>
        <v>2.8571428571429231E-3</v>
      </c>
    </row>
    <row r="123" spans="1:10">
      <c r="A123">
        <v>122</v>
      </c>
      <c r="B123" t="s">
        <v>70</v>
      </c>
      <c r="C123">
        <v>-6.5</v>
      </c>
      <c r="D123" s="6">
        <f>COUNTIF($B$2:B123,"Active*")/$O$5</f>
        <v>0.5714285714285714</v>
      </c>
      <c r="E123" s="6">
        <f>COUNTIF($B$2:B123,"*")/$O$7</f>
        <v>0.58937198067632846</v>
      </c>
      <c r="F123" s="4">
        <f>((COUNTIF($B$2:B123,"Active*")/COUNTIF($B$2:B123,"*")))/($O$5/$O$7)</f>
        <v>0.9695550351288057</v>
      </c>
      <c r="G123" s="7">
        <f>COUNTIF($B$2:E123,"Active*")/$O$5</f>
        <v>0.5714285714285714</v>
      </c>
      <c r="H123" s="7">
        <f>($O$6-COUNTIF($B$2:B123,"Decoy*"))/$O$6</f>
        <v>0.41</v>
      </c>
      <c r="I123" s="7">
        <f t="shared" si="2"/>
        <v>0.59000000000000008</v>
      </c>
      <c r="J123" s="2">
        <f t="shared" si="3"/>
        <v>2.857142857142796E-3</v>
      </c>
    </row>
    <row r="124" spans="1:10">
      <c r="A124">
        <v>123</v>
      </c>
      <c r="B124" t="s">
        <v>110</v>
      </c>
      <c r="C124">
        <v>-6.5</v>
      </c>
      <c r="D124" s="6">
        <f>COUNTIF($B$2:B124,"Active*")/$O$5</f>
        <v>0.5714285714285714</v>
      </c>
      <c r="E124" s="6">
        <f>COUNTIF($B$2:B124,"*")/$O$7</f>
        <v>0.59420289855072461</v>
      </c>
      <c r="F124" s="4">
        <f>((COUNTIF($B$2:B124,"Active*")/COUNTIF($B$2:B124,"*")))/($O$5/$O$7)</f>
        <v>0.96167247386759602</v>
      </c>
      <c r="G124" s="7">
        <f>COUNTIF($B$2:E124,"Active*")/$O$5</f>
        <v>0.5714285714285714</v>
      </c>
      <c r="H124" s="7">
        <f>($O$6-COUNTIF($B$2:B124,"Decoy*"))/$O$6</f>
        <v>0.40500000000000003</v>
      </c>
      <c r="I124" s="7">
        <f t="shared" si="2"/>
        <v>0.59499999999999997</v>
      </c>
      <c r="J124" s="2">
        <f t="shared" si="3"/>
        <v>2.8571428571428593E-3</v>
      </c>
    </row>
    <row r="125" spans="1:10">
      <c r="A125">
        <v>124</v>
      </c>
      <c r="B125" t="s">
        <v>153</v>
      </c>
      <c r="C125">
        <v>-6.5</v>
      </c>
      <c r="D125" s="6">
        <f>COUNTIF($B$2:B125,"Active*")/$O$5</f>
        <v>0.5714285714285714</v>
      </c>
      <c r="E125" s="6">
        <f>COUNTIF($B$2:B125,"*")/$O$7</f>
        <v>0.59903381642512077</v>
      </c>
      <c r="F125" s="4">
        <f>((COUNTIF($B$2:B125,"Active*")/COUNTIF($B$2:B125,"*")))/($O$5/$O$7)</f>
        <v>0.95391705069124433</v>
      </c>
      <c r="G125" s="7">
        <f>COUNTIF($B$2:E125,"Active*")/$O$5</f>
        <v>0.5714285714285714</v>
      </c>
      <c r="H125" s="7">
        <f>($O$6-COUNTIF($B$2:B125,"Decoy*"))/$O$6</f>
        <v>0.4</v>
      </c>
      <c r="I125" s="7">
        <f t="shared" si="2"/>
        <v>0.6</v>
      </c>
      <c r="J125" s="2">
        <f t="shared" si="3"/>
        <v>2.8571428571428593E-3</v>
      </c>
    </row>
    <row r="126" spans="1:10">
      <c r="A126">
        <v>125</v>
      </c>
      <c r="B126" t="s">
        <v>174</v>
      </c>
      <c r="C126">
        <v>-6.5</v>
      </c>
      <c r="D126" s="6">
        <f>COUNTIF($B$2:B126,"Active*")/$O$5</f>
        <v>0.5714285714285714</v>
      </c>
      <c r="E126" s="6">
        <f>COUNTIF($B$2:B126,"*")/$O$7</f>
        <v>0.60386473429951693</v>
      </c>
      <c r="F126" s="4">
        <f>((COUNTIF($B$2:B126,"Active*")/COUNTIF($B$2:B126,"*")))/($O$5/$O$7)</f>
        <v>0.9462857142857144</v>
      </c>
      <c r="G126" s="7">
        <f>COUNTIF($B$2:E126,"Active*")/$O$5</f>
        <v>0.5714285714285714</v>
      </c>
      <c r="H126" s="7">
        <f>($O$6-COUNTIF($B$2:B126,"Decoy*"))/$O$6</f>
        <v>0.39500000000000002</v>
      </c>
      <c r="I126" s="7">
        <f t="shared" si="2"/>
        <v>0.60499999999999998</v>
      </c>
      <c r="J126" s="2">
        <f t="shared" si="3"/>
        <v>2.8571428571428593E-3</v>
      </c>
    </row>
    <row r="127" spans="1:10">
      <c r="A127">
        <v>126</v>
      </c>
      <c r="B127" t="s">
        <v>204</v>
      </c>
      <c r="C127">
        <v>-6.5</v>
      </c>
      <c r="D127" s="6">
        <f>COUNTIF($B$2:B127,"Active*")/$O$5</f>
        <v>0.5714285714285714</v>
      </c>
      <c r="E127" s="6">
        <f>COUNTIF($B$2:B127,"*")/$O$7</f>
        <v>0.60869565217391308</v>
      </c>
      <c r="F127" s="4">
        <f>((COUNTIF($B$2:B127,"Active*")/COUNTIF($B$2:B127,"*")))/($O$5/$O$7)</f>
        <v>0.93877551020408168</v>
      </c>
      <c r="G127" s="7">
        <f>COUNTIF($B$2:E127,"Active*")/$O$5</f>
        <v>0.5714285714285714</v>
      </c>
      <c r="H127" s="7">
        <f>($O$6-COUNTIF($B$2:B127,"Decoy*"))/$O$6</f>
        <v>0.39</v>
      </c>
      <c r="I127" s="7">
        <f t="shared" si="2"/>
        <v>0.61</v>
      </c>
      <c r="J127" s="2">
        <f t="shared" si="3"/>
        <v>2.8571428571428593E-3</v>
      </c>
    </row>
    <row r="128" spans="1:10">
      <c r="A128">
        <v>127</v>
      </c>
      <c r="B128" t="s">
        <v>218</v>
      </c>
      <c r="C128">
        <v>-6.5</v>
      </c>
      <c r="D128" s="6">
        <f>COUNTIF($B$2:B128,"Active*")/$O$5</f>
        <v>0.5714285714285714</v>
      </c>
      <c r="E128" s="6">
        <f>COUNTIF($B$2:B128,"*")/$O$7</f>
        <v>0.61352657004830913</v>
      </c>
      <c r="F128" s="4">
        <f>((COUNTIF($B$2:B128,"Active*")/COUNTIF($B$2:B128,"*")))/($O$5/$O$7)</f>
        <v>0.93138357705286845</v>
      </c>
      <c r="G128" s="7">
        <f>COUNTIF($B$2:E128,"Active*")/$O$5</f>
        <v>0.5714285714285714</v>
      </c>
      <c r="H128" s="7">
        <f>($O$6-COUNTIF($B$2:B128,"Decoy*"))/$O$6</f>
        <v>0.38500000000000001</v>
      </c>
      <c r="I128" s="7">
        <f t="shared" si="2"/>
        <v>0.61499999999999999</v>
      </c>
      <c r="J128" s="2">
        <f t="shared" si="3"/>
        <v>2.8571428571428593E-3</v>
      </c>
    </row>
    <row r="129" spans="1:10">
      <c r="A129">
        <v>128</v>
      </c>
      <c r="B129" t="s">
        <v>38</v>
      </c>
      <c r="C129">
        <v>-6.4</v>
      </c>
      <c r="D129" s="6">
        <f>COUNTIF($B$2:B129,"Active*")/$O$5</f>
        <v>0.5714285714285714</v>
      </c>
      <c r="E129" s="6">
        <f>COUNTIF($B$2:B129,"*")/$O$7</f>
        <v>0.61835748792270528</v>
      </c>
      <c r="F129" s="4">
        <f>((COUNTIF($B$2:B129,"Active*")/COUNTIF($B$2:B129,"*")))/($O$5/$O$7)</f>
        <v>0.9241071428571429</v>
      </c>
      <c r="G129" s="7">
        <f>COUNTIF($B$2:E129,"Active*")/$O$5</f>
        <v>0.5714285714285714</v>
      </c>
      <c r="H129" s="7">
        <f>($O$6-COUNTIF($B$2:B129,"Decoy*"))/$O$6</f>
        <v>0.38</v>
      </c>
      <c r="I129" s="7">
        <f t="shared" si="2"/>
        <v>0.62</v>
      </c>
      <c r="J129" s="2">
        <f t="shared" si="3"/>
        <v>2.8571428571428593E-3</v>
      </c>
    </row>
    <row r="130" spans="1:10">
      <c r="A130">
        <v>129</v>
      </c>
      <c r="B130" t="s">
        <v>72</v>
      </c>
      <c r="C130">
        <v>-6.4</v>
      </c>
      <c r="D130" s="6">
        <f>COUNTIF($B$2:B130,"Active*")/$O$5</f>
        <v>0.5714285714285714</v>
      </c>
      <c r="E130" s="6">
        <f>COUNTIF($B$2:B130,"*")/$O$7</f>
        <v>0.62318840579710144</v>
      </c>
      <c r="F130" s="4">
        <f>((COUNTIF($B$2:B130,"Active*")/COUNTIF($B$2:B130,"*")))/($O$5/$O$7)</f>
        <v>0.9169435215946844</v>
      </c>
      <c r="G130" s="7">
        <f>COUNTIF($B$2:E130,"Active*")/$O$5</f>
        <v>0.5714285714285714</v>
      </c>
      <c r="H130" s="7">
        <f>($O$6-COUNTIF($B$2:B130,"Decoy*"))/$O$6</f>
        <v>0.375</v>
      </c>
      <c r="I130" s="7">
        <f t="shared" ref="I130:I193" si="4">1-H130</f>
        <v>0.625</v>
      </c>
      <c r="J130" s="2">
        <f t="shared" ref="J130:J193" si="5">(G130+G131)*ABS(I131-I130)/2</f>
        <v>2.8571428571428593E-3</v>
      </c>
    </row>
    <row r="131" spans="1:10">
      <c r="A131">
        <v>130</v>
      </c>
      <c r="B131" t="s">
        <v>117</v>
      </c>
      <c r="C131">
        <v>-6.4</v>
      </c>
      <c r="D131" s="6">
        <f>COUNTIF($B$2:B131,"Active*")/$O$5</f>
        <v>0.5714285714285714</v>
      </c>
      <c r="E131" s="6">
        <f>COUNTIF($B$2:B131,"*")/$O$7</f>
        <v>0.6280193236714976</v>
      </c>
      <c r="F131" s="4">
        <f>((COUNTIF($B$2:B131,"Active*")/COUNTIF($B$2:B131,"*")))/($O$5/$O$7)</f>
        <v>0.90989010989010999</v>
      </c>
      <c r="G131" s="7">
        <f>COUNTIF($B$2:E131,"Active*")/$O$5</f>
        <v>0.5714285714285714</v>
      </c>
      <c r="H131" s="7">
        <f>($O$6-COUNTIF($B$2:B131,"Decoy*"))/$O$6</f>
        <v>0.37</v>
      </c>
      <c r="I131" s="7">
        <f t="shared" si="4"/>
        <v>0.63</v>
      </c>
      <c r="J131" s="2">
        <f t="shared" si="5"/>
        <v>2.8571428571428593E-3</v>
      </c>
    </row>
    <row r="132" spans="1:10">
      <c r="A132">
        <v>131</v>
      </c>
      <c r="B132" t="s">
        <v>121</v>
      </c>
      <c r="C132">
        <v>-6.4</v>
      </c>
      <c r="D132" s="6">
        <f>COUNTIF($B$2:B132,"Active*")/$O$5</f>
        <v>0.5714285714285714</v>
      </c>
      <c r="E132" s="6">
        <f>COUNTIF($B$2:B132,"*")/$O$7</f>
        <v>0.63285024154589375</v>
      </c>
      <c r="F132" s="4">
        <f>((COUNTIF($B$2:B132,"Active*")/COUNTIF($B$2:B132,"*")))/($O$5/$O$7)</f>
        <v>0.90294438386041442</v>
      </c>
      <c r="G132" s="7">
        <f>COUNTIF($B$2:E132,"Active*")/$O$5</f>
        <v>0.5714285714285714</v>
      </c>
      <c r="H132" s="7">
        <f>($O$6-COUNTIF($B$2:B132,"Decoy*"))/$O$6</f>
        <v>0.36499999999999999</v>
      </c>
      <c r="I132" s="7">
        <f t="shared" si="4"/>
        <v>0.63500000000000001</v>
      </c>
      <c r="J132" s="2">
        <f t="shared" si="5"/>
        <v>2.8571428571428593E-3</v>
      </c>
    </row>
    <row r="133" spans="1:10">
      <c r="A133">
        <v>132</v>
      </c>
      <c r="B133" t="s">
        <v>123</v>
      </c>
      <c r="C133">
        <v>-6.4</v>
      </c>
      <c r="D133" s="6">
        <f>COUNTIF($B$2:B133,"Active*")/$O$5</f>
        <v>0.5714285714285714</v>
      </c>
      <c r="E133" s="6">
        <f>COUNTIF($B$2:B133,"*")/$O$7</f>
        <v>0.6376811594202898</v>
      </c>
      <c r="F133" s="4">
        <f>((COUNTIF($B$2:B133,"Active*")/COUNTIF($B$2:B133,"*")))/($O$5/$O$7)</f>
        <v>0.89610389610389618</v>
      </c>
      <c r="G133" s="7">
        <f>COUNTIF($B$2:E133,"Active*")/$O$5</f>
        <v>0.5714285714285714</v>
      </c>
      <c r="H133" s="7">
        <f>($O$6-COUNTIF($B$2:B133,"Decoy*"))/$O$6</f>
        <v>0.36</v>
      </c>
      <c r="I133" s="7">
        <f t="shared" si="4"/>
        <v>0.64</v>
      </c>
      <c r="J133" s="2">
        <f t="shared" si="5"/>
        <v>2.8571428571428593E-3</v>
      </c>
    </row>
    <row r="134" spans="1:10">
      <c r="A134">
        <v>133</v>
      </c>
      <c r="B134" t="s">
        <v>161</v>
      </c>
      <c r="C134">
        <v>-6.4</v>
      </c>
      <c r="D134" s="6">
        <f>COUNTIF($B$2:B134,"Active*")/$O$5</f>
        <v>0.5714285714285714</v>
      </c>
      <c r="E134" s="6">
        <f>COUNTIF($B$2:B134,"*")/$O$7</f>
        <v>0.64251207729468596</v>
      </c>
      <c r="F134" s="4">
        <f>((COUNTIF($B$2:B134,"Active*")/COUNTIF($B$2:B134,"*")))/($O$5/$O$7)</f>
        <v>0.88936627282491942</v>
      </c>
      <c r="G134" s="7">
        <f>COUNTIF($B$2:E134,"Active*")/$O$5</f>
        <v>0.5714285714285714</v>
      </c>
      <c r="H134" s="7">
        <f>($O$6-COUNTIF($B$2:B134,"Decoy*"))/$O$6</f>
        <v>0.35499999999999998</v>
      </c>
      <c r="I134" s="7">
        <f t="shared" si="4"/>
        <v>0.64500000000000002</v>
      </c>
      <c r="J134" s="2">
        <f t="shared" si="5"/>
        <v>2.8571428571428593E-3</v>
      </c>
    </row>
    <row r="135" spans="1:10">
      <c r="A135">
        <v>134</v>
      </c>
      <c r="B135" t="s">
        <v>210</v>
      </c>
      <c r="C135">
        <v>-6.4</v>
      </c>
      <c r="D135" s="6">
        <f>COUNTIF($B$2:B135,"Active*")/$O$5</f>
        <v>0.5714285714285714</v>
      </c>
      <c r="E135" s="6">
        <f>COUNTIF($B$2:B135,"*")/$O$7</f>
        <v>0.64734299516908211</v>
      </c>
      <c r="F135" s="4">
        <f>((COUNTIF($B$2:B135,"Active*")/COUNTIF($B$2:B135,"*")))/($O$5/$O$7)</f>
        <v>0.88272921108742008</v>
      </c>
      <c r="G135" s="7">
        <f>COUNTIF($B$2:E135,"Active*")/$O$5</f>
        <v>0.5714285714285714</v>
      </c>
      <c r="H135" s="7">
        <f>($O$6-COUNTIF($B$2:B135,"Decoy*"))/$O$6</f>
        <v>0.35</v>
      </c>
      <c r="I135" s="7">
        <f t="shared" si="4"/>
        <v>0.65</v>
      </c>
      <c r="J135" s="2">
        <f t="shared" si="5"/>
        <v>2.8571428571428593E-3</v>
      </c>
    </row>
    <row r="136" spans="1:10">
      <c r="A136">
        <v>135</v>
      </c>
      <c r="B136" t="s">
        <v>220</v>
      </c>
      <c r="C136">
        <v>-6.4</v>
      </c>
      <c r="D136" s="6">
        <f>COUNTIF($B$2:B136,"Active*")/$O$5</f>
        <v>0.5714285714285714</v>
      </c>
      <c r="E136" s="6">
        <f>COUNTIF($B$2:B136,"*")/$O$7</f>
        <v>0.65217391304347827</v>
      </c>
      <c r="F136" s="4">
        <f>((COUNTIF($B$2:B136,"Active*")/COUNTIF($B$2:B136,"*")))/($O$5/$O$7)</f>
        <v>0.8761904761904763</v>
      </c>
      <c r="G136" s="7">
        <f>COUNTIF($B$2:E136,"Active*")/$O$5</f>
        <v>0.5714285714285714</v>
      </c>
      <c r="H136" s="7">
        <f>($O$6-COUNTIF($B$2:B136,"Decoy*"))/$O$6</f>
        <v>0.34499999999999997</v>
      </c>
      <c r="I136" s="7">
        <f t="shared" si="4"/>
        <v>0.65500000000000003</v>
      </c>
      <c r="J136" s="2">
        <f t="shared" si="5"/>
        <v>2.857142857142796E-3</v>
      </c>
    </row>
    <row r="137" spans="1:10">
      <c r="A137">
        <v>136</v>
      </c>
      <c r="B137" t="s">
        <v>223</v>
      </c>
      <c r="C137">
        <v>-6.4</v>
      </c>
      <c r="D137" s="6">
        <f>COUNTIF($B$2:B137,"Active*")/$O$5</f>
        <v>0.5714285714285714</v>
      </c>
      <c r="E137" s="6">
        <f>COUNTIF($B$2:B137,"*")/$O$7</f>
        <v>0.65700483091787443</v>
      </c>
      <c r="F137" s="4">
        <f>((COUNTIF($B$2:B137,"Active*")/COUNTIF($B$2:B137,"*")))/($O$5/$O$7)</f>
        <v>0.86974789915966388</v>
      </c>
      <c r="G137" s="7">
        <f>COUNTIF($B$2:E137,"Active*")/$O$5</f>
        <v>0.5714285714285714</v>
      </c>
      <c r="H137" s="7">
        <f>($O$6-COUNTIF($B$2:B137,"Decoy*"))/$O$6</f>
        <v>0.34</v>
      </c>
      <c r="I137" s="7">
        <f t="shared" si="4"/>
        <v>0.65999999999999992</v>
      </c>
      <c r="J137" s="2">
        <f t="shared" si="5"/>
        <v>2.8571428571429231E-3</v>
      </c>
    </row>
    <row r="138" spans="1:10">
      <c r="A138">
        <v>137</v>
      </c>
      <c r="B138" t="s">
        <v>33</v>
      </c>
      <c r="C138">
        <v>-6.3</v>
      </c>
      <c r="D138" s="6">
        <f>COUNTIF($B$2:B138,"Active*")/$O$5</f>
        <v>0.5714285714285714</v>
      </c>
      <c r="E138" s="6">
        <f>COUNTIF($B$2:B138,"*")/$O$7</f>
        <v>0.66183574879227058</v>
      </c>
      <c r="F138" s="4">
        <f>((COUNTIF($B$2:B138,"Active*")/COUNTIF($B$2:B138,"*")))/($O$5/$O$7)</f>
        <v>0.86339937434827951</v>
      </c>
      <c r="G138" s="7">
        <f>COUNTIF($B$2:E138,"Active*")/$O$5</f>
        <v>0.5714285714285714</v>
      </c>
      <c r="H138" s="7">
        <f>($O$6-COUNTIF($B$2:B138,"Decoy*"))/$O$6</f>
        <v>0.33500000000000002</v>
      </c>
      <c r="I138" s="7">
        <f t="shared" si="4"/>
        <v>0.66500000000000004</v>
      </c>
      <c r="J138" s="2">
        <f t="shared" si="5"/>
        <v>2.857142857142796E-3</v>
      </c>
    </row>
    <row r="139" spans="1:10">
      <c r="A139">
        <v>138</v>
      </c>
      <c r="B139" t="s">
        <v>55</v>
      </c>
      <c r="C139">
        <v>-6.3</v>
      </c>
      <c r="D139" s="6">
        <f>COUNTIF($B$2:B139,"Active*")/$O$5</f>
        <v>0.5714285714285714</v>
      </c>
      <c r="E139" s="6">
        <f>COUNTIF($B$2:B139,"*")/$O$7</f>
        <v>0.66666666666666663</v>
      </c>
      <c r="F139" s="4">
        <f>((COUNTIF($B$2:B139,"Active*")/COUNTIF($B$2:B139,"*")))/($O$5/$O$7)</f>
        <v>0.85714285714285721</v>
      </c>
      <c r="G139" s="7">
        <f>COUNTIF($B$2:E139,"Active*")/$O$5</f>
        <v>0.5714285714285714</v>
      </c>
      <c r="H139" s="7">
        <f>($O$6-COUNTIF($B$2:B139,"Decoy*"))/$O$6</f>
        <v>0.33</v>
      </c>
      <c r="I139" s="7">
        <f t="shared" si="4"/>
        <v>0.66999999999999993</v>
      </c>
      <c r="J139" s="2">
        <f t="shared" si="5"/>
        <v>2.8571428571429231E-3</v>
      </c>
    </row>
    <row r="140" spans="1:10">
      <c r="A140">
        <v>139</v>
      </c>
      <c r="B140" t="s">
        <v>91</v>
      </c>
      <c r="C140">
        <v>-6.3</v>
      </c>
      <c r="D140" s="6">
        <f>COUNTIF($B$2:B140,"Active*")/$O$5</f>
        <v>0.5714285714285714</v>
      </c>
      <c r="E140" s="6">
        <f>COUNTIF($B$2:B140,"*")/$O$7</f>
        <v>0.67149758454106279</v>
      </c>
      <c r="F140" s="4">
        <f>((COUNTIF($B$2:B140,"Active*")/COUNTIF($B$2:B140,"*")))/($O$5/$O$7)</f>
        <v>0.85097636176772873</v>
      </c>
      <c r="G140" s="7">
        <f>COUNTIF($B$2:E140,"Active*")/$O$5</f>
        <v>0.5714285714285714</v>
      </c>
      <c r="H140" s="7">
        <f>($O$6-COUNTIF($B$2:B140,"Decoy*"))/$O$6</f>
        <v>0.32500000000000001</v>
      </c>
      <c r="I140" s="7">
        <f t="shared" si="4"/>
        <v>0.67500000000000004</v>
      </c>
      <c r="J140" s="2">
        <f t="shared" si="5"/>
        <v>2.857142857142796E-3</v>
      </c>
    </row>
    <row r="141" spans="1:10">
      <c r="A141">
        <v>140</v>
      </c>
      <c r="B141" t="s">
        <v>131</v>
      </c>
      <c r="C141">
        <v>-6.3</v>
      </c>
      <c r="D141" s="6">
        <f>COUNTIF($B$2:B141,"Active*")/$O$5</f>
        <v>0.5714285714285714</v>
      </c>
      <c r="E141" s="6">
        <f>COUNTIF($B$2:B141,"*")/$O$7</f>
        <v>0.67632850241545894</v>
      </c>
      <c r="F141" s="4">
        <f>((COUNTIF($B$2:B141,"Active*")/COUNTIF($B$2:B141,"*")))/($O$5/$O$7)</f>
        <v>0.8448979591836735</v>
      </c>
      <c r="G141" s="7">
        <f>COUNTIF($B$2:E141,"Active*")/$O$5</f>
        <v>0.5714285714285714</v>
      </c>
      <c r="H141" s="7">
        <f>($O$6-COUNTIF($B$2:B141,"Decoy*"))/$O$6</f>
        <v>0.32</v>
      </c>
      <c r="I141" s="7">
        <f t="shared" si="4"/>
        <v>0.67999999999999994</v>
      </c>
      <c r="J141" s="2">
        <f t="shared" si="5"/>
        <v>2.8571428571429231E-3</v>
      </c>
    </row>
    <row r="142" spans="1:10">
      <c r="A142">
        <v>141</v>
      </c>
      <c r="B142" t="s">
        <v>164</v>
      </c>
      <c r="C142">
        <v>-6.3</v>
      </c>
      <c r="D142" s="6">
        <f>COUNTIF($B$2:B142,"Active*")/$O$5</f>
        <v>0.5714285714285714</v>
      </c>
      <c r="E142" s="6">
        <f>COUNTIF($B$2:B142,"*")/$O$7</f>
        <v>0.6811594202898551</v>
      </c>
      <c r="F142" s="4">
        <f>((COUNTIF($B$2:B142,"Active*")/COUNTIF($B$2:B142,"*")))/($O$5/$O$7)</f>
        <v>0.83890577507598785</v>
      </c>
      <c r="G142" s="7">
        <f>COUNTIF($B$2:E142,"Active*")/$O$5</f>
        <v>0.5714285714285714</v>
      </c>
      <c r="H142" s="7">
        <f>($O$6-COUNTIF($B$2:B142,"Decoy*"))/$O$6</f>
        <v>0.315</v>
      </c>
      <c r="I142" s="7">
        <f t="shared" si="4"/>
        <v>0.68500000000000005</v>
      </c>
      <c r="J142" s="2">
        <f t="shared" si="5"/>
        <v>2.857142857142796E-3</v>
      </c>
    </row>
    <row r="143" spans="1:10">
      <c r="A143">
        <v>142</v>
      </c>
      <c r="B143" t="s">
        <v>167</v>
      </c>
      <c r="C143">
        <v>-6.3</v>
      </c>
      <c r="D143" s="6">
        <f>COUNTIF($B$2:B143,"Active*")/$O$5</f>
        <v>0.5714285714285714</v>
      </c>
      <c r="E143" s="6">
        <f>COUNTIF($B$2:B143,"*")/$O$7</f>
        <v>0.68599033816425126</v>
      </c>
      <c r="F143" s="4">
        <f>((COUNTIF($B$2:B143,"Active*")/COUNTIF($B$2:B143,"*")))/($O$5/$O$7)</f>
        <v>0.83299798792756552</v>
      </c>
      <c r="G143" s="7">
        <f>COUNTIF($B$2:E143,"Active*")/$O$5</f>
        <v>0.5714285714285714</v>
      </c>
      <c r="H143" s="7">
        <f>($O$6-COUNTIF($B$2:B143,"Decoy*"))/$O$6</f>
        <v>0.31</v>
      </c>
      <c r="I143" s="7">
        <f t="shared" si="4"/>
        <v>0.69</v>
      </c>
      <c r="J143" s="2">
        <f t="shared" si="5"/>
        <v>2.8571428571429231E-3</v>
      </c>
    </row>
    <row r="144" spans="1:10">
      <c r="A144">
        <v>143</v>
      </c>
      <c r="B144" t="s">
        <v>171</v>
      </c>
      <c r="C144">
        <v>-6.3</v>
      </c>
      <c r="D144" s="6">
        <f>COUNTIF($B$2:B144,"Active*")/$O$5</f>
        <v>0.5714285714285714</v>
      </c>
      <c r="E144" s="6">
        <f>COUNTIF($B$2:B144,"*")/$O$7</f>
        <v>0.6908212560386473</v>
      </c>
      <c r="F144" s="4">
        <f>((COUNTIF($B$2:B144,"Active*")/COUNTIF($B$2:B144,"*")))/($O$5/$O$7)</f>
        <v>0.82717282717282725</v>
      </c>
      <c r="G144" s="7">
        <f>COUNTIF($B$2:E144,"Active*")/$O$5</f>
        <v>0.5714285714285714</v>
      </c>
      <c r="H144" s="7">
        <f>($O$6-COUNTIF($B$2:B144,"Decoy*"))/$O$6</f>
        <v>0.30499999999999999</v>
      </c>
      <c r="I144" s="7">
        <f t="shared" si="4"/>
        <v>0.69500000000000006</v>
      </c>
      <c r="J144" s="2">
        <f t="shared" si="5"/>
        <v>2.857142857142796E-3</v>
      </c>
    </row>
    <row r="145" spans="1:10">
      <c r="A145">
        <v>144</v>
      </c>
      <c r="B145" t="s">
        <v>176</v>
      </c>
      <c r="C145">
        <v>-6.3</v>
      </c>
      <c r="D145" s="6">
        <f>COUNTIF($B$2:B145,"Active*")/$O$5</f>
        <v>0.5714285714285714</v>
      </c>
      <c r="E145" s="6">
        <f>COUNTIF($B$2:B145,"*")/$O$7</f>
        <v>0.69565217391304346</v>
      </c>
      <c r="F145" s="4">
        <f>((COUNTIF($B$2:B145,"Active*")/COUNTIF($B$2:B145,"*")))/($O$5/$O$7)</f>
        <v>0.8214285714285714</v>
      </c>
      <c r="G145" s="7">
        <f>COUNTIF($B$2:E145,"Active*")/$O$5</f>
        <v>0.5714285714285714</v>
      </c>
      <c r="H145" s="7">
        <f>($O$6-COUNTIF($B$2:B145,"Decoy*"))/$O$6</f>
        <v>0.3</v>
      </c>
      <c r="I145" s="7">
        <f t="shared" si="4"/>
        <v>0.7</v>
      </c>
      <c r="J145" s="2">
        <f t="shared" si="5"/>
        <v>2.8571428571429231E-3</v>
      </c>
    </row>
    <row r="146" spans="1:10">
      <c r="A146">
        <v>145</v>
      </c>
      <c r="B146" t="s">
        <v>195</v>
      </c>
      <c r="C146">
        <v>-6.3</v>
      </c>
      <c r="D146" s="6">
        <f>COUNTIF($B$2:B146,"Active*")/$O$5</f>
        <v>0.5714285714285714</v>
      </c>
      <c r="E146" s="6">
        <f>COUNTIF($B$2:B146,"*")/$O$7</f>
        <v>0.70048309178743962</v>
      </c>
      <c r="F146" s="4">
        <f>((COUNTIF($B$2:B146,"Active*")/COUNTIF($B$2:B146,"*")))/($O$5/$O$7)</f>
        <v>0.81576354679802965</v>
      </c>
      <c r="G146" s="7">
        <f>COUNTIF($B$2:E146,"Active*")/$O$5</f>
        <v>0.5714285714285714</v>
      </c>
      <c r="H146" s="7">
        <f>($O$6-COUNTIF($B$2:B146,"Decoy*"))/$O$6</f>
        <v>0.29499999999999998</v>
      </c>
      <c r="I146" s="7">
        <f t="shared" si="4"/>
        <v>0.70500000000000007</v>
      </c>
      <c r="J146" s="2">
        <f t="shared" si="5"/>
        <v>2.857142857142796E-3</v>
      </c>
    </row>
    <row r="147" spans="1:10">
      <c r="A147">
        <v>146</v>
      </c>
      <c r="B147" t="s">
        <v>211</v>
      </c>
      <c r="C147">
        <v>-6.3</v>
      </c>
      <c r="D147" s="6">
        <f>COUNTIF($B$2:B147,"Active*")/$O$5</f>
        <v>0.5714285714285714</v>
      </c>
      <c r="E147" s="6">
        <f>COUNTIF($B$2:B147,"*")/$O$7</f>
        <v>0.70531400966183577</v>
      </c>
      <c r="F147" s="4">
        <f>((COUNTIF($B$2:B147,"Active*")/COUNTIF($B$2:B147,"*")))/($O$5/$O$7)</f>
        <v>0.81017612524461846</v>
      </c>
      <c r="G147" s="7">
        <f>COUNTIF($B$2:E147,"Active*")/$O$5</f>
        <v>0.5714285714285714</v>
      </c>
      <c r="H147" s="7">
        <f>($O$6-COUNTIF($B$2:B147,"Decoy*"))/$O$6</f>
        <v>0.28999999999999998</v>
      </c>
      <c r="I147" s="7">
        <f t="shared" si="4"/>
        <v>0.71</v>
      </c>
      <c r="J147" s="2">
        <f t="shared" si="5"/>
        <v>0</v>
      </c>
    </row>
    <row r="148" spans="1:10">
      <c r="A148">
        <v>147</v>
      </c>
      <c r="B148" t="s">
        <v>19</v>
      </c>
      <c r="C148">
        <v>-6.2</v>
      </c>
      <c r="D148" s="6">
        <f>COUNTIF($B$2:B148,"Active*")/$O$5</f>
        <v>0.7142857142857143</v>
      </c>
      <c r="E148" s="6">
        <f>COUNTIF($B$2:B148,"*")/$O$7</f>
        <v>0.71014492753623193</v>
      </c>
      <c r="F148" s="4">
        <f>((COUNTIF($B$2:B148,"Active*")/COUNTIF($B$2:B148,"*")))/($O$5/$O$7)</f>
        <v>1.0058309037900877</v>
      </c>
      <c r="G148" s="7">
        <f>COUNTIF($B$2:E148,"Active*")/$O$5</f>
        <v>0.7142857142857143</v>
      </c>
      <c r="H148" s="7">
        <f>($O$6-COUNTIF($B$2:B148,"Decoy*"))/$O$6</f>
        <v>0.28999999999999998</v>
      </c>
      <c r="I148" s="7">
        <f t="shared" si="4"/>
        <v>0.71</v>
      </c>
      <c r="J148" s="2">
        <f t="shared" si="5"/>
        <v>0</v>
      </c>
    </row>
    <row r="149" spans="1:10">
      <c r="A149">
        <v>148</v>
      </c>
      <c r="B149" t="s">
        <v>24</v>
      </c>
      <c r="C149">
        <v>-6.2</v>
      </c>
      <c r="D149" s="6">
        <f>COUNTIF($B$2:B149,"Active*")/$O$5</f>
        <v>0.8571428571428571</v>
      </c>
      <c r="E149" s="6">
        <f>COUNTIF($B$2:B149,"*")/$O$7</f>
        <v>0.71497584541062797</v>
      </c>
      <c r="F149" s="4">
        <f>((COUNTIF($B$2:B149,"Active*")/COUNTIF($B$2:B149,"*")))/($O$5/$O$7)</f>
        <v>1.198841698841699</v>
      </c>
      <c r="G149" s="7">
        <f>COUNTIF($B$2:E149,"Active*")/$O$5</f>
        <v>0.8571428571428571</v>
      </c>
      <c r="H149" s="7">
        <f>($O$6-COUNTIF($B$2:B149,"Decoy*"))/$O$6</f>
        <v>0.28999999999999998</v>
      </c>
      <c r="I149" s="7">
        <f t="shared" si="4"/>
        <v>0.71</v>
      </c>
      <c r="J149" s="2">
        <f t="shared" si="5"/>
        <v>4.2857142857143848E-3</v>
      </c>
    </row>
    <row r="150" spans="1:10">
      <c r="A150">
        <v>149</v>
      </c>
      <c r="B150" t="s">
        <v>31</v>
      </c>
      <c r="C150">
        <v>-6.2</v>
      </c>
      <c r="D150" s="6">
        <f>COUNTIF($B$2:B150,"Active*")/$O$5</f>
        <v>0.8571428571428571</v>
      </c>
      <c r="E150" s="6">
        <f>COUNTIF($B$2:B150,"*")/$O$7</f>
        <v>0.71980676328502413</v>
      </c>
      <c r="F150" s="4">
        <f>((COUNTIF($B$2:B150,"Active*")/COUNTIF($B$2:B150,"*")))/($O$5/$O$7)</f>
        <v>1.1907957813998082</v>
      </c>
      <c r="G150" s="7">
        <f>COUNTIF($B$2:E150,"Active*")/$O$5</f>
        <v>0.8571428571428571</v>
      </c>
      <c r="H150" s="7">
        <f>($O$6-COUNTIF($B$2:B150,"Decoy*"))/$O$6</f>
        <v>0.28499999999999998</v>
      </c>
      <c r="I150" s="7">
        <f t="shared" si="4"/>
        <v>0.71500000000000008</v>
      </c>
      <c r="J150" s="2">
        <f t="shared" si="5"/>
        <v>4.285714285714194E-3</v>
      </c>
    </row>
    <row r="151" spans="1:10">
      <c r="A151">
        <v>150</v>
      </c>
      <c r="B151" t="s">
        <v>34</v>
      </c>
      <c r="C151">
        <v>-6.2</v>
      </c>
      <c r="D151" s="6">
        <f>COUNTIF($B$2:B151,"Active*")/$O$5</f>
        <v>0.8571428571428571</v>
      </c>
      <c r="E151" s="6">
        <f>COUNTIF($B$2:B151,"*")/$O$7</f>
        <v>0.72463768115942029</v>
      </c>
      <c r="F151" s="4">
        <f>((COUNTIF($B$2:B151,"Active*")/COUNTIF($B$2:B151,"*")))/($O$5/$O$7)</f>
        <v>1.1828571428571431</v>
      </c>
      <c r="G151" s="7">
        <f>COUNTIF($B$2:E151,"Active*")/$O$5</f>
        <v>0.8571428571428571</v>
      </c>
      <c r="H151" s="7">
        <f>($O$6-COUNTIF($B$2:B151,"Decoy*"))/$O$6</f>
        <v>0.28000000000000003</v>
      </c>
      <c r="I151" s="7">
        <f t="shared" si="4"/>
        <v>0.72</v>
      </c>
      <c r="J151" s="2">
        <f t="shared" si="5"/>
        <v>4.2857142857142894E-3</v>
      </c>
    </row>
    <row r="152" spans="1:10">
      <c r="A152">
        <v>151</v>
      </c>
      <c r="B152" t="s">
        <v>94</v>
      </c>
      <c r="C152">
        <v>-6.2</v>
      </c>
      <c r="D152" s="6">
        <f>COUNTIF($B$2:B152,"Active*")/$O$5</f>
        <v>0.8571428571428571</v>
      </c>
      <c r="E152" s="6">
        <f>COUNTIF($B$2:B152,"*")/$O$7</f>
        <v>0.72946859903381644</v>
      </c>
      <c r="F152" s="4">
        <f>((COUNTIF($B$2:B152,"Active*")/COUNTIF($B$2:B152,"*")))/($O$5/$O$7)</f>
        <v>1.175023651844844</v>
      </c>
      <c r="G152" s="7">
        <f>COUNTIF($B$2:E152,"Active*")/$O$5</f>
        <v>0.8571428571428571</v>
      </c>
      <c r="H152" s="7">
        <f>($O$6-COUNTIF($B$2:B152,"Decoy*"))/$O$6</f>
        <v>0.27500000000000002</v>
      </c>
      <c r="I152" s="7">
        <f t="shared" si="4"/>
        <v>0.72499999999999998</v>
      </c>
      <c r="J152" s="2">
        <f t="shared" si="5"/>
        <v>4.2857142857142894E-3</v>
      </c>
    </row>
    <row r="153" spans="1:10">
      <c r="A153">
        <v>152</v>
      </c>
      <c r="B153" t="s">
        <v>163</v>
      </c>
      <c r="C153">
        <v>-6.2</v>
      </c>
      <c r="D153" s="6">
        <f>COUNTIF($B$2:B153,"Active*")/$O$5</f>
        <v>0.8571428571428571</v>
      </c>
      <c r="E153" s="6">
        <f>COUNTIF($B$2:B153,"*")/$O$7</f>
        <v>0.7342995169082126</v>
      </c>
      <c r="F153" s="4">
        <f>((COUNTIF($B$2:B153,"Active*")/COUNTIF($B$2:B153,"*")))/($O$5/$O$7)</f>
        <v>1.1672932330827068</v>
      </c>
      <c r="G153" s="7">
        <f>COUNTIF($B$2:E153,"Active*")/$O$5</f>
        <v>0.8571428571428571</v>
      </c>
      <c r="H153" s="7">
        <f>($O$6-COUNTIF($B$2:B153,"Decoy*"))/$O$6</f>
        <v>0.27</v>
      </c>
      <c r="I153" s="7">
        <f t="shared" si="4"/>
        <v>0.73</v>
      </c>
      <c r="J153" s="2">
        <f t="shared" si="5"/>
        <v>4.2857142857142894E-3</v>
      </c>
    </row>
    <row r="154" spans="1:10">
      <c r="A154">
        <v>153</v>
      </c>
      <c r="B154" t="s">
        <v>172</v>
      </c>
      <c r="C154">
        <v>-6.2</v>
      </c>
      <c r="D154" s="6">
        <f>COUNTIF($B$2:B154,"Active*")/$O$5</f>
        <v>0.8571428571428571</v>
      </c>
      <c r="E154" s="6">
        <f>COUNTIF($B$2:B154,"*")/$O$7</f>
        <v>0.73913043478260865</v>
      </c>
      <c r="F154" s="4">
        <f>((COUNTIF($B$2:B154,"Active*")/COUNTIF($B$2:B154,"*")))/($O$5/$O$7)</f>
        <v>1.1596638655462186</v>
      </c>
      <c r="G154" s="7">
        <f>COUNTIF($B$2:E154,"Active*")/$O$5</f>
        <v>0.8571428571428571</v>
      </c>
      <c r="H154" s="7">
        <f>($O$6-COUNTIF($B$2:B154,"Decoy*"))/$O$6</f>
        <v>0.26500000000000001</v>
      </c>
      <c r="I154" s="7">
        <f t="shared" si="4"/>
        <v>0.73499999999999999</v>
      </c>
      <c r="J154" s="2">
        <f t="shared" si="5"/>
        <v>4.2857142857142894E-3</v>
      </c>
    </row>
    <row r="155" spans="1:10">
      <c r="A155">
        <v>154</v>
      </c>
      <c r="B155" t="s">
        <v>173</v>
      </c>
      <c r="C155">
        <v>-6.2</v>
      </c>
      <c r="D155" s="6">
        <f>COUNTIF($B$2:B155,"Active*")/$O$5</f>
        <v>0.8571428571428571</v>
      </c>
      <c r="E155" s="6">
        <f>COUNTIF($B$2:B155,"*")/$O$7</f>
        <v>0.7439613526570048</v>
      </c>
      <c r="F155" s="4">
        <f>((COUNTIF($B$2:B155,"Active*")/COUNTIF($B$2:B155,"*")))/($O$5/$O$7)</f>
        <v>1.1521335807050093</v>
      </c>
      <c r="G155" s="7">
        <f>COUNTIF($B$2:E155,"Active*")/$O$5</f>
        <v>0.8571428571428571</v>
      </c>
      <c r="H155" s="7">
        <f>($O$6-COUNTIF($B$2:B155,"Decoy*"))/$O$6</f>
        <v>0.26</v>
      </c>
      <c r="I155" s="7">
        <f t="shared" si="4"/>
        <v>0.74</v>
      </c>
      <c r="J155" s="2">
        <f t="shared" si="5"/>
        <v>4.2857142857142894E-3</v>
      </c>
    </row>
    <row r="156" spans="1:10">
      <c r="A156">
        <v>155</v>
      </c>
      <c r="B156" t="s">
        <v>194</v>
      </c>
      <c r="C156">
        <v>-6.2</v>
      </c>
      <c r="D156" s="6">
        <f>COUNTIF($B$2:B156,"Active*")/$O$5</f>
        <v>0.8571428571428571</v>
      </c>
      <c r="E156" s="6">
        <f>COUNTIF($B$2:B156,"*")/$O$7</f>
        <v>0.74879227053140096</v>
      </c>
      <c r="F156" s="4">
        <f>((COUNTIF($B$2:B156,"Active*")/COUNTIF($B$2:B156,"*")))/($O$5/$O$7)</f>
        <v>1.1447004608294933</v>
      </c>
      <c r="G156" s="7">
        <f>COUNTIF($B$2:E156,"Active*")/$O$5</f>
        <v>0.8571428571428571</v>
      </c>
      <c r="H156" s="7">
        <f>($O$6-COUNTIF($B$2:B156,"Decoy*"))/$O$6</f>
        <v>0.255</v>
      </c>
      <c r="I156" s="7">
        <f t="shared" si="4"/>
        <v>0.745</v>
      </c>
      <c r="J156" s="2">
        <f t="shared" si="5"/>
        <v>4.2857142857142894E-3</v>
      </c>
    </row>
    <row r="157" spans="1:10">
      <c r="A157">
        <v>156</v>
      </c>
      <c r="B157" t="s">
        <v>217</v>
      </c>
      <c r="C157">
        <v>-6.2</v>
      </c>
      <c r="D157" s="6">
        <f>COUNTIF($B$2:B157,"Active*")/$O$5</f>
        <v>0.8571428571428571</v>
      </c>
      <c r="E157" s="6">
        <f>COUNTIF($B$2:B157,"*")/$O$7</f>
        <v>0.75362318840579712</v>
      </c>
      <c r="F157" s="4">
        <f>((COUNTIF($B$2:B157,"Active*")/COUNTIF($B$2:B157,"*")))/($O$5/$O$7)</f>
        <v>1.1373626373626375</v>
      </c>
      <c r="G157" s="7">
        <f>COUNTIF($B$2:E157,"Active*")/$O$5</f>
        <v>0.8571428571428571</v>
      </c>
      <c r="H157" s="7">
        <f>($O$6-COUNTIF($B$2:B157,"Decoy*"))/$O$6</f>
        <v>0.25</v>
      </c>
      <c r="I157" s="7">
        <f t="shared" si="4"/>
        <v>0.75</v>
      </c>
      <c r="J157" s="2">
        <f t="shared" si="5"/>
        <v>4.2857142857142894E-3</v>
      </c>
    </row>
    <row r="158" spans="1:10">
      <c r="A158">
        <v>157</v>
      </c>
      <c r="B158" t="s">
        <v>219</v>
      </c>
      <c r="C158">
        <v>-6.2</v>
      </c>
      <c r="D158" s="6">
        <f>COUNTIF($B$2:B158,"Active*")/$O$5</f>
        <v>0.8571428571428571</v>
      </c>
      <c r="E158" s="6">
        <f>COUNTIF($B$2:B158,"*")/$O$7</f>
        <v>0.75845410628019327</v>
      </c>
      <c r="F158" s="4">
        <f>((COUNTIF($B$2:B158,"Active*")/COUNTIF($B$2:B158,"*")))/($O$5/$O$7)</f>
        <v>1.1301182893539581</v>
      </c>
      <c r="G158" s="7">
        <f>COUNTIF($B$2:E158,"Active*")/$O$5</f>
        <v>0.8571428571428571</v>
      </c>
      <c r="H158" s="7">
        <f>($O$6-COUNTIF($B$2:B158,"Decoy*"))/$O$6</f>
        <v>0.245</v>
      </c>
      <c r="I158" s="7">
        <f t="shared" si="4"/>
        <v>0.755</v>
      </c>
      <c r="J158" s="2">
        <f t="shared" si="5"/>
        <v>4.2857142857142894E-3</v>
      </c>
    </row>
    <row r="159" spans="1:10">
      <c r="A159">
        <v>158</v>
      </c>
      <c r="B159" t="s">
        <v>35</v>
      </c>
      <c r="C159">
        <v>-6.1</v>
      </c>
      <c r="D159" s="6">
        <f>COUNTIF($B$2:B159,"Active*")/$O$5</f>
        <v>0.8571428571428571</v>
      </c>
      <c r="E159" s="6">
        <f>COUNTIF($B$2:B159,"*")/$O$7</f>
        <v>0.76328502415458932</v>
      </c>
      <c r="F159" s="4">
        <f>((COUNTIF($B$2:B159,"Active*")/COUNTIF($B$2:B159,"*")))/($O$5/$O$7)</f>
        <v>1.1229656419529839</v>
      </c>
      <c r="G159" s="7">
        <f>COUNTIF($B$2:E159,"Active*")/$O$5</f>
        <v>0.8571428571428571</v>
      </c>
      <c r="H159" s="7">
        <f>($O$6-COUNTIF($B$2:B159,"Decoy*"))/$O$6</f>
        <v>0.24</v>
      </c>
      <c r="I159" s="7">
        <f t="shared" si="4"/>
        <v>0.76</v>
      </c>
      <c r="J159" s="2">
        <f t="shared" si="5"/>
        <v>4.2857142857142894E-3</v>
      </c>
    </row>
    <row r="160" spans="1:10">
      <c r="A160">
        <v>159</v>
      </c>
      <c r="B160" t="s">
        <v>46</v>
      </c>
      <c r="C160">
        <v>-6.1</v>
      </c>
      <c r="D160" s="6">
        <f>COUNTIF($B$2:B160,"Active*")/$O$5</f>
        <v>0.8571428571428571</v>
      </c>
      <c r="E160" s="6">
        <f>COUNTIF($B$2:B160,"*")/$O$7</f>
        <v>0.76811594202898548</v>
      </c>
      <c r="F160" s="4">
        <f>((COUNTIF($B$2:B160,"Active*")/COUNTIF($B$2:B160,"*")))/($O$5/$O$7)</f>
        <v>1.1159029649595689</v>
      </c>
      <c r="G160" s="7">
        <f>COUNTIF($B$2:E160,"Active*")/$O$5</f>
        <v>0.8571428571428571</v>
      </c>
      <c r="H160" s="7">
        <f>($O$6-COUNTIF($B$2:B160,"Decoy*"))/$O$6</f>
        <v>0.23499999999999999</v>
      </c>
      <c r="I160" s="7">
        <f t="shared" si="4"/>
        <v>0.76500000000000001</v>
      </c>
      <c r="J160" s="2">
        <f t="shared" si="5"/>
        <v>4.2857142857142894E-3</v>
      </c>
    </row>
    <row r="161" spans="1:10">
      <c r="A161">
        <v>160</v>
      </c>
      <c r="B161" t="s">
        <v>75</v>
      </c>
      <c r="C161">
        <v>-6.1</v>
      </c>
      <c r="D161" s="6">
        <f>COUNTIF($B$2:B161,"Active*")/$O$5</f>
        <v>0.8571428571428571</v>
      </c>
      <c r="E161" s="6">
        <f>COUNTIF($B$2:B161,"*")/$O$7</f>
        <v>0.77294685990338163</v>
      </c>
      <c r="F161" s="4">
        <f>((COUNTIF($B$2:B161,"Active*")/COUNTIF($B$2:B161,"*")))/($O$5/$O$7)</f>
        <v>1.1089285714285715</v>
      </c>
      <c r="G161" s="7">
        <f>COUNTIF($B$2:E161,"Active*")/$O$5</f>
        <v>0.8571428571428571</v>
      </c>
      <c r="H161" s="7">
        <f>($O$6-COUNTIF($B$2:B161,"Decoy*"))/$O$6</f>
        <v>0.23</v>
      </c>
      <c r="I161" s="7">
        <f t="shared" si="4"/>
        <v>0.77</v>
      </c>
      <c r="J161" s="2">
        <f t="shared" si="5"/>
        <v>4.2857142857142894E-3</v>
      </c>
    </row>
    <row r="162" spans="1:10">
      <c r="A162">
        <v>161</v>
      </c>
      <c r="B162" t="s">
        <v>80</v>
      </c>
      <c r="C162">
        <v>-6.1</v>
      </c>
      <c r="D162" s="6">
        <f>COUNTIF($B$2:B162,"Active*")/$O$5</f>
        <v>0.8571428571428571</v>
      </c>
      <c r="E162" s="6">
        <f>COUNTIF($B$2:B162,"*")/$O$7</f>
        <v>0.77777777777777779</v>
      </c>
      <c r="F162" s="4">
        <f>((COUNTIF($B$2:B162,"Active*")/COUNTIF($B$2:B162,"*")))/($O$5/$O$7)</f>
        <v>1.1020408163265307</v>
      </c>
      <c r="G162" s="7">
        <f>COUNTIF($B$2:E162,"Active*")/$O$5</f>
        <v>0.8571428571428571</v>
      </c>
      <c r="H162" s="7">
        <f>($O$6-COUNTIF($B$2:B162,"Decoy*"))/$O$6</f>
        <v>0.22500000000000001</v>
      </c>
      <c r="I162" s="7">
        <f t="shared" si="4"/>
        <v>0.77500000000000002</v>
      </c>
      <c r="J162" s="2">
        <f t="shared" si="5"/>
        <v>4.2857142857142894E-3</v>
      </c>
    </row>
    <row r="163" spans="1:10">
      <c r="A163">
        <v>162</v>
      </c>
      <c r="B163" t="s">
        <v>86</v>
      </c>
      <c r="C163">
        <v>-6.1</v>
      </c>
      <c r="D163" s="6">
        <f>COUNTIF($B$2:B163,"Active*")/$O$5</f>
        <v>0.8571428571428571</v>
      </c>
      <c r="E163" s="6">
        <f>COUNTIF($B$2:B163,"*")/$O$7</f>
        <v>0.78260869565217395</v>
      </c>
      <c r="F163" s="4">
        <f>((COUNTIF($B$2:B163,"Active*")/COUNTIF($B$2:B163,"*")))/($O$5/$O$7)</f>
        <v>1.0952380952380953</v>
      </c>
      <c r="G163" s="7">
        <f>COUNTIF($B$2:E163,"Active*")/$O$5</f>
        <v>0.8571428571428571</v>
      </c>
      <c r="H163" s="7">
        <f>($O$6-COUNTIF($B$2:B163,"Decoy*"))/$O$6</f>
        <v>0.22</v>
      </c>
      <c r="I163" s="7">
        <f t="shared" si="4"/>
        <v>0.78</v>
      </c>
      <c r="J163" s="2">
        <f t="shared" si="5"/>
        <v>4.2857142857142894E-3</v>
      </c>
    </row>
    <row r="164" spans="1:10">
      <c r="A164">
        <v>163</v>
      </c>
      <c r="B164" t="s">
        <v>97</v>
      </c>
      <c r="C164">
        <v>-6.1</v>
      </c>
      <c r="D164" s="6">
        <f>COUNTIF($B$2:B164,"Active*")/$O$5</f>
        <v>0.8571428571428571</v>
      </c>
      <c r="E164" s="6">
        <f>COUNTIF($B$2:B164,"*")/$O$7</f>
        <v>0.7874396135265701</v>
      </c>
      <c r="F164" s="4">
        <f>((COUNTIF($B$2:B164,"Active*")/COUNTIF($B$2:B164,"*")))/($O$5/$O$7)</f>
        <v>1.0885188431200703</v>
      </c>
      <c r="G164" s="7">
        <f>COUNTIF($B$2:E164,"Active*")/$O$5</f>
        <v>0.8571428571428571</v>
      </c>
      <c r="H164" s="7">
        <f>($O$6-COUNTIF($B$2:B164,"Decoy*"))/$O$6</f>
        <v>0.215</v>
      </c>
      <c r="I164" s="7">
        <f t="shared" si="4"/>
        <v>0.78500000000000003</v>
      </c>
      <c r="J164" s="2">
        <f t="shared" si="5"/>
        <v>4.2857142857142894E-3</v>
      </c>
    </row>
    <row r="165" spans="1:10">
      <c r="A165">
        <v>164</v>
      </c>
      <c r="B165" t="s">
        <v>168</v>
      </c>
      <c r="C165">
        <v>-6.1</v>
      </c>
      <c r="D165" s="6">
        <f>COUNTIF($B$2:B165,"Active*")/$O$5</f>
        <v>0.8571428571428571</v>
      </c>
      <c r="E165" s="6">
        <f>COUNTIF($B$2:B165,"*")/$O$7</f>
        <v>0.79227053140096615</v>
      </c>
      <c r="F165" s="4">
        <f>((COUNTIF($B$2:B165,"Active*")/COUNTIF($B$2:B165,"*")))/($O$5/$O$7)</f>
        <v>1.0818815331010454</v>
      </c>
      <c r="G165" s="7">
        <f>COUNTIF($B$2:E165,"Active*")/$O$5</f>
        <v>0.8571428571428571</v>
      </c>
      <c r="H165" s="7">
        <f>($O$6-COUNTIF($B$2:B165,"Decoy*"))/$O$6</f>
        <v>0.21</v>
      </c>
      <c r="I165" s="7">
        <f t="shared" si="4"/>
        <v>0.79</v>
      </c>
      <c r="J165" s="2">
        <f t="shared" si="5"/>
        <v>4.2857142857142894E-3</v>
      </c>
    </row>
    <row r="166" spans="1:10">
      <c r="A166">
        <v>165</v>
      </c>
      <c r="B166" t="s">
        <v>193</v>
      </c>
      <c r="C166">
        <v>-6.1</v>
      </c>
      <c r="D166" s="6">
        <f>COUNTIF($B$2:B166,"Active*")/$O$5</f>
        <v>0.8571428571428571</v>
      </c>
      <c r="E166" s="6">
        <f>COUNTIF($B$2:B166,"*")/$O$7</f>
        <v>0.79710144927536231</v>
      </c>
      <c r="F166" s="4">
        <f>((COUNTIF($B$2:B166,"Active*")/COUNTIF($B$2:B166,"*")))/($O$5/$O$7)</f>
        <v>1.0753246753246755</v>
      </c>
      <c r="G166" s="7">
        <f>COUNTIF($B$2:E166,"Active*")/$O$5</f>
        <v>0.8571428571428571</v>
      </c>
      <c r="H166" s="7">
        <f>($O$6-COUNTIF($B$2:B166,"Decoy*"))/$O$6</f>
        <v>0.20499999999999999</v>
      </c>
      <c r="I166" s="7">
        <f t="shared" si="4"/>
        <v>0.79500000000000004</v>
      </c>
      <c r="J166" s="2">
        <f t="shared" si="5"/>
        <v>4.2857142857142894E-3</v>
      </c>
    </row>
    <row r="167" spans="1:10">
      <c r="A167">
        <v>166</v>
      </c>
      <c r="B167" t="s">
        <v>200</v>
      </c>
      <c r="C167">
        <v>-6.1</v>
      </c>
      <c r="D167" s="6">
        <f>COUNTIF($B$2:B167,"Active*")/$O$5</f>
        <v>0.8571428571428571</v>
      </c>
      <c r="E167" s="6">
        <f>COUNTIF($B$2:B167,"*")/$O$7</f>
        <v>0.80193236714975846</v>
      </c>
      <c r="F167" s="4">
        <f>((COUNTIF($B$2:B167,"Active*")/COUNTIF($B$2:B167,"*")))/($O$5/$O$7)</f>
        <v>1.0688468158347677</v>
      </c>
      <c r="G167" s="7">
        <f>COUNTIF($B$2:E167,"Active*")/$O$5</f>
        <v>0.8571428571428571</v>
      </c>
      <c r="H167" s="7">
        <f>($O$6-COUNTIF($B$2:B167,"Decoy*"))/$O$6</f>
        <v>0.2</v>
      </c>
      <c r="I167" s="7">
        <f t="shared" si="4"/>
        <v>0.8</v>
      </c>
      <c r="J167" s="2">
        <f t="shared" si="5"/>
        <v>4.285714285714194E-3</v>
      </c>
    </row>
    <row r="168" spans="1:10">
      <c r="A168">
        <v>167</v>
      </c>
      <c r="B168" t="s">
        <v>201</v>
      </c>
      <c r="C168">
        <v>-6.1</v>
      </c>
      <c r="D168" s="6">
        <f>COUNTIF($B$2:B168,"Active*")/$O$5</f>
        <v>0.8571428571428571</v>
      </c>
      <c r="E168" s="6">
        <f>COUNTIF($B$2:B168,"*")/$O$7</f>
        <v>0.80676328502415462</v>
      </c>
      <c r="F168" s="4">
        <f>((COUNTIF($B$2:B168,"Active*")/COUNTIF($B$2:B168,"*")))/($O$5/$O$7)</f>
        <v>1.0624465355004278</v>
      </c>
      <c r="G168" s="7">
        <f>COUNTIF($B$2:E168,"Active*")/$O$5</f>
        <v>0.8571428571428571</v>
      </c>
      <c r="H168" s="7">
        <f>($O$6-COUNTIF($B$2:B168,"Decoy*"))/$O$6</f>
        <v>0.19500000000000001</v>
      </c>
      <c r="I168" s="7">
        <f t="shared" si="4"/>
        <v>0.80499999999999994</v>
      </c>
      <c r="J168" s="2">
        <f t="shared" si="5"/>
        <v>4.2857142857143848E-3</v>
      </c>
    </row>
    <row r="169" spans="1:10">
      <c r="A169">
        <v>168</v>
      </c>
      <c r="B169" t="s">
        <v>216</v>
      </c>
      <c r="C169">
        <v>-6.1</v>
      </c>
      <c r="D169" s="6">
        <f>COUNTIF($B$2:B169,"Active*")/$O$5</f>
        <v>0.8571428571428571</v>
      </c>
      <c r="E169" s="6">
        <f>COUNTIF($B$2:B169,"*")/$O$7</f>
        <v>0.81159420289855078</v>
      </c>
      <c r="F169" s="4">
        <f>((COUNTIF($B$2:B169,"Active*")/COUNTIF($B$2:B169,"*")))/($O$5/$O$7)</f>
        <v>1.056122448979592</v>
      </c>
      <c r="G169" s="7">
        <f>COUNTIF($B$2:E169,"Active*")/$O$5</f>
        <v>0.8571428571428571</v>
      </c>
      <c r="H169" s="7">
        <f>($O$6-COUNTIF($B$2:B169,"Decoy*"))/$O$6</f>
        <v>0.19</v>
      </c>
      <c r="I169" s="7">
        <f t="shared" si="4"/>
        <v>0.81</v>
      </c>
      <c r="J169" s="2">
        <f t="shared" si="5"/>
        <v>4.285714285714194E-3</v>
      </c>
    </row>
    <row r="170" spans="1:10">
      <c r="A170">
        <v>169</v>
      </c>
      <c r="B170" t="s">
        <v>44</v>
      </c>
      <c r="C170">
        <v>-6</v>
      </c>
      <c r="D170" s="6">
        <f>COUNTIF($B$2:B170,"Active*")/$O$5</f>
        <v>0.8571428571428571</v>
      </c>
      <c r="E170" s="6">
        <f>COUNTIF($B$2:B170,"*")/$O$7</f>
        <v>0.81642512077294682</v>
      </c>
      <c r="F170" s="4">
        <f>((COUNTIF($B$2:B170,"Active*")/COUNTIF($B$2:B170,"*")))/($O$5/$O$7)</f>
        <v>1.0498732037193577</v>
      </c>
      <c r="G170" s="7">
        <f>COUNTIF($B$2:E170,"Active*")/$O$5</f>
        <v>0.8571428571428571</v>
      </c>
      <c r="H170" s="7">
        <f>($O$6-COUNTIF($B$2:B170,"Decoy*"))/$O$6</f>
        <v>0.185</v>
      </c>
      <c r="I170" s="7">
        <f t="shared" si="4"/>
        <v>0.81499999999999995</v>
      </c>
      <c r="J170" s="2">
        <f t="shared" si="5"/>
        <v>4.2857142857143848E-3</v>
      </c>
    </row>
    <row r="171" spans="1:10">
      <c r="A171">
        <v>170</v>
      </c>
      <c r="B171" t="s">
        <v>83</v>
      </c>
      <c r="C171">
        <v>-6</v>
      </c>
      <c r="D171" s="6">
        <f>COUNTIF($B$2:B171,"Active*")/$O$5</f>
        <v>0.8571428571428571</v>
      </c>
      <c r="E171" s="6">
        <f>COUNTIF($B$2:B171,"*")/$O$7</f>
        <v>0.82125603864734298</v>
      </c>
      <c r="F171" s="4">
        <f>((COUNTIF($B$2:B171,"Active*")/COUNTIF($B$2:B171,"*")))/($O$5/$O$7)</f>
        <v>1.0436974789915967</v>
      </c>
      <c r="G171" s="7">
        <f>COUNTIF($B$2:E171,"Active*")/$O$5</f>
        <v>0.8571428571428571</v>
      </c>
      <c r="H171" s="7">
        <f>($O$6-COUNTIF($B$2:B171,"Decoy*"))/$O$6</f>
        <v>0.18</v>
      </c>
      <c r="I171" s="7">
        <f t="shared" si="4"/>
        <v>0.82000000000000006</v>
      </c>
      <c r="J171" s="2">
        <f t="shared" si="5"/>
        <v>4.285714285714194E-3</v>
      </c>
    </row>
    <row r="172" spans="1:10">
      <c r="A172">
        <v>171</v>
      </c>
      <c r="B172" t="s">
        <v>111</v>
      </c>
      <c r="C172">
        <v>-5.9</v>
      </c>
      <c r="D172" s="6">
        <f>COUNTIF($B$2:B172,"Active*")/$O$5</f>
        <v>0.8571428571428571</v>
      </c>
      <c r="E172" s="6">
        <f>COUNTIF($B$2:B172,"*")/$O$7</f>
        <v>0.82608695652173914</v>
      </c>
      <c r="F172" s="4">
        <f>((COUNTIF($B$2:B172,"Active*")/COUNTIF($B$2:B172,"*")))/($O$5/$O$7)</f>
        <v>1.0375939849624061</v>
      </c>
      <c r="G172" s="7">
        <f>COUNTIF($B$2:E172,"Active*")/$O$5</f>
        <v>0.8571428571428571</v>
      </c>
      <c r="H172" s="7">
        <f>($O$6-COUNTIF($B$2:B172,"Decoy*"))/$O$6</f>
        <v>0.17499999999999999</v>
      </c>
      <c r="I172" s="7">
        <f t="shared" si="4"/>
        <v>0.82499999999999996</v>
      </c>
      <c r="J172" s="2">
        <f t="shared" si="5"/>
        <v>4.2857142857142894E-3</v>
      </c>
    </row>
    <row r="173" spans="1:10">
      <c r="A173">
        <v>172</v>
      </c>
      <c r="B173" t="s">
        <v>134</v>
      </c>
      <c r="C173">
        <v>-5.9</v>
      </c>
      <c r="D173" s="6">
        <f>COUNTIF($B$2:B173,"Active*")/$O$5</f>
        <v>0.8571428571428571</v>
      </c>
      <c r="E173" s="6">
        <f>COUNTIF($B$2:B173,"*")/$O$7</f>
        <v>0.83091787439613529</v>
      </c>
      <c r="F173" s="4">
        <f>((COUNTIF($B$2:B173,"Active*")/COUNTIF($B$2:B173,"*")))/($O$5/$O$7)</f>
        <v>1.0315614617940201</v>
      </c>
      <c r="G173" s="7">
        <f>COUNTIF($B$2:E173,"Active*")/$O$5</f>
        <v>0.8571428571428571</v>
      </c>
      <c r="H173" s="7">
        <f>($O$6-COUNTIF($B$2:B173,"Decoy*"))/$O$6</f>
        <v>0.17</v>
      </c>
      <c r="I173" s="7">
        <f t="shared" si="4"/>
        <v>0.83</v>
      </c>
      <c r="J173" s="2">
        <f t="shared" si="5"/>
        <v>4.2857142857142894E-3</v>
      </c>
    </row>
    <row r="174" spans="1:10">
      <c r="A174">
        <v>173</v>
      </c>
      <c r="B174" t="s">
        <v>155</v>
      </c>
      <c r="C174">
        <v>-5.9</v>
      </c>
      <c r="D174" s="6">
        <f>COUNTIF($B$2:B174,"Active*")/$O$5</f>
        <v>0.8571428571428571</v>
      </c>
      <c r="E174" s="6">
        <f>COUNTIF($B$2:B174,"*")/$O$7</f>
        <v>0.83574879227053145</v>
      </c>
      <c r="F174" s="4">
        <f>((COUNTIF($B$2:B174,"Active*")/COUNTIF($B$2:B174,"*")))/($O$5/$O$7)</f>
        <v>1.0255986787778695</v>
      </c>
      <c r="G174" s="7">
        <f>COUNTIF($B$2:E174,"Active*")/$O$5</f>
        <v>0.8571428571428571</v>
      </c>
      <c r="H174" s="7">
        <f>($O$6-COUNTIF($B$2:B174,"Decoy*"))/$O$6</f>
        <v>0.16500000000000001</v>
      </c>
      <c r="I174" s="7">
        <f t="shared" si="4"/>
        <v>0.83499999999999996</v>
      </c>
      <c r="J174" s="2">
        <f t="shared" si="5"/>
        <v>4.2857142857142894E-3</v>
      </c>
    </row>
    <row r="175" spans="1:10">
      <c r="A175">
        <v>174</v>
      </c>
      <c r="B175" t="s">
        <v>222</v>
      </c>
      <c r="C175">
        <v>-5.9</v>
      </c>
      <c r="D175" s="6">
        <f>COUNTIF($B$2:B175,"Active*")/$O$5</f>
        <v>0.8571428571428571</v>
      </c>
      <c r="E175" s="6">
        <f>COUNTIF($B$2:B175,"*")/$O$7</f>
        <v>0.84057971014492749</v>
      </c>
      <c r="F175" s="4">
        <f>((COUNTIF($B$2:B175,"Active*")/COUNTIF($B$2:B175,"*")))/($O$5/$O$7)</f>
        <v>1.0197044334975369</v>
      </c>
      <c r="G175" s="7">
        <f>COUNTIF($B$2:E175,"Active*")/$O$5</f>
        <v>0.8571428571428571</v>
      </c>
      <c r="H175" s="7">
        <f>($O$6-COUNTIF($B$2:B175,"Decoy*"))/$O$6</f>
        <v>0.16</v>
      </c>
      <c r="I175" s="7">
        <f t="shared" si="4"/>
        <v>0.84</v>
      </c>
      <c r="J175" s="2">
        <f t="shared" si="5"/>
        <v>4.2857142857142894E-3</v>
      </c>
    </row>
    <row r="176" spans="1:10">
      <c r="A176">
        <v>175</v>
      </c>
      <c r="B176" t="s">
        <v>130</v>
      </c>
      <c r="C176">
        <v>-5.8</v>
      </c>
      <c r="D176" s="6">
        <f>COUNTIF($B$2:B176,"Active*")/$O$5</f>
        <v>0.8571428571428571</v>
      </c>
      <c r="E176" s="6">
        <f>COUNTIF($B$2:B176,"*")/$O$7</f>
        <v>0.84541062801932365</v>
      </c>
      <c r="F176" s="4">
        <f>((COUNTIF($B$2:B176,"Active*")/COUNTIF($B$2:B176,"*")))/($O$5/$O$7)</f>
        <v>1.0138775510204083</v>
      </c>
      <c r="G176" s="7">
        <f>COUNTIF($B$2:E176,"Active*")/$O$5</f>
        <v>0.8571428571428571</v>
      </c>
      <c r="H176" s="7">
        <f>($O$6-COUNTIF($B$2:B176,"Decoy*"))/$O$6</f>
        <v>0.155</v>
      </c>
      <c r="I176" s="7">
        <f t="shared" si="4"/>
        <v>0.84499999999999997</v>
      </c>
      <c r="J176" s="2">
        <f t="shared" si="5"/>
        <v>4.2857142857142894E-3</v>
      </c>
    </row>
    <row r="177" spans="1:10">
      <c r="A177">
        <v>176</v>
      </c>
      <c r="B177" t="s">
        <v>169</v>
      </c>
      <c r="C177">
        <v>-5.8</v>
      </c>
      <c r="D177" s="6">
        <f>COUNTIF($B$2:B177,"Active*")/$O$5</f>
        <v>0.8571428571428571</v>
      </c>
      <c r="E177" s="6">
        <f>COUNTIF($B$2:B177,"*")/$O$7</f>
        <v>0.85024154589371981</v>
      </c>
      <c r="F177" s="4">
        <f>((COUNTIF($B$2:B177,"Active*")/COUNTIF($B$2:B177,"*")))/($O$5/$O$7)</f>
        <v>1.0081168831168832</v>
      </c>
      <c r="G177" s="7">
        <f>COUNTIF($B$2:E177,"Active*")/$O$5</f>
        <v>0.8571428571428571</v>
      </c>
      <c r="H177" s="7">
        <f>($O$6-COUNTIF($B$2:B177,"Decoy*"))/$O$6</f>
        <v>0.15</v>
      </c>
      <c r="I177" s="7">
        <f t="shared" si="4"/>
        <v>0.85</v>
      </c>
      <c r="J177" s="2">
        <f t="shared" si="5"/>
        <v>4.2857142857142894E-3</v>
      </c>
    </row>
    <row r="178" spans="1:10">
      <c r="A178">
        <v>177</v>
      </c>
      <c r="B178" t="s">
        <v>186</v>
      </c>
      <c r="C178">
        <v>-5.8</v>
      </c>
      <c r="D178" s="6">
        <f>COUNTIF($B$2:B178,"Active*")/$O$5</f>
        <v>0.8571428571428571</v>
      </c>
      <c r="E178" s="6">
        <f>COUNTIF($B$2:B178,"*")/$O$7</f>
        <v>0.85507246376811596</v>
      </c>
      <c r="F178" s="4">
        <f>((COUNTIF($B$2:B178,"Active*")/COUNTIF($B$2:B178,"*")))/($O$5/$O$7)</f>
        <v>1.0024213075060533</v>
      </c>
      <c r="G178" s="7">
        <f>COUNTIF($B$2:E178,"Active*")/$O$5</f>
        <v>0.8571428571428571</v>
      </c>
      <c r="H178" s="7">
        <f>($O$6-COUNTIF($B$2:B178,"Decoy*"))/$O$6</f>
        <v>0.14499999999999999</v>
      </c>
      <c r="I178" s="7">
        <f t="shared" si="4"/>
        <v>0.85499999999999998</v>
      </c>
      <c r="J178" s="2">
        <f t="shared" si="5"/>
        <v>4.2857142857142894E-3</v>
      </c>
    </row>
    <row r="179" spans="1:10">
      <c r="A179">
        <v>178</v>
      </c>
      <c r="B179" t="s">
        <v>39</v>
      </c>
      <c r="C179">
        <v>-5.7</v>
      </c>
      <c r="D179" s="6">
        <f>COUNTIF($B$2:B179,"Active*")/$O$5</f>
        <v>0.8571428571428571</v>
      </c>
      <c r="E179" s="6">
        <f>COUNTIF($B$2:B179,"*")/$O$7</f>
        <v>0.85990338164251212</v>
      </c>
      <c r="F179" s="4">
        <f>((COUNTIF($B$2:B179,"Active*")/COUNTIF($B$2:B179,"*")))/($O$5/$O$7)</f>
        <v>0.9967897271268058</v>
      </c>
      <c r="G179" s="7">
        <f>COUNTIF($B$2:E179,"Active*")/$O$5</f>
        <v>0.8571428571428571</v>
      </c>
      <c r="H179" s="7">
        <f>($O$6-COUNTIF($B$2:B179,"Decoy*"))/$O$6</f>
        <v>0.14000000000000001</v>
      </c>
      <c r="I179" s="7">
        <f t="shared" si="4"/>
        <v>0.86</v>
      </c>
      <c r="J179" s="2">
        <f t="shared" si="5"/>
        <v>4.2857142857142894E-3</v>
      </c>
    </row>
    <row r="180" spans="1:10">
      <c r="A180">
        <v>179</v>
      </c>
      <c r="B180" t="s">
        <v>53</v>
      </c>
      <c r="C180">
        <v>-5.7</v>
      </c>
      <c r="D180" s="6">
        <f>COUNTIF($B$2:B180,"Active*")/$O$5</f>
        <v>0.8571428571428571</v>
      </c>
      <c r="E180" s="6">
        <f>COUNTIF($B$2:B180,"*")/$O$7</f>
        <v>0.86473429951690817</v>
      </c>
      <c r="F180" s="4">
        <f>((COUNTIF($B$2:B180,"Active*")/COUNTIF($B$2:B180,"*")))/($O$5/$O$7)</f>
        <v>0.99122106943335997</v>
      </c>
      <c r="G180" s="7">
        <f>COUNTIF($B$2:E180,"Active*")/$O$5</f>
        <v>0.8571428571428571</v>
      </c>
      <c r="H180" s="7">
        <f>($O$6-COUNTIF($B$2:B180,"Decoy*"))/$O$6</f>
        <v>0.13500000000000001</v>
      </c>
      <c r="I180" s="7">
        <f t="shared" si="4"/>
        <v>0.86499999999999999</v>
      </c>
      <c r="J180" s="2">
        <f t="shared" si="5"/>
        <v>4.2857142857142894E-3</v>
      </c>
    </row>
    <row r="181" spans="1:10">
      <c r="A181">
        <v>180</v>
      </c>
      <c r="B181" t="s">
        <v>61</v>
      </c>
      <c r="C181">
        <v>-5.7</v>
      </c>
      <c r="D181" s="6">
        <f>COUNTIF($B$2:B181,"Active*")/$O$5</f>
        <v>0.8571428571428571</v>
      </c>
      <c r="E181" s="6">
        <f>COUNTIF($B$2:B181,"*")/$O$7</f>
        <v>0.86956521739130432</v>
      </c>
      <c r="F181" s="4">
        <f>((COUNTIF($B$2:B181,"Active*")/COUNTIF($B$2:B181,"*")))/($O$5/$O$7)</f>
        <v>0.98571428571428577</v>
      </c>
      <c r="G181" s="7">
        <f>COUNTIF($B$2:E181,"Active*")/$O$5</f>
        <v>0.8571428571428571</v>
      </c>
      <c r="H181" s="7">
        <f>($O$6-COUNTIF($B$2:B181,"Decoy*"))/$O$6</f>
        <v>0.13</v>
      </c>
      <c r="I181" s="7">
        <f t="shared" si="4"/>
        <v>0.87</v>
      </c>
      <c r="J181" s="2">
        <f t="shared" si="5"/>
        <v>4.2857142857142894E-3</v>
      </c>
    </row>
    <row r="182" spans="1:10">
      <c r="A182">
        <v>181</v>
      </c>
      <c r="B182" t="s">
        <v>92</v>
      </c>
      <c r="C182">
        <v>-5.7</v>
      </c>
      <c r="D182" s="6">
        <f>COUNTIF($B$2:B182,"Active*")/$O$5</f>
        <v>0.8571428571428571</v>
      </c>
      <c r="E182" s="6">
        <f>COUNTIF($B$2:B182,"*")/$O$7</f>
        <v>0.87439613526570048</v>
      </c>
      <c r="F182" s="4">
        <f>((COUNTIF($B$2:B182,"Active*")/COUNTIF($B$2:B182,"*")))/($O$5/$O$7)</f>
        <v>0.98026835043409632</v>
      </c>
      <c r="G182" s="7">
        <f>COUNTIF($B$2:E182,"Active*")/$O$5</f>
        <v>0.8571428571428571</v>
      </c>
      <c r="H182" s="7">
        <f>($O$6-COUNTIF($B$2:B182,"Decoy*"))/$O$6</f>
        <v>0.125</v>
      </c>
      <c r="I182" s="7">
        <f t="shared" si="4"/>
        <v>0.875</v>
      </c>
      <c r="J182" s="2">
        <f t="shared" si="5"/>
        <v>4.2857142857142894E-3</v>
      </c>
    </row>
    <row r="183" spans="1:10">
      <c r="A183">
        <v>182</v>
      </c>
      <c r="B183" t="s">
        <v>105</v>
      </c>
      <c r="C183">
        <v>-5.7</v>
      </c>
      <c r="D183" s="6">
        <f>COUNTIF($B$2:B183,"Active*")/$O$5</f>
        <v>0.8571428571428571</v>
      </c>
      <c r="E183" s="6">
        <f>COUNTIF($B$2:B183,"*")/$O$7</f>
        <v>0.87922705314009664</v>
      </c>
      <c r="F183" s="4">
        <f>((COUNTIF($B$2:B183,"Active*")/COUNTIF($B$2:B183,"*")))/($O$5/$O$7)</f>
        <v>0.97488226059654637</v>
      </c>
      <c r="G183" s="7">
        <f>COUNTIF($B$2:E183,"Active*")/$O$5</f>
        <v>0.8571428571428571</v>
      </c>
      <c r="H183" s="7">
        <f>($O$6-COUNTIF($B$2:B183,"Decoy*"))/$O$6</f>
        <v>0.12</v>
      </c>
      <c r="I183" s="7">
        <f t="shared" si="4"/>
        <v>0.88</v>
      </c>
      <c r="J183" s="2">
        <f t="shared" si="5"/>
        <v>4.2857142857142894E-3</v>
      </c>
    </row>
    <row r="184" spans="1:10">
      <c r="A184">
        <v>183</v>
      </c>
      <c r="B184" t="s">
        <v>135</v>
      </c>
      <c r="C184">
        <v>-5.7</v>
      </c>
      <c r="D184" s="6">
        <f>COUNTIF($B$2:B184,"Active*")/$O$5</f>
        <v>0.8571428571428571</v>
      </c>
      <c r="E184" s="6">
        <f>COUNTIF($B$2:B184,"*")/$O$7</f>
        <v>0.88405797101449279</v>
      </c>
      <c r="F184" s="4">
        <f>((COUNTIF($B$2:B184,"Active*")/COUNTIF($B$2:B184,"*")))/($O$5/$O$7)</f>
        <v>0.9695550351288057</v>
      </c>
      <c r="G184" s="7">
        <f>COUNTIF($B$2:E184,"Active*")/$O$5</f>
        <v>0.8571428571428571</v>
      </c>
      <c r="H184" s="7">
        <f>($O$6-COUNTIF($B$2:B184,"Decoy*"))/$O$6</f>
        <v>0.115</v>
      </c>
      <c r="I184" s="7">
        <f t="shared" si="4"/>
        <v>0.88500000000000001</v>
      </c>
      <c r="J184" s="2">
        <f t="shared" si="5"/>
        <v>4.2857142857142894E-3</v>
      </c>
    </row>
    <row r="185" spans="1:10">
      <c r="A185">
        <v>184</v>
      </c>
      <c r="B185" t="s">
        <v>183</v>
      </c>
      <c r="C185">
        <v>-5.7</v>
      </c>
      <c r="D185" s="6">
        <f>COUNTIF($B$2:B185,"Active*")/$O$5</f>
        <v>0.8571428571428571</v>
      </c>
      <c r="E185" s="6">
        <f>COUNTIF($B$2:B185,"*")/$O$7</f>
        <v>0.88888888888888884</v>
      </c>
      <c r="F185" s="4">
        <f>((COUNTIF($B$2:B185,"Active*")/COUNTIF($B$2:B185,"*")))/($O$5/$O$7)</f>
        <v>0.9642857142857143</v>
      </c>
      <c r="G185" s="7">
        <f>COUNTIF($B$2:E185,"Active*")/$O$5</f>
        <v>0.8571428571428571</v>
      </c>
      <c r="H185" s="7">
        <f>($O$6-COUNTIF($B$2:B185,"Decoy*"))/$O$6</f>
        <v>0.11</v>
      </c>
      <c r="I185" s="7">
        <f t="shared" si="4"/>
        <v>0.89</v>
      </c>
      <c r="J185" s="2">
        <f t="shared" si="5"/>
        <v>4.2857142857142894E-3</v>
      </c>
    </row>
    <row r="186" spans="1:10">
      <c r="A186">
        <v>185</v>
      </c>
      <c r="B186" t="s">
        <v>57</v>
      </c>
      <c r="C186">
        <v>-5.6</v>
      </c>
      <c r="D186" s="6">
        <f>COUNTIF($B$2:B186,"Active*")/$O$5</f>
        <v>0.8571428571428571</v>
      </c>
      <c r="E186" s="6">
        <f>COUNTIF($B$2:B186,"*")/$O$7</f>
        <v>0.893719806763285</v>
      </c>
      <c r="F186" s="4">
        <f>((COUNTIF($B$2:B186,"Active*")/COUNTIF($B$2:B186,"*")))/($O$5/$O$7)</f>
        <v>0.95907335907335922</v>
      </c>
      <c r="G186" s="7">
        <f>COUNTIF($B$2:E186,"Active*")/$O$5</f>
        <v>0.8571428571428571</v>
      </c>
      <c r="H186" s="7">
        <f>($O$6-COUNTIF($B$2:B186,"Decoy*"))/$O$6</f>
        <v>0.105</v>
      </c>
      <c r="I186" s="7">
        <f t="shared" si="4"/>
        <v>0.89500000000000002</v>
      </c>
      <c r="J186" s="2">
        <f t="shared" si="5"/>
        <v>4.2857142857142894E-3</v>
      </c>
    </row>
    <row r="187" spans="1:10">
      <c r="A187">
        <v>186</v>
      </c>
      <c r="B187" t="s">
        <v>84</v>
      </c>
      <c r="C187">
        <v>-5.6</v>
      </c>
      <c r="D187" s="6">
        <f>COUNTIF($B$2:B187,"Active*")/$O$5</f>
        <v>0.8571428571428571</v>
      </c>
      <c r="E187" s="6">
        <f>COUNTIF($B$2:B187,"*")/$O$7</f>
        <v>0.89855072463768115</v>
      </c>
      <c r="F187" s="4">
        <f>((COUNTIF($B$2:B187,"Active*")/COUNTIF($B$2:B187,"*")))/($O$5/$O$7)</f>
        <v>0.95391705069124433</v>
      </c>
      <c r="G187" s="7">
        <f>COUNTIF($B$2:E187,"Active*")/$O$5</f>
        <v>0.8571428571428571</v>
      </c>
      <c r="H187" s="7">
        <f>($O$6-COUNTIF($B$2:B187,"Decoy*"))/$O$6</f>
        <v>0.1</v>
      </c>
      <c r="I187" s="7">
        <f t="shared" si="4"/>
        <v>0.9</v>
      </c>
      <c r="J187" s="2">
        <f t="shared" si="5"/>
        <v>4.2857142857142894E-3</v>
      </c>
    </row>
    <row r="188" spans="1:10">
      <c r="A188">
        <v>187</v>
      </c>
      <c r="B188" t="s">
        <v>146</v>
      </c>
      <c r="C188">
        <v>-5.6</v>
      </c>
      <c r="D188" s="6">
        <f>COUNTIF($B$2:B188,"Active*")/$O$5</f>
        <v>0.8571428571428571</v>
      </c>
      <c r="E188" s="6">
        <f>COUNTIF($B$2:B188,"*")/$O$7</f>
        <v>0.90338164251207731</v>
      </c>
      <c r="F188" s="4">
        <f>((COUNTIF($B$2:B188,"Active*")/COUNTIF($B$2:B188,"*")))/($O$5/$O$7)</f>
        <v>0.94881588999236077</v>
      </c>
      <c r="G188" s="7">
        <f>COUNTIF($B$2:E188,"Active*")/$O$5</f>
        <v>0.8571428571428571</v>
      </c>
      <c r="H188" s="7">
        <f>($O$6-COUNTIF($B$2:B188,"Decoy*"))/$O$6</f>
        <v>9.5000000000000001E-2</v>
      </c>
      <c r="I188" s="7">
        <f t="shared" si="4"/>
        <v>0.90500000000000003</v>
      </c>
      <c r="J188" s="2">
        <f t="shared" si="5"/>
        <v>4.2857142857142894E-3</v>
      </c>
    </row>
    <row r="189" spans="1:10">
      <c r="A189">
        <v>188</v>
      </c>
      <c r="B189" t="s">
        <v>128</v>
      </c>
      <c r="C189">
        <v>-5.5</v>
      </c>
      <c r="D189" s="6">
        <f>COUNTIF($B$2:B189,"Active*")/$O$5</f>
        <v>0.8571428571428571</v>
      </c>
      <c r="E189" s="6">
        <f>COUNTIF($B$2:B189,"*")/$O$7</f>
        <v>0.90821256038647347</v>
      </c>
      <c r="F189" s="4">
        <f>((COUNTIF($B$2:B189,"Active*")/COUNTIF($B$2:B189,"*")))/($O$5/$O$7)</f>
        <v>0.94376899696048633</v>
      </c>
      <c r="G189" s="7">
        <f>COUNTIF($B$2:E189,"Active*")/$O$5</f>
        <v>0.8571428571428571</v>
      </c>
      <c r="H189" s="7">
        <f>($O$6-COUNTIF($B$2:B189,"Decoy*"))/$O$6</f>
        <v>0.09</v>
      </c>
      <c r="I189" s="7">
        <f t="shared" si="4"/>
        <v>0.91</v>
      </c>
      <c r="J189" s="2">
        <f t="shared" si="5"/>
        <v>4.2857142857142894E-3</v>
      </c>
    </row>
    <row r="190" spans="1:10">
      <c r="A190">
        <v>189</v>
      </c>
      <c r="B190" t="s">
        <v>191</v>
      </c>
      <c r="C190">
        <v>-5.5</v>
      </c>
      <c r="D190" s="6">
        <f>COUNTIF($B$2:B190,"Active*")/$O$5</f>
        <v>0.8571428571428571</v>
      </c>
      <c r="E190" s="6">
        <f>COUNTIF($B$2:B190,"*")/$O$7</f>
        <v>0.91304347826086951</v>
      </c>
      <c r="F190" s="4">
        <f>((COUNTIF($B$2:B190,"Active*")/COUNTIF($B$2:B190,"*")))/($O$5/$O$7)</f>
        <v>0.93877551020408168</v>
      </c>
      <c r="G190" s="7">
        <f>COUNTIF($B$2:E190,"Active*")/$O$5</f>
        <v>0.8571428571428571</v>
      </c>
      <c r="H190" s="7">
        <f>($O$6-COUNTIF($B$2:B190,"Decoy*"))/$O$6</f>
        <v>8.5000000000000006E-2</v>
      </c>
      <c r="I190" s="7">
        <f t="shared" si="4"/>
        <v>0.91500000000000004</v>
      </c>
      <c r="J190" s="2">
        <f t="shared" si="5"/>
        <v>4.2857142857142894E-3</v>
      </c>
    </row>
    <row r="191" spans="1:10">
      <c r="A191">
        <v>190</v>
      </c>
      <c r="B191" t="s">
        <v>199</v>
      </c>
      <c r="C191">
        <v>-5.5</v>
      </c>
      <c r="D191" s="6">
        <f>COUNTIF($B$2:B191,"Active*")/$O$5</f>
        <v>0.8571428571428571</v>
      </c>
      <c r="E191" s="6">
        <f>COUNTIF($B$2:B191,"*")/$O$7</f>
        <v>0.91787439613526567</v>
      </c>
      <c r="F191" s="4">
        <f>((COUNTIF($B$2:B191,"Active*")/COUNTIF($B$2:B191,"*")))/($O$5/$O$7)</f>
        <v>0.93383458646616546</v>
      </c>
      <c r="G191" s="7">
        <f>COUNTIF($B$2:E191,"Active*")/$O$5</f>
        <v>0.8571428571428571</v>
      </c>
      <c r="H191" s="7">
        <f>($O$6-COUNTIF($B$2:B191,"Decoy*"))/$O$6</f>
        <v>0.08</v>
      </c>
      <c r="I191" s="7">
        <f t="shared" si="4"/>
        <v>0.92</v>
      </c>
      <c r="J191" s="2">
        <f t="shared" si="5"/>
        <v>4.2857142857142894E-3</v>
      </c>
    </row>
    <row r="192" spans="1:10">
      <c r="A192">
        <v>191</v>
      </c>
      <c r="B192" t="s">
        <v>132</v>
      </c>
      <c r="C192">
        <v>-5.4</v>
      </c>
      <c r="D192" s="6">
        <f>COUNTIF($B$2:B192,"Active*")/$O$5</f>
        <v>0.8571428571428571</v>
      </c>
      <c r="E192" s="6">
        <f>COUNTIF($B$2:B192,"*")/$O$7</f>
        <v>0.92270531400966183</v>
      </c>
      <c r="F192" s="4">
        <f>((COUNTIF($B$2:B192,"Active*")/COUNTIF($B$2:B192,"*")))/($O$5/$O$7)</f>
        <v>0.92894540014958871</v>
      </c>
      <c r="G192" s="7">
        <f>COUNTIF($B$2:E192,"Active*")/$O$5</f>
        <v>0.8571428571428571</v>
      </c>
      <c r="H192" s="7">
        <f>($O$6-COUNTIF($B$2:B192,"Decoy*"))/$O$6</f>
        <v>7.4999999999999997E-2</v>
      </c>
      <c r="I192" s="7">
        <f t="shared" si="4"/>
        <v>0.92500000000000004</v>
      </c>
      <c r="J192" s="2">
        <f t="shared" si="5"/>
        <v>4.285714285714194E-3</v>
      </c>
    </row>
    <row r="193" spans="1:10">
      <c r="A193">
        <v>192</v>
      </c>
      <c r="B193" t="s">
        <v>178</v>
      </c>
      <c r="C193">
        <v>-5.4</v>
      </c>
      <c r="D193" s="6">
        <f>COUNTIF($B$2:B193,"Active*")/$O$5</f>
        <v>0.8571428571428571</v>
      </c>
      <c r="E193" s="6">
        <f>COUNTIF($B$2:B193,"*")/$O$7</f>
        <v>0.92753623188405798</v>
      </c>
      <c r="F193" s="4">
        <f>((COUNTIF($B$2:B193,"Active*")/COUNTIF($B$2:B193,"*")))/($O$5/$O$7)</f>
        <v>0.9241071428571429</v>
      </c>
      <c r="G193" s="7">
        <f>COUNTIF($B$2:E193,"Active*")/$O$5</f>
        <v>0.8571428571428571</v>
      </c>
      <c r="H193" s="7">
        <f>($O$6-COUNTIF($B$2:B193,"Decoy*"))/$O$6</f>
        <v>7.0000000000000007E-2</v>
      </c>
      <c r="I193" s="7">
        <f t="shared" si="4"/>
        <v>0.92999999999999994</v>
      </c>
      <c r="J193" s="2">
        <f t="shared" si="5"/>
        <v>4.2857142857143848E-3</v>
      </c>
    </row>
    <row r="194" spans="1:10">
      <c r="A194">
        <v>193</v>
      </c>
      <c r="B194" t="s">
        <v>43</v>
      </c>
      <c r="C194">
        <v>-5.3</v>
      </c>
      <c r="D194" s="6">
        <f>COUNTIF($B$2:B194,"Active*")/$O$5</f>
        <v>0.8571428571428571</v>
      </c>
      <c r="E194" s="6">
        <f>COUNTIF($B$2:B194,"*")/$O$7</f>
        <v>0.93236714975845414</v>
      </c>
      <c r="F194" s="4">
        <f>((COUNTIF($B$2:B194,"Active*")/COUNTIF($B$2:B194,"*")))/($O$5/$O$7)</f>
        <v>0.91931902294596601</v>
      </c>
      <c r="G194" s="7">
        <f>COUNTIF($B$2:E194,"Active*")/$O$5</f>
        <v>0.8571428571428571</v>
      </c>
      <c r="H194" s="7">
        <f>($O$6-COUNTIF($B$2:B194,"Decoy*"))/$O$6</f>
        <v>6.5000000000000002E-2</v>
      </c>
      <c r="I194" s="7">
        <f t="shared" ref="I194:I257" si="6">1-H194</f>
        <v>0.93500000000000005</v>
      </c>
      <c r="J194" s="2">
        <f t="shared" ref="J194:J257" si="7">(G194+G195)*ABS(I195-I194)/2</f>
        <v>4.285714285714194E-3</v>
      </c>
    </row>
    <row r="195" spans="1:10">
      <c r="A195">
        <v>194</v>
      </c>
      <c r="B195" t="s">
        <v>104</v>
      </c>
      <c r="C195">
        <v>-5.2</v>
      </c>
      <c r="D195" s="6">
        <f>COUNTIF($B$2:B195,"Active*")/$O$5</f>
        <v>0.8571428571428571</v>
      </c>
      <c r="E195" s="6">
        <f>COUNTIF($B$2:B195,"*")/$O$7</f>
        <v>0.9371980676328503</v>
      </c>
      <c r="F195" s="4">
        <f>((COUNTIF($B$2:B195,"Active*")/COUNTIF($B$2:B195,"*")))/($O$5/$O$7)</f>
        <v>0.91458026509572909</v>
      </c>
      <c r="G195" s="7">
        <f>COUNTIF($B$2:E195,"Active*")/$O$5</f>
        <v>0.8571428571428571</v>
      </c>
      <c r="H195" s="7">
        <f>($O$6-COUNTIF($B$2:B195,"Decoy*"))/$O$6</f>
        <v>0.06</v>
      </c>
      <c r="I195" s="7">
        <f t="shared" si="6"/>
        <v>0.94</v>
      </c>
      <c r="J195" s="2">
        <f t="shared" si="7"/>
        <v>4.2857142857142894E-3</v>
      </c>
    </row>
    <row r="196" spans="1:10">
      <c r="A196">
        <v>195</v>
      </c>
      <c r="B196" t="s">
        <v>85</v>
      </c>
      <c r="C196">
        <v>-5.0999999999999996</v>
      </c>
      <c r="D196" s="6">
        <f>COUNTIF($B$2:B196,"Active*")/$O$5</f>
        <v>0.8571428571428571</v>
      </c>
      <c r="E196" s="6">
        <f>COUNTIF($B$2:B196,"*")/$O$7</f>
        <v>0.94202898550724634</v>
      </c>
      <c r="F196" s="4">
        <f>((COUNTIF($B$2:B196,"Active*")/COUNTIF($B$2:B196,"*")))/($O$5/$O$7)</f>
        <v>0.90989010989010999</v>
      </c>
      <c r="G196" s="7">
        <f>COUNTIF($B$2:E196,"Active*")/$O$5</f>
        <v>0.8571428571428571</v>
      </c>
      <c r="H196" s="7">
        <f>($O$6-COUNTIF($B$2:B196,"Decoy*"))/$O$6</f>
        <v>5.5E-2</v>
      </c>
      <c r="I196" s="7">
        <f t="shared" si="6"/>
        <v>0.94499999999999995</v>
      </c>
      <c r="J196" s="2">
        <f t="shared" si="7"/>
        <v>4.2857142857142894E-3</v>
      </c>
    </row>
    <row r="197" spans="1:10">
      <c r="A197">
        <v>196</v>
      </c>
      <c r="B197" t="s">
        <v>213</v>
      </c>
      <c r="C197">
        <v>-5.0999999999999996</v>
      </c>
      <c r="D197" s="6">
        <f>COUNTIF($B$2:B197,"Active*")/$O$5</f>
        <v>0.8571428571428571</v>
      </c>
      <c r="E197" s="6">
        <f>COUNTIF($B$2:B197,"*")/$O$7</f>
        <v>0.9468599033816425</v>
      </c>
      <c r="F197" s="4">
        <f>((COUNTIF($B$2:B197,"Active*")/COUNTIF($B$2:B197,"*")))/($O$5/$O$7)</f>
        <v>0.90524781341107874</v>
      </c>
      <c r="G197" s="7">
        <f>COUNTIF($B$2:E197,"Active*")/$O$5</f>
        <v>0.8571428571428571</v>
      </c>
      <c r="H197" s="7">
        <f>($O$6-COUNTIF($B$2:B197,"Decoy*"))/$O$6</f>
        <v>0.05</v>
      </c>
      <c r="I197" s="7">
        <f t="shared" si="6"/>
        <v>0.95</v>
      </c>
      <c r="J197" s="2">
        <f t="shared" si="7"/>
        <v>0</v>
      </c>
    </row>
    <row r="198" spans="1:10">
      <c r="A198">
        <v>197</v>
      </c>
      <c r="B198" t="s">
        <v>22</v>
      </c>
      <c r="C198">
        <v>-5</v>
      </c>
      <c r="D198" s="6">
        <f>COUNTIF($B$2:B198,"Active*")/$O$5</f>
        <v>1</v>
      </c>
      <c r="E198" s="6">
        <f>COUNTIF($B$2:B198,"*")/$O$7</f>
        <v>0.95169082125603865</v>
      </c>
      <c r="F198" s="4">
        <f>((COUNTIF($B$2:B198,"Active*")/COUNTIF($B$2:B198,"*")))/($O$5/$O$7)</f>
        <v>1.0507614213197971</v>
      </c>
      <c r="G198" s="7">
        <f>COUNTIF($B$2:E198,"Active*")/$O$5</f>
        <v>1</v>
      </c>
      <c r="H198" s="7">
        <f>($O$6-COUNTIF($B$2:B198,"Decoy*"))/$O$6</f>
        <v>0.05</v>
      </c>
      <c r="I198" s="7">
        <f t="shared" si="6"/>
        <v>0.95</v>
      </c>
      <c r="J198" s="2">
        <f t="shared" si="7"/>
        <v>5.0000000000000044E-3</v>
      </c>
    </row>
    <row r="199" spans="1:10">
      <c r="A199">
        <v>198</v>
      </c>
      <c r="B199" t="s">
        <v>224</v>
      </c>
      <c r="C199">
        <v>-5</v>
      </c>
      <c r="D199" s="6">
        <f>COUNTIF($B$2:B199,"Active*")/$O$5</f>
        <v>1</v>
      </c>
      <c r="E199" s="6">
        <f>COUNTIF($B$2:B199,"*")/$O$7</f>
        <v>0.95652173913043481</v>
      </c>
      <c r="F199" s="4">
        <f>((COUNTIF($B$2:B199,"Active*")/COUNTIF($B$2:B199,"*")))/($O$5/$O$7)</f>
        <v>1.0454545454545454</v>
      </c>
      <c r="G199" s="7">
        <f>COUNTIF($B$2:E199,"Active*")/$O$5</f>
        <v>1</v>
      </c>
      <c r="H199" s="7">
        <f>($O$6-COUNTIF($B$2:B199,"Decoy*"))/$O$6</f>
        <v>4.4999999999999998E-2</v>
      </c>
      <c r="I199" s="7">
        <f t="shared" si="6"/>
        <v>0.95499999999999996</v>
      </c>
      <c r="J199" s="2">
        <f t="shared" si="7"/>
        <v>5.0000000000000044E-3</v>
      </c>
    </row>
    <row r="200" spans="1:10">
      <c r="A200">
        <v>199</v>
      </c>
      <c r="B200" t="s">
        <v>149</v>
      </c>
      <c r="C200">
        <v>-4.9000000000000004</v>
      </c>
      <c r="D200" s="6">
        <f>COUNTIF($B$2:B200,"Active*")/$O$5</f>
        <v>1</v>
      </c>
      <c r="E200" s="6">
        <f>COUNTIF($B$2:B200,"*")/$O$7</f>
        <v>0.96135265700483097</v>
      </c>
      <c r="F200" s="4">
        <f>((COUNTIF($B$2:B200,"Active*")/COUNTIF($B$2:B200,"*")))/($O$5/$O$7)</f>
        <v>1.0402010050251258</v>
      </c>
      <c r="G200" s="7">
        <f>COUNTIF($B$2:E200,"Active*")/$O$5</f>
        <v>1</v>
      </c>
      <c r="H200" s="7">
        <f>($O$6-COUNTIF($B$2:B200,"Decoy*"))/$O$6</f>
        <v>0.04</v>
      </c>
      <c r="I200" s="7">
        <f t="shared" si="6"/>
        <v>0.96</v>
      </c>
      <c r="J200" s="2">
        <f t="shared" si="7"/>
        <v>5.0000000000000044E-3</v>
      </c>
    </row>
    <row r="201" spans="1:10">
      <c r="A201">
        <v>200</v>
      </c>
      <c r="B201" t="s">
        <v>150</v>
      </c>
      <c r="C201">
        <v>-4.9000000000000004</v>
      </c>
      <c r="D201" s="6">
        <f>COUNTIF($B$2:B201,"Active*")/$O$5</f>
        <v>1</v>
      </c>
      <c r="E201" s="6">
        <f>COUNTIF($B$2:B201,"*")/$O$7</f>
        <v>0.96618357487922701</v>
      </c>
      <c r="F201" s="4">
        <f>((COUNTIF($B$2:B201,"Active*")/COUNTIF($B$2:B201,"*")))/($O$5/$O$7)</f>
        <v>1.0350000000000001</v>
      </c>
      <c r="G201" s="7">
        <f>COUNTIF($B$2:E201,"Active*")/$O$5</f>
        <v>1</v>
      </c>
      <c r="H201" s="7">
        <f>($O$6-COUNTIF($B$2:B201,"Decoy*"))/$O$6</f>
        <v>3.5000000000000003E-2</v>
      </c>
      <c r="I201" s="7">
        <f t="shared" si="6"/>
        <v>0.96499999999999997</v>
      </c>
      <c r="J201" s="2">
        <f t="shared" si="7"/>
        <v>5.0000000000000044E-3</v>
      </c>
    </row>
    <row r="202" spans="1:10">
      <c r="A202">
        <v>201</v>
      </c>
      <c r="B202" t="s">
        <v>138</v>
      </c>
      <c r="C202">
        <v>-4.8</v>
      </c>
      <c r="D202" s="6">
        <f>COUNTIF($B$2:B202,"Active*")/$O$5</f>
        <v>1</v>
      </c>
      <c r="E202" s="6">
        <f>COUNTIF($B$2:B202,"*")/$O$7</f>
        <v>0.97101449275362317</v>
      </c>
      <c r="F202" s="4">
        <f>((COUNTIF($B$2:B202,"Active*")/COUNTIF($B$2:B202,"*")))/($O$5/$O$7)</f>
        <v>1.0298507462686568</v>
      </c>
      <c r="G202" s="7">
        <f>COUNTIF($B$2:E202,"Active*")/$O$5</f>
        <v>1</v>
      </c>
      <c r="H202" s="7">
        <f>($O$6-COUNTIF($B$2:B202,"Decoy*"))/$O$6</f>
        <v>0.03</v>
      </c>
      <c r="I202" s="7">
        <f t="shared" si="6"/>
        <v>0.97</v>
      </c>
      <c r="J202" s="2">
        <f t="shared" si="7"/>
        <v>5.0000000000000044E-3</v>
      </c>
    </row>
    <row r="203" spans="1:10">
      <c r="A203">
        <v>202</v>
      </c>
      <c r="B203" t="s">
        <v>202</v>
      </c>
      <c r="C203">
        <v>-4.8</v>
      </c>
      <c r="D203" s="6">
        <f>COUNTIF($B$2:B203,"Active*")/$O$5</f>
        <v>1</v>
      </c>
      <c r="E203" s="6">
        <f>COUNTIF($B$2:B203,"*")/$O$7</f>
        <v>0.97584541062801933</v>
      </c>
      <c r="F203" s="4">
        <f>((COUNTIF($B$2:B203,"Active*")/COUNTIF($B$2:B203,"*")))/($O$5/$O$7)</f>
        <v>1.024752475247525</v>
      </c>
      <c r="G203" s="7">
        <f>COUNTIF($B$2:E203,"Active*")/$O$5</f>
        <v>1</v>
      </c>
      <c r="H203" s="7">
        <f>($O$6-COUNTIF($B$2:B203,"Decoy*"))/$O$6</f>
        <v>2.5000000000000001E-2</v>
      </c>
      <c r="I203" s="7">
        <f t="shared" si="6"/>
        <v>0.97499999999999998</v>
      </c>
      <c r="J203" s="2">
        <f t="shared" si="7"/>
        <v>5.0000000000000044E-3</v>
      </c>
    </row>
    <row r="204" spans="1:10">
      <c r="A204">
        <v>203</v>
      </c>
      <c r="B204" t="s">
        <v>157</v>
      </c>
      <c r="C204">
        <v>-4.7</v>
      </c>
      <c r="D204" s="6">
        <f>COUNTIF($B$2:B204,"Active*")/$O$5</f>
        <v>1</v>
      </c>
      <c r="E204" s="6">
        <f>COUNTIF($B$2:B204,"*")/$O$7</f>
        <v>0.98067632850241548</v>
      </c>
      <c r="F204" s="4">
        <f>((COUNTIF($B$2:B204,"Active*")/COUNTIF($B$2:B204,"*")))/($O$5/$O$7)</f>
        <v>1.0197044334975369</v>
      </c>
      <c r="G204" s="7">
        <f>COUNTIF($B$2:E204,"Active*")/$O$5</f>
        <v>1</v>
      </c>
      <c r="H204" s="7">
        <f>($O$6-COUNTIF($B$2:B204,"Decoy*"))/$O$6</f>
        <v>0.02</v>
      </c>
      <c r="I204" s="7">
        <f t="shared" si="6"/>
        <v>0.98</v>
      </c>
      <c r="J204" s="2">
        <f t="shared" si="7"/>
        <v>5.0000000000000044E-3</v>
      </c>
    </row>
    <row r="205" spans="1:10">
      <c r="A205">
        <v>204</v>
      </c>
      <c r="B205" t="s">
        <v>148</v>
      </c>
      <c r="C205">
        <v>-4.5999999999999996</v>
      </c>
      <c r="D205" s="6">
        <f>COUNTIF($B$2:B205,"Active*")/$O$5</f>
        <v>1</v>
      </c>
      <c r="E205" s="6">
        <f>COUNTIF($B$2:B205,"*")/$O$7</f>
        <v>0.98550724637681164</v>
      </c>
      <c r="F205" s="4">
        <f>((COUNTIF($B$2:B205,"Active*")/COUNTIF($B$2:B205,"*")))/($O$5/$O$7)</f>
        <v>1.0147058823529413</v>
      </c>
      <c r="G205" s="7">
        <f>COUNTIF($B$2:E205,"Active*")/$O$5</f>
        <v>1</v>
      </c>
      <c r="H205" s="7">
        <f>($O$6-COUNTIF($B$2:B205,"Decoy*"))/$O$6</f>
        <v>1.4999999999999999E-2</v>
      </c>
      <c r="I205" s="7">
        <f t="shared" si="6"/>
        <v>0.98499999999999999</v>
      </c>
      <c r="J205" s="2">
        <f t="shared" si="7"/>
        <v>5.0000000000000044E-3</v>
      </c>
    </row>
    <row r="206" spans="1:10">
      <c r="A206">
        <v>205</v>
      </c>
      <c r="B206" t="s">
        <v>41</v>
      </c>
      <c r="C206">
        <v>-4.3</v>
      </c>
      <c r="D206" s="6">
        <f>COUNTIF($B$2:B206,"Active*")/$O$5</f>
        <v>1</v>
      </c>
      <c r="E206" s="6">
        <f>COUNTIF($B$2:B206,"*")/$O$7</f>
        <v>0.99033816425120769</v>
      </c>
      <c r="F206" s="4">
        <f>((COUNTIF($B$2:B206,"Active*")/COUNTIF($B$2:B206,"*")))/($O$5/$O$7)</f>
        <v>1.0097560975609758</v>
      </c>
      <c r="G206" s="7">
        <f>COUNTIF($B$2:E206,"Active*")/$O$5</f>
        <v>1</v>
      </c>
      <c r="H206" s="7">
        <f>($O$6-COUNTIF($B$2:B206,"Decoy*"))/$O$6</f>
        <v>0.01</v>
      </c>
      <c r="I206" s="7">
        <f t="shared" si="6"/>
        <v>0.99</v>
      </c>
      <c r="J206" s="2">
        <f t="shared" si="7"/>
        <v>5.0000000000000044E-3</v>
      </c>
    </row>
    <row r="207" spans="1:10">
      <c r="A207">
        <v>206</v>
      </c>
      <c r="B207" t="s">
        <v>27</v>
      </c>
      <c r="C207">
        <v>-3.8</v>
      </c>
      <c r="D207" s="6">
        <f>COUNTIF($B$2:B207,"Active*")/$O$5</f>
        <v>1</v>
      </c>
      <c r="E207" s="6">
        <f>COUNTIF($B$2:B207,"*")/$O$7</f>
        <v>0.99516908212560384</v>
      </c>
      <c r="F207" s="4">
        <f>((COUNTIF($B$2:B207,"Active*")/COUNTIF($B$2:B207,"*")))/($O$5/$O$7)</f>
        <v>1.0048543689320388</v>
      </c>
      <c r="G207" s="7">
        <f>COUNTIF($B$2:E207,"Active*")/$O$5</f>
        <v>1</v>
      </c>
      <c r="H207" s="7">
        <f>($O$6-COUNTIF($B$2:B207,"Decoy*"))/$O$6</f>
        <v>5.0000000000000001E-3</v>
      </c>
      <c r="I207" s="7">
        <f t="shared" si="6"/>
        <v>0.995</v>
      </c>
      <c r="J207" s="2">
        <f t="shared" si="7"/>
        <v>5.0000000000000044E-3</v>
      </c>
    </row>
    <row r="208" spans="1:10">
      <c r="A208">
        <v>207</v>
      </c>
      <c r="B208" t="s">
        <v>96</v>
      </c>
      <c r="C208">
        <v>-2.6</v>
      </c>
      <c r="D208" s="6">
        <f>COUNTIF($B$2:B208,"Active*")/$O$5</f>
        <v>1</v>
      </c>
      <c r="E208" s="6">
        <f>COUNTIF($B$2:B208,"*")/$O$7</f>
        <v>1</v>
      </c>
      <c r="F208" s="4">
        <f>((COUNTIF($B$2:B208,"Active*")/COUNTIF($B$2:B208,"*")))/($O$5/$O$7)</f>
        <v>1</v>
      </c>
      <c r="G208" s="7">
        <f>COUNTIF($B$2:E208,"Active*")/$O$5</f>
        <v>1</v>
      </c>
      <c r="H208" s="7">
        <f>($O$6-COUNTIF($B$2:B208,"Decoy*"))/$O$6</f>
        <v>0</v>
      </c>
      <c r="I208" s="7">
        <f t="shared" si="6"/>
        <v>1</v>
      </c>
      <c r="J208" s="2">
        <f t="shared" si="7"/>
        <v>0</v>
      </c>
    </row>
    <row r="209" spans="1:10">
      <c r="A209">
        <v>208</v>
      </c>
      <c r="D209" s="6">
        <f>COUNTIF($B$2:B209,"Active*")/$O$5</f>
        <v>1</v>
      </c>
      <c r="E209" s="6">
        <f>COUNTIF($B$2:B209,"*")/$O$7</f>
        <v>1</v>
      </c>
      <c r="F209" s="4">
        <f>((COUNTIF($B$2:B209,"Active*")/COUNTIF($B$2:B209,"*")))/($O$5/$O$7)</f>
        <v>1</v>
      </c>
      <c r="G209" s="7">
        <f>COUNTIF($B$2:E209,"Active*")/$O$5</f>
        <v>1</v>
      </c>
      <c r="H209" s="7">
        <f>($O$6-COUNTIF($B$2:B209,"Decoy*"))/$O$6</f>
        <v>0</v>
      </c>
      <c r="I209" s="7">
        <f t="shared" si="6"/>
        <v>1</v>
      </c>
      <c r="J209" s="2">
        <f t="shared" si="7"/>
        <v>0</v>
      </c>
    </row>
    <row r="210" spans="1:10">
      <c r="A210">
        <v>209</v>
      </c>
      <c r="D210" s="6">
        <f>COUNTIF($B$2:B210,"Active*")/$O$5</f>
        <v>1</v>
      </c>
      <c r="E210" s="6">
        <f>COUNTIF($B$2:B210,"*")/$O$7</f>
        <v>1</v>
      </c>
      <c r="F210" s="4">
        <f>((COUNTIF($B$2:B210,"Active*")/COUNTIF($B$2:B210,"*")))/($O$5/$O$7)</f>
        <v>1</v>
      </c>
      <c r="G210" s="7">
        <f>COUNTIF($B$2:E210,"Active*")/$O$5</f>
        <v>1</v>
      </c>
      <c r="H210" s="7">
        <f>($O$6-COUNTIF($B$2:B210,"Decoy*"))/$O$6</f>
        <v>0</v>
      </c>
      <c r="I210" s="7">
        <f t="shared" si="6"/>
        <v>1</v>
      </c>
      <c r="J210" s="2">
        <f t="shared" si="7"/>
        <v>0</v>
      </c>
    </row>
    <row r="211" spans="1:10">
      <c r="A211">
        <v>210</v>
      </c>
      <c r="D211" s="6">
        <f>COUNTIF($B$2:B211,"Active*")/$O$5</f>
        <v>1</v>
      </c>
      <c r="E211" s="6">
        <f>COUNTIF($B$2:B211,"*")/$O$7</f>
        <v>1</v>
      </c>
      <c r="F211" s="4">
        <f>((COUNTIF($B$2:B211,"Active*")/COUNTIF($B$2:B211,"*")))/($O$5/$O$7)</f>
        <v>1</v>
      </c>
      <c r="G211" s="7">
        <f>COUNTIF($B$2:E211,"Active*")/$O$5</f>
        <v>1</v>
      </c>
      <c r="H211" s="7">
        <f>($O$6-COUNTIF($B$2:B211,"Decoy*"))/$O$6</f>
        <v>0</v>
      </c>
      <c r="I211" s="7">
        <f t="shared" si="6"/>
        <v>1</v>
      </c>
      <c r="J211" s="2">
        <f t="shared" si="7"/>
        <v>0</v>
      </c>
    </row>
    <row r="212" spans="1:10">
      <c r="A212">
        <v>211</v>
      </c>
      <c r="D212" s="6">
        <f>COUNTIF($B$2:B212,"Active*")/$O$5</f>
        <v>1</v>
      </c>
      <c r="E212" s="6">
        <f>COUNTIF($B$2:B212,"*")/$O$7</f>
        <v>1</v>
      </c>
      <c r="F212" s="4">
        <f>((COUNTIF($B$2:B212,"Active*")/COUNTIF($B$2:B212,"*")))/($O$5/$O$7)</f>
        <v>1</v>
      </c>
      <c r="G212" s="7">
        <f>COUNTIF($B$2:E212,"Active*")/$O$5</f>
        <v>1</v>
      </c>
      <c r="H212" s="7">
        <f>($O$6-COUNTIF($B$2:B212,"Decoy*"))/$O$6</f>
        <v>0</v>
      </c>
      <c r="I212" s="7">
        <f t="shared" si="6"/>
        <v>1</v>
      </c>
      <c r="J212" s="2">
        <f t="shared" si="7"/>
        <v>0</v>
      </c>
    </row>
    <row r="213" spans="1:10">
      <c r="A213">
        <v>212</v>
      </c>
      <c r="D213" s="6">
        <f>COUNTIF($B$2:B213,"Active*")/$O$5</f>
        <v>1</v>
      </c>
      <c r="E213" s="6">
        <f>COUNTIF($B$2:B213,"*")/$O$7</f>
        <v>1</v>
      </c>
      <c r="F213" s="4">
        <f>((COUNTIF($B$2:B213,"Active*")/COUNTIF($B$2:B213,"*")))/($O$5/$O$7)</f>
        <v>1</v>
      </c>
      <c r="G213" s="7">
        <f>COUNTIF($B$2:E213,"Active*")/$O$5</f>
        <v>1</v>
      </c>
      <c r="H213" s="7">
        <f>($O$6-COUNTIF($B$2:B213,"Decoy*"))/$O$6</f>
        <v>0</v>
      </c>
      <c r="I213" s="7">
        <f t="shared" si="6"/>
        <v>1</v>
      </c>
      <c r="J213" s="2">
        <f t="shared" si="7"/>
        <v>0</v>
      </c>
    </row>
    <row r="214" spans="1:10">
      <c r="A214">
        <v>213</v>
      </c>
      <c r="D214" s="6">
        <f>COUNTIF($B$2:B214,"Active*")/$O$5</f>
        <v>1</v>
      </c>
      <c r="E214" s="6">
        <f>COUNTIF($B$2:B214,"*")/$O$7</f>
        <v>1</v>
      </c>
      <c r="F214" s="4">
        <f>((COUNTIF($B$2:B214,"Active*")/COUNTIF($B$2:B214,"*")))/($O$5/$O$7)</f>
        <v>1</v>
      </c>
      <c r="G214" s="7">
        <f>COUNTIF($B$2:E214,"Active*")/$O$5</f>
        <v>1</v>
      </c>
      <c r="H214" s="7">
        <f>($O$6-COUNTIF($B$2:B214,"Decoy*"))/$O$6</f>
        <v>0</v>
      </c>
      <c r="I214" s="7">
        <f t="shared" si="6"/>
        <v>1</v>
      </c>
      <c r="J214" s="2">
        <f t="shared" si="7"/>
        <v>0</v>
      </c>
    </row>
    <row r="215" spans="1:10">
      <c r="A215">
        <v>214</v>
      </c>
      <c r="D215" s="6">
        <f>COUNTIF($B$2:B215,"Active*")/$O$5</f>
        <v>1</v>
      </c>
      <c r="E215" s="6">
        <f>COUNTIF($B$2:B215,"*")/$O$7</f>
        <v>1</v>
      </c>
      <c r="F215" s="4">
        <f>((COUNTIF($B$2:B215,"Active*")/COUNTIF($B$2:B215,"*")))/($O$5/$O$7)</f>
        <v>1</v>
      </c>
      <c r="G215" s="7">
        <f>COUNTIF($B$2:E215,"Active*")/$O$5</f>
        <v>1</v>
      </c>
      <c r="H215" s="7">
        <f>($O$6-COUNTIF($B$2:B215,"Decoy*"))/$O$6</f>
        <v>0</v>
      </c>
      <c r="I215" s="7">
        <f t="shared" si="6"/>
        <v>1</v>
      </c>
      <c r="J215" s="2">
        <f t="shared" si="7"/>
        <v>0</v>
      </c>
    </row>
    <row r="216" spans="1:10">
      <c r="A216">
        <v>215</v>
      </c>
      <c r="D216" s="6">
        <f>COUNTIF($B$2:B216,"Active*")/$O$5</f>
        <v>1</v>
      </c>
      <c r="E216" s="6">
        <f>COUNTIF($B$2:B216,"*")/$O$7</f>
        <v>1</v>
      </c>
      <c r="F216" s="4">
        <f>((COUNTIF($B$2:B216,"Active*")/COUNTIF($B$2:B216,"*")))/($O$5/$O$7)</f>
        <v>1</v>
      </c>
      <c r="G216" s="7">
        <f>COUNTIF($B$2:E216,"Active*")/$O$5</f>
        <v>1</v>
      </c>
      <c r="H216" s="7">
        <f>($O$6-COUNTIF($B$2:B216,"Decoy*"))/$O$6</f>
        <v>0</v>
      </c>
      <c r="I216" s="7">
        <f t="shared" si="6"/>
        <v>1</v>
      </c>
      <c r="J216" s="2">
        <f t="shared" si="7"/>
        <v>0</v>
      </c>
    </row>
    <row r="217" spans="1:10">
      <c r="A217">
        <v>216</v>
      </c>
      <c r="D217" s="6">
        <f>COUNTIF($B$2:B217,"Active*")/$O$5</f>
        <v>1</v>
      </c>
      <c r="E217" s="6">
        <f>COUNTIF($B$2:B217,"*")/$O$7</f>
        <v>1</v>
      </c>
      <c r="F217" s="4">
        <f>((COUNTIF($B$2:B217,"Active*")/COUNTIF($B$2:B217,"*")))/($O$5/$O$7)</f>
        <v>1</v>
      </c>
      <c r="G217" s="7">
        <f>COUNTIF($B$2:E217,"Active*")/$O$5</f>
        <v>1</v>
      </c>
      <c r="H217" s="7">
        <f>($O$6-COUNTIF($B$2:B217,"Decoy*"))/$O$6</f>
        <v>0</v>
      </c>
      <c r="I217" s="7">
        <f t="shared" si="6"/>
        <v>1</v>
      </c>
      <c r="J217" s="2">
        <f t="shared" si="7"/>
        <v>0</v>
      </c>
    </row>
    <row r="218" spans="1:10">
      <c r="A218">
        <v>217</v>
      </c>
      <c r="D218" s="6">
        <f>COUNTIF($B$2:B218,"Active*")/$O$5</f>
        <v>1</v>
      </c>
      <c r="E218" s="6">
        <f>COUNTIF($B$2:B218,"*")/$O$7</f>
        <v>1</v>
      </c>
      <c r="F218" s="4">
        <f>((COUNTIF($B$2:B218,"Active*")/COUNTIF($B$2:B218,"*")))/($O$5/$O$7)</f>
        <v>1</v>
      </c>
      <c r="G218" s="7">
        <f>COUNTIF($B$2:E218,"Active*")/$O$5</f>
        <v>1</v>
      </c>
      <c r="H218" s="7">
        <f>($O$6-COUNTIF($B$2:B218,"Decoy*"))/$O$6</f>
        <v>0</v>
      </c>
      <c r="I218" s="7">
        <f t="shared" si="6"/>
        <v>1</v>
      </c>
      <c r="J218" s="2">
        <f t="shared" si="7"/>
        <v>0</v>
      </c>
    </row>
    <row r="219" spans="1:10">
      <c r="A219">
        <v>218</v>
      </c>
      <c r="D219" s="6">
        <f>COUNTIF($B$2:B219,"Active*")/$O$5</f>
        <v>1</v>
      </c>
      <c r="E219" s="6">
        <f>COUNTIF($B$2:B219,"*")/$O$7</f>
        <v>1</v>
      </c>
      <c r="F219" s="4">
        <f>((COUNTIF($B$2:B219,"Active*")/COUNTIF($B$2:B219,"*")))/($O$5/$O$7)</f>
        <v>1</v>
      </c>
      <c r="G219" s="7">
        <f>COUNTIF($B$2:E219,"Active*")/$O$5</f>
        <v>1</v>
      </c>
      <c r="H219" s="7">
        <f>($O$6-COUNTIF($B$2:B219,"Decoy*"))/$O$6</f>
        <v>0</v>
      </c>
      <c r="I219" s="7">
        <f t="shared" si="6"/>
        <v>1</v>
      </c>
      <c r="J219" s="2">
        <f t="shared" si="7"/>
        <v>0</v>
      </c>
    </row>
    <row r="220" spans="1:10">
      <c r="A220">
        <v>219</v>
      </c>
      <c r="D220" s="6">
        <f>COUNTIF($B$2:B220,"Active*")/$O$5</f>
        <v>1</v>
      </c>
      <c r="E220" s="6">
        <f>COUNTIF($B$2:B220,"*")/$O$7</f>
        <v>1</v>
      </c>
      <c r="F220" s="4">
        <f>((COUNTIF($B$2:B220,"Active*")/COUNTIF($B$2:B220,"*")))/($O$5/$O$7)</f>
        <v>1</v>
      </c>
      <c r="G220" s="7">
        <f>COUNTIF($B$2:E220,"Active*")/$O$5</f>
        <v>1</v>
      </c>
      <c r="H220" s="7">
        <f>($O$6-COUNTIF($B$2:B220,"Decoy*"))/$O$6</f>
        <v>0</v>
      </c>
      <c r="I220" s="7">
        <f t="shared" si="6"/>
        <v>1</v>
      </c>
      <c r="J220" s="2">
        <f t="shared" si="7"/>
        <v>0</v>
      </c>
    </row>
    <row r="221" spans="1:10">
      <c r="A221">
        <v>220</v>
      </c>
      <c r="D221" s="6">
        <f>COUNTIF($B$2:B221,"Active*")/$O$5</f>
        <v>1</v>
      </c>
      <c r="E221" s="6">
        <f>COUNTIF($B$2:B221,"*")/$O$7</f>
        <v>1</v>
      </c>
      <c r="F221" s="4">
        <f>((COUNTIF($B$2:B221,"Active*")/COUNTIF($B$2:B221,"*")))/($O$5/$O$7)</f>
        <v>1</v>
      </c>
      <c r="G221" s="7">
        <f>COUNTIF($B$2:E221,"Active*")/$O$5</f>
        <v>1</v>
      </c>
      <c r="H221" s="7">
        <f>($O$6-COUNTIF($B$2:B221,"Decoy*"))/$O$6</f>
        <v>0</v>
      </c>
      <c r="I221" s="7">
        <f t="shared" si="6"/>
        <v>1</v>
      </c>
      <c r="J221" s="2">
        <f t="shared" si="7"/>
        <v>0</v>
      </c>
    </row>
    <row r="222" spans="1:10">
      <c r="A222">
        <v>221</v>
      </c>
      <c r="D222" s="6">
        <f>COUNTIF($B$2:B222,"Active*")/$O$5</f>
        <v>1</v>
      </c>
      <c r="E222" s="6">
        <f>COUNTIF($B$2:B222,"*")/$O$7</f>
        <v>1</v>
      </c>
      <c r="F222" s="4">
        <f>((COUNTIF($B$2:B222,"Active*")/COUNTIF($B$2:B222,"*")))/($O$5/$O$7)</f>
        <v>1</v>
      </c>
      <c r="G222" s="7">
        <f>COUNTIF($B$2:E222,"Active*")/$O$5</f>
        <v>1</v>
      </c>
      <c r="H222" s="7">
        <f>($O$6-COUNTIF($B$2:B222,"Decoy*"))/$O$6</f>
        <v>0</v>
      </c>
      <c r="I222" s="7">
        <f t="shared" si="6"/>
        <v>1</v>
      </c>
      <c r="J222" s="2">
        <f t="shared" si="7"/>
        <v>0</v>
      </c>
    </row>
    <row r="223" spans="1:10">
      <c r="A223">
        <v>222</v>
      </c>
      <c r="D223" s="6">
        <f>COUNTIF($B$2:B223,"Active*")/$O$5</f>
        <v>1</v>
      </c>
      <c r="E223" s="6">
        <f>COUNTIF($B$2:B223,"*")/$O$7</f>
        <v>1</v>
      </c>
      <c r="F223" s="4">
        <f>((COUNTIF($B$2:B223,"Active*")/COUNTIF($B$2:B223,"*")))/($O$5/$O$7)</f>
        <v>1</v>
      </c>
      <c r="G223" s="7">
        <f>COUNTIF($B$2:E223,"Active*")/$O$5</f>
        <v>1</v>
      </c>
      <c r="H223" s="7">
        <f>($O$6-COUNTIF($B$2:B223,"Decoy*"))/$O$6</f>
        <v>0</v>
      </c>
      <c r="I223" s="7">
        <f t="shared" si="6"/>
        <v>1</v>
      </c>
      <c r="J223" s="2">
        <f t="shared" si="7"/>
        <v>0</v>
      </c>
    </row>
    <row r="224" spans="1:10">
      <c r="A224">
        <v>223</v>
      </c>
      <c r="D224" s="6">
        <f>COUNTIF($B$2:B224,"Active*")/$O$5</f>
        <v>1</v>
      </c>
      <c r="E224" s="6">
        <f>COUNTIF($B$2:B224,"*")/$O$7</f>
        <v>1</v>
      </c>
      <c r="F224" s="4">
        <f>((COUNTIF($B$2:B224,"Active*")/COUNTIF($B$2:B224,"*")))/($O$5/$O$7)</f>
        <v>1</v>
      </c>
      <c r="G224" s="7">
        <f>COUNTIF($B$2:E224,"Active*")/$O$5</f>
        <v>1</v>
      </c>
      <c r="H224" s="7">
        <f>($O$6-COUNTIF($B$2:B224,"Decoy*"))/$O$6</f>
        <v>0</v>
      </c>
      <c r="I224" s="7">
        <f t="shared" si="6"/>
        <v>1</v>
      </c>
      <c r="J224" s="2">
        <f t="shared" si="7"/>
        <v>0</v>
      </c>
    </row>
    <row r="225" spans="1:10">
      <c r="A225">
        <v>224</v>
      </c>
      <c r="D225" s="6">
        <f>COUNTIF($B$2:B225,"Active*")/$O$5</f>
        <v>1</v>
      </c>
      <c r="E225" s="6">
        <f>COUNTIF($B$2:B225,"*")/$O$7</f>
        <v>1</v>
      </c>
      <c r="F225" s="4">
        <f>((COUNTIF($B$2:B225,"Active*")/COUNTIF($B$2:B225,"*")))/($O$5/$O$7)</f>
        <v>1</v>
      </c>
      <c r="G225" s="7">
        <f>COUNTIF($B$2:E225,"Active*")/$O$5</f>
        <v>1</v>
      </c>
      <c r="H225" s="7">
        <f>($O$6-COUNTIF($B$2:B225,"Decoy*"))/$O$6</f>
        <v>0</v>
      </c>
      <c r="I225" s="7">
        <f t="shared" si="6"/>
        <v>1</v>
      </c>
      <c r="J225" s="2">
        <f t="shared" si="7"/>
        <v>0</v>
      </c>
    </row>
    <row r="226" spans="1:10">
      <c r="A226">
        <v>225</v>
      </c>
      <c r="D226" s="6">
        <f>COUNTIF($B$2:B226,"Active*")/$O$5</f>
        <v>1</v>
      </c>
      <c r="E226" s="6">
        <f>COUNTIF($B$2:B226,"*")/$O$7</f>
        <v>1</v>
      </c>
      <c r="F226" s="4">
        <f>((COUNTIF($B$2:B226,"Active*")/COUNTIF($B$2:B226,"*")))/($O$5/$O$7)</f>
        <v>1</v>
      </c>
      <c r="G226" s="7">
        <f>COUNTIF($B$2:E226,"Active*")/$O$5</f>
        <v>1</v>
      </c>
      <c r="H226" s="7">
        <f>($O$6-COUNTIF($B$2:B226,"Decoy*"))/$O$6</f>
        <v>0</v>
      </c>
      <c r="I226" s="7">
        <f t="shared" si="6"/>
        <v>1</v>
      </c>
      <c r="J226" s="2">
        <f t="shared" si="7"/>
        <v>0</v>
      </c>
    </row>
    <row r="227" spans="1:10">
      <c r="A227">
        <v>226</v>
      </c>
      <c r="D227" s="6">
        <f>COUNTIF($B$2:B227,"Active*")/$O$5</f>
        <v>1</v>
      </c>
      <c r="E227" s="6">
        <f>COUNTIF($B$2:B227,"*")/$O$7</f>
        <v>1</v>
      </c>
      <c r="F227" s="4">
        <f>((COUNTIF($B$2:B227,"Active*")/COUNTIF($B$2:B227,"*")))/($O$5/$O$7)</f>
        <v>1</v>
      </c>
      <c r="G227" s="7">
        <f>COUNTIF($B$2:E227,"Active*")/$O$5</f>
        <v>1</v>
      </c>
      <c r="H227" s="7">
        <f>($O$6-COUNTIF($B$2:B227,"Decoy*"))/$O$6</f>
        <v>0</v>
      </c>
      <c r="I227" s="7">
        <f t="shared" si="6"/>
        <v>1</v>
      </c>
      <c r="J227" s="2">
        <f t="shared" si="7"/>
        <v>0</v>
      </c>
    </row>
    <row r="228" spans="1:10">
      <c r="A228">
        <v>227</v>
      </c>
      <c r="D228" s="6">
        <f>COUNTIF($B$2:B228,"Active*")/$O$5</f>
        <v>1</v>
      </c>
      <c r="E228" s="6">
        <f>COUNTIF($B$2:B228,"*")/$O$7</f>
        <v>1</v>
      </c>
      <c r="F228" s="4">
        <f>((COUNTIF($B$2:B228,"Active*")/COUNTIF($B$2:B228,"*")))/($O$5/$O$7)</f>
        <v>1</v>
      </c>
      <c r="G228" s="7">
        <f>COUNTIF($B$2:E228,"Active*")/$O$5</f>
        <v>1</v>
      </c>
      <c r="H228" s="7">
        <f>($O$6-COUNTIF($B$2:B228,"Decoy*"))/$O$6</f>
        <v>0</v>
      </c>
      <c r="I228" s="7">
        <f t="shared" si="6"/>
        <v>1</v>
      </c>
      <c r="J228" s="2">
        <f t="shared" si="7"/>
        <v>0</v>
      </c>
    </row>
    <row r="229" spans="1:10">
      <c r="A229">
        <v>228</v>
      </c>
      <c r="D229" s="6">
        <f>COUNTIF($B$2:B229,"Active*")/$O$5</f>
        <v>1</v>
      </c>
      <c r="E229" s="6">
        <f>COUNTIF($B$2:B229,"*")/$O$7</f>
        <v>1</v>
      </c>
      <c r="F229" s="4">
        <f>((COUNTIF($B$2:B229,"Active*")/COUNTIF($B$2:B229,"*")))/($O$5/$O$7)</f>
        <v>1</v>
      </c>
      <c r="G229" s="7">
        <f>COUNTIF($B$2:E229,"Active*")/$O$5</f>
        <v>1</v>
      </c>
      <c r="H229" s="7">
        <f>($O$6-COUNTIF($B$2:B229,"Decoy*"))/$O$6</f>
        <v>0</v>
      </c>
      <c r="I229" s="7">
        <f t="shared" si="6"/>
        <v>1</v>
      </c>
      <c r="J229" s="2">
        <f t="shared" si="7"/>
        <v>0</v>
      </c>
    </row>
    <row r="230" spans="1:10">
      <c r="A230">
        <v>229</v>
      </c>
      <c r="D230" s="6">
        <f>COUNTIF($B$2:B230,"Active*")/$O$5</f>
        <v>1</v>
      </c>
      <c r="E230" s="6">
        <f>COUNTIF($B$2:B230,"*")/$O$7</f>
        <v>1</v>
      </c>
      <c r="F230" s="4">
        <f>((COUNTIF($B$2:B230,"Active*")/COUNTIF($B$2:B230,"*")))/($O$5/$O$7)</f>
        <v>1</v>
      </c>
      <c r="G230" s="7">
        <f>COUNTIF($B$2:E230,"Active*")/$O$5</f>
        <v>1</v>
      </c>
      <c r="H230" s="7">
        <f>($O$6-COUNTIF($B$2:B230,"Decoy*"))/$O$6</f>
        <v>0</v>
      </c>
      <c r="I230" s="7">
        <f t="shared" si="6"/>
        <v>1</v>
      </c>
      <c r="J230" s="2">
        <f t="shared" si="7"/>
        <v>0</v>
      </c>
    </row>
    <row r="231" spans="1:10">
      <c r="A231">
        <v>230</v>
      </c>
      <c r="D231" s="6">
        <f>COUNTIF($B$2:B231,"Active*")/$O$5</f>
        <v>1</v>
      </c>
      <c r="E231" s="6">
        <f>COUNTIF($B$2:B231,"*")/$O$7</f>
        <v>1</v>
      </c>
      <c r="F231" s="4">
        <f>((COUNTIF($B$2:B231,"Active*")/COUNTIF($B$2:B231,"*")))/($O$5/$O$7)</f>
        <v>1</v>
      </c>
      <c r="G231" s="7">
        <f>COUNTIF($B$2:E231,"Active*")/$O$5</f>
        <v>1</v>
      </c>
      <c r="H231" s="7">
        <f>($O$6-COUNTIF($B$2:B231,"Decoy*"))/$O$6</f>
        <v>0</v>
      </c>
      <c r="I231" s="7">
        <f t="shared" si="6"/>
        <v>1</v>
      </c>
      <c r="J231" s="2">
        <f t="shared" si="7"/>
        <v>0</v>
      </c>
    </row>
    <row r="232" spans="1:10">
      <c r="A232">
        <v>231</v>
      </c>
      <c r="D232" s="6">
        <f>COUNTIF($B$2:B232,"Active*")/$O$5</f>
        <v>1</v>
      </c>
      <c r="E232" s="6">
        <f>COUNTIF($B$2:B232,"*")/$O$7</f>
        <v>1</v>
      </c>
      <c r="F232" s="4">
        <f>((COUNTIF($B$2:B232,"Active*")/COUNTIF($B$2:B232,"*")))/($O$5/$O$7)</f>
        <v>1</v>
      </c>
      <c r="G232" s="7">
        <f>COUNTIF($B$2:E232,"Active*")/$O$5</f>
        <v>1</v>
      </c>
      <c r="H232" s="7">
        <f>($O$6-COUNTIF($B$2:B232,"Decoy*"))/$O$6</f>
        <v>0</v>
      </c>
      <c r="I232" s="7">
        <f t="shared" si="6"/>
        <v>1</v>
      </c>
      <c r="J232" s="2">
        <f t="shared" si="7"/>
        <v>0</v>
      </c>
    </row>
    <row r="233" spans="1:10">
      <c r="A233">
        <v>232</v>
      </c>
      <c r="D233" s="6">
        <f>COUNTIF($B$2:B233,"Active*")/$O$5</f>
        <v>1</v>
      </c>
      <c r="E233" s="6">
        <f>COUNTIF($B$2:B233,"*")/$O$7</f>
        <v>1</v>
      </c>
      <c r="F233" s="4">
        <f>((COUNTIF($B$2:B233,"Active*")/COUNTIF($B$2:B233,"*")))/($O$5/$O$7)</f>
        <v>1</v>
      </c>
      <c r="G233" s="7">
        <f>COUNTIF($B$2:E233,"Active*")/$O$5</f>
        <v>1</v>
      </c>
      <c r="H233" s="7">
        <f>($O$6-COUNTIF($B$2:B233,"Decoy*"))/$O$6</f>
        <v>0</v>
      </c>
      <c r="I233" s="7">
        <f t="shared" si="6"/>
        <v>1</v>
      </c>
      <c r="J233" s="2">
        <f t="shared" si="7"/>
        <v>0</v>
      </c>
    </row>
    <row r="234" spans="1:10">
      <c r="A234">
        <v>233</v>
      </c>
      <c r="D234" s="6">
        <f>COUNTIF($B$2:B234,"Active*")/$O$5</f>
        <v>1</v>
      </c>
      <c r="E234" s="6">
        <f>COUNTIF($B$2:B234,"*")/$O$7</f>
        <v>1</v>
      </c>
      <c r="F234" s="4">
        <f>((COUNTIF($B$2:B234,"Active*")/COUNTIF($B$2:B234,"*")))/($O$5/$O$7)</f>
        <v>1</v>
      </c>
      <c r="G234" s="7">
        <f>COUNTIF($B$2:E234,"Active*")/$O$5</f>
        <v>1</v>
      </c>
      <c r="H234" s="7">
        <f>($O$6-COUNTIF($B$2:B234,"Decoy*"))/$O$6</f>
        <v>0</v>
      </c>
      <c r="I234" s="7">
        <f t="shared" si="6"/>
        <v>1</v>
      </c>
      <c r="J234" s="2">
        <f t="shared" si="7"/>
        <v>0</v>
      </c>
    </row>
    <row r="235" spans="1:10">
      <c r="A235">
        <v>234</v>
      </c>
      <c r="D235" s="6">
        <f>COUNTIF($B$2:B235,"Active*")/$O$5</f>
        <v>1</v>
      </c>
      <c r="E235" s="6">
        <f>COUNTIF($B$2:B235,"*")/$O$7</f>
        <v>1</v>
      </c>
      <c r="F235" s="4">
        <f>((COUNTIF($B$2:B235,"Active*")/COUNTIF($B$2:B235,"*")))/($O$5/$O$7)</f>
        <v>1</v>
      </c>
      <c r="G235" s="7">
        <f>COUNTIF($B$2:E235,"Active*")/$O$5</f>
        <v>1</v>
      </c>
      <c r="H235" s="7">
        <f>($O$6-COUNTIF($B$2:B235,"Decoy*"))/$O$6</f>
        <v>0</v>
      </c>
      <c r="I235" s="7">
        <f t="shared" si="6"/>
        <v>1</v>
      </c>
      <c r="J235" s="2">
        <f t="shared" si="7"/>
        <v>0</v>
      </c>
    </row>
    <row r="236" spans="1:10">
      <c r="A236">
        <v>235</v>
      </c>
      <c r="D236" s="6">
        <f>COUNTIF($B$2:B236,"Active*")/$O$5</f>
        <v>1</v>
      </c>
      <c r="E236" s="6">
        <f>COUNTIF($B$2:B236,"*")/$O$7</f>
        <v>1</v>
      </c>
      <c r="F236" s="4">
        <f>((COUNTIF($B$2:B236,"Active*")/COUNTIF($B$2:B236,"*")))/($O$5/$O$7)</f>
        <v>1</v>
      </c>
      <c r="G236" s="7">
        <f>COUNTIF($B$2:E236,"Active*")/$O$5</f>
        <v>1</v>
      </c>
      <c r="H236" s="7">
        <f>($O$6-COUNTIF($B$2:B236,"Decoy*"))/$O$6</f>
        <v>0</v>
      </c>
      <c r="I236" s="7">
        <f t="shared" si="6"/>
        <v>1</v>
      </c>
      <c r="J236" s="2">
        <f t="shared" si="7"/>
        <v>0</v>
      </c>
    </row>
    <row r="237" spans="1:10">
      <c r="A237">
        <v>236</v>
      </c>
      <c r="D237" s="6">
        <f>COUNTIF($B$2:B237,"Active*")/$O$5</f>
        <v>1</v>
      </c>
      <c r="E237" s="6">
        <f>COUNTIF($B$2:B237,"*")/$O$7</f>
        <v>1</v>
      </c>
      <c r="F237" s="4">
        <f>((COUNTIF($B$2:B237,"Active*")/COUNTIF($B$2:B237,"*")))/($O$5/$O$7)</f>
        <v>1</v>
      </c>
      <c r="G237" s="7">
        <f>COUNTIF($B$2:E237,"Active*")/$O$5</f>
        <v>1</v>
      </c>
      <c r="H237" s="7">
        <f>($O$6-COUNTIF($B$2:B237,"Decoy*"))/$O$6</f>
        <v>0</v>
      </c>
      <c r="I237" s="7">
        <f t="shared" si="6"/>
        <v>1</v>
      </c>
      <c r="J237" s="2">
        <f t="shared" si="7"/>
        <v>0</v>
      </c>
    </row>
    <row r="238" spans="1:10">
      <c r="A238">
        <v>237</v>
      </c>
      <c r="D238" s="6">
        <f>COUNTIF($B$2:B238,"Active*")/$O$5</f>
        <v>1</v>
      </c>
      <c r="E238" s="6">
        <f>COUNTIF($B$2:B238,"*")/$O$7</f>
        <v>1</v>
      </c>
      <c r="F238" s="4">
        <f>((COUNTIF($B$2:B238,"Active*")/COUNTIF($B$2:B238,"*")))/($O$5/$O$7)</f>
        <v>1</v>
      </c>
      <c r="G238" s="7">
        <f>COUNTIF($B$2:E238,"Active*")/$O$5</f>
        <v>1</v>
      </c>
      <c r="H238" s="7">
        <f>($O$6-COUNTIF($B$2:B238,"Decoy*"))/$O$6</f>
        <v>0</v>
      </c>
      <c r="I238" s="7">
        <f t="shared" si="6"/>
        <v>1</v>
      </c>
      <c r="J238" s="2">
        <f t="shared" si="7"/>
        <v>0</v>
      </c>
    </row>
    <row r="239" spans="1:10">
      <c r="A239">
        <v>238</v>
      </c>
      <c r="D239" s="6">
        <f>COUNTIF($B$2:B239,"Active*")/$O$5</f>
        <v>1</v>
      </c>
      <c r="E239" s="6">
        <f>COUNTIF($B$2:B239,"*")/$O$7</f>
        <v>1</v>
      </c>
      <c r="F239" s="4">
        <f>((COUNTIF($B$2:B239,"Active*")/COUNTIF($B$2:B239,"*")))/($O$5/$O$7)</f>
        <v>1</v>
      </c>
      <c r="G239" s="7">
        <f>COUNTIF($B$2:E239,"Active*")/$O$5</f>
        <v>1</v>
      </c>
      <c r="H239" s="7">
        <f>($O$6-COUNTIF($B$2:B239,"Decoy*"))/$O$6</f>
        <v>0</v>
      </c>
      <c r="I239" s="7">
        <f t="shared" si="6"/>
        <v>1</v>
      </c>
      <c r="J239" s="2">
        <f t="shared" si="7"/>
        <v>0</v>
      </c>
    </row>
    <row r="240" spans="1:10">
      <c r="A240">
        <v>239</v>
      </c>
      <c r="D240" s="6">
        <f>COUNTIF($B$2:B240,"Active*")/$O$5</f>
        <v>1</v>
      </c>
      <c r="E240" s="6">
        <f>COUNTIF($B$2:B240,"*")/$O$7</f>
        <v>1</v>
      </c>
      <c r="F240" s="4">
        <f>((COUNTIF($B$2:B240,"Active*")/COUNTIF($B$2:B240,"*")))/($O$5/$O$7)</f>
        <v>1</v>
      </c>
      <c r="G240" s="7">
        <f>COUNTIF($B$2:E240,"Active*")/$O$5</f>
        <v>1</v>
      </c>
      <c r="H240" s="7">
        <f>($O$6-COUNTIF($B$2:B240,"Decoy*"))/$O$6</f>
        <v>0</v>
      </c>
      <c r="I240" s="7">
        <f t="shared" si="6"/>
        <v>1</v>
      </c>
      <c r="J240" s="2">
        <f t="shared" si="7"/>
        <v>0</v>
      </c>
    </row>
    <row r="241" spans="1:10">
      <c r="A241">
        <v>240</v>
      </c>
      <c r="D241" s="6">
        <f>COUNTIF($B$2:B241,"Active*")/$O$5</f>
        <v>1</v>
      </c>
      <c r="E241" s="6">
        <f>COUNTIF($B$2:B241,"*")/$O$7</f>
        <v>1</v>
      </c>
      <c r="F241" s="4">
        <f>((COUNTIF($B$2:B241,"Active*")/COUNTIF($B$2:B241,"*")))/($O$5/$O$7)</f>
        <v>1</v>
      </c>
      <c r="G241" s="7">
        <f>COUNTIF($B$2:E241,"Active*")/$O$5</f>
        <v>1</v>
      </c>
      <c r="H241" s="7">
        <f>($O$6-COUNTIF($B$2:B241,"Decoy*"))/$O$6</f>
        <v>0</v>
      </c>
      <c r="I241" s="7">
        <f t="shared" si="6"/>
        <v>1</v>
      </c>
      <c r="J241" s="2">
        <f t="shared" si="7"/>
        <v>0</v>
      </c>
    </row>
    <row r="242" spans="1:10">
      <c r="A242">
        <v>241</v>
      </c>
      <c r="D242" s="6">
        <f>COUNTIF($B$2:B242,"Active*")/$O$5</f>
        <v>1</v>
      </c>
      <c r="E242" s="6">
        <f>COUNTIF($B$2:B242,"*")/$O$7</f>
        <v>1</v>
      </c>
      <c r="F242" s="4">
        <f>((COUNTIF($B$2:B242,"Active*")/COUNTIF($B$2:B242,"*")))/($O$5/$O$7)</f>
        <v>1</v>
      </c>
      <c r="G242" s="7">
        <f>COUNTIF($B$2:E242,"Active*")/$O$5</f>
        <v>1</v>
      </c>
      <c r="H242" s="7">
        <f>($O$6-COUNTIF($B$2:B242,"Decoy*"))/$O$6</f>
        <v>0</v>
      </c>
      <c r="I242" s="7">
        <f t="shared" si="6"/>
        <v>1</v>
      </c>
      <c r="J242" s="2">
        <f t="shared" si="7"/>
        <v>0</v>
      </c>
    </row>
    <row r="243" spans="1:10">
      <c r="A243">
        <v>242</v>
      </c>
      <c r="D243" s="6">
        <f>COUNTIF($B$2:B243,"Active*")/$O$5</f>
        <v>1</v>
      </c>
      <c r="E243" s="6">
        <f>COUNTIF($B$2:B243,"*")/$O$7</f>
        <v>1</v>
      </c>
      <c r="F243" s="4">
        <f>((COUNTIF($B$2:B243,"Active*")/COUNTIF($B$2:B243,"*")))/($O$5/$O$7)</f>
        <v>1</v>
      </c>
      <c r="G243" s="7">
        <f>COUNTIF($B$2:E243,"Active*")/$O$5</f>
        <v>1</v>
      </c>
      <c r="H243" s="7">
        <f>($O$6-COUNTIF($B$2:B243,"Decoy*"))/$O$6</f>
        <v>0</v>
      </c>
      <c r="I243" s="7">
        <f t="shared" si="6"/>
        <v>1</v>
      </c>
      <c r="J243" s="2">
        <f t="shared" si="7"/>
        <v>0</v>
      </c>
    </row>
    <row r="244" spans="1:10">
      <c r="A244">
        <v>243</v>
      </c>
      <c r="D244" s="6">
        <f>COUNTIF($B$2:B244,"Active*")/$O$5</f>
        <v>1</v>
      </c>
      <c r="E244" s="6">
        <f>COUNTIF($B$2:B244,"*")/$O$7</f>
        <v>1</v>
      </c>
      <c r="F244" s="4">
        <f>((COUNTIF($B$2:B244,"Active*")/COUNTIF($B$2:B244,"*")))/($O$5/$O$7)</f>
        <v>1</v>
      </c>
      <c r="G244" s="7">
        <f>COUNTIF($B$2:E244,"Active*")/$O$5</f>
        <v>1</v>
      </c>
      <c r="H244" s="7">
        <f>($O$6-COUNTIF($B$2:B244,"Decoy*"))/$O$6</f>
        <v>0</v>
      </c>
      <c r="I244" s="7">
        <f t="shared" si="6"/>
        <v>1</v>
      </c>
      <c r="J244" s="2">
        <f t="shared" si="7"/>
        <v>0</v>
      </c>
    </row>
    <row r="245" spans="1:10">
      <c r="A245">
        <v>244</v>
      </c>
      <c r="D245" s="6">
        <f>COUNTIF($B$2:B245,"Active*")/$O$5</f>
        <v>1</v>
      </c>
      <c r="E245" s="6">
        <f>COUNTIF($B$2:B245,"*")/$O$7</f>
        <v>1</v>
      </c>
      <c r="F245" s="4">
        <f>((COUNTIF($B$2:B245,"Active*")/COUNTIF($B$2:B245,"*")))/($O$5/$O$7)</f>
        <v>1</v>
      </c>
      <c r="G245" s="7">
        <f>COUNTIF($B$2:E245,"Active*")/$O$5</f>
        <v>1</v>
      </c>
      <c r="H245" s="7">
        <f>($O$6-COUNTIF($B$2:B245,"Decoy*"))/$O$6</f>
        <v>0</v>
      </c>
      <c r="I245" s="7">
        <f t="shared" si="6"/>
        <v>1</v>
      </c>
      <c r="J245" s="2">
        <f t="shared" si="7"/>
        <v>0</v>
      </c>
    </row>
    <row r="246" spans="1:10">
      <c r="A246">
        <v>245</v>
      </c>
      <c r="D246" s="6">
        <f>COUNTIF($B$2:B246,"Active*")/$O$5</f>
        <v>1</v>
      </c>
      <c r="E246" s="6">
        <f>COUNTIF($B$2:B246,"*")/$O$7</f>
        <v>1</v>
      </c>
      <c r="F246" s="4">
        <f>((COUNTIF($B$2:B246,"Active*")/COUNTIF($B$2:B246,"*")))/($O$5/$O$7)</f>
        <v>1</v>
      </c>
      <c r="G246" s="7">
        <f>COUNTIF($B$2:E246,"Active*")/$O$5</f>
        <v>1</v>
      </c>
      <c r="H246" s="7">
        <f>($O$6-COUNTIF($B$2:B246,"Decoy*"))/$O$6</f>
        <v>0</v>
      </c>
      <c r="I246" s="7">
        <f t="shared" si="6"/>
        <v>1</v>
      </c>
      <c r="J246" s="2">
        <f t="shared" si="7"/>
        <v>0</v>
      </c>
    </row>
    <row r="247" spans="1:10">
      <c r="A247">
        <v>246</v>
      </c>
      <c r="D247" s="6">
        <f>COUNTIF($B$2:B247,"Active*")/$O$5</f>
        <v>1</v>
      </c>
      <c r="E247" s="6">
        <f>COUNTIF($B$2:B247,"*")/$O$7</f>
        <v>1</v>
      </c>
      <c r="F247" s="4">
        <f>((COUNTIF($B$2:B247,"Active*")/COUNTIF($B$2:B247,"*")))/($O$5/$O$7)</f>
        <v>1</v>
      </c>
      <c r="G247" s="7">
        <f>COUNTIF($B$2:E247,"Active*")/$O$5</f>
        <v>1</v>
      </c>
      <c r="H247" s="7">
        <f>($O$6-COUNTIF($B$2:B247,"Decoy*"))/$O$6</f>
        <v>0</v>
      </c>
      <c r="I247" s="7">
        <f t="shared" si="6"/>
        <v>1</v>
      </c>
      <c r="J247" s="2">
        <f t="shared" si="7"/>
        <v>0</v>
      </c>
    </row>
    <row r="248" spans="1:10">
      <c r="A248">
        <v>247</v>
      </c>
      <c r="D248" s="6">
        <f>COUNTIF($B$2:B248,"Active*")/$O$5</f>
        <v>1</v>
      </c>
      <c r="E248" s="6">
        <f>COUNTIF($B$2:B248,"*")/$O$7</f>
        <v>1</v>
      </c>
      <c r="F248" s="4">
        <f>((COUNTIF($B$2:B248,"Active*")/COUNTIF($B$2:B248,"*")))/($O$5/$O$7)</f>
        <v>1</v>
      </c>
      <c r="G248" s="7">
        <f>COUNTIF($B$2:E248,"Active*")/$O$5</f>
        <v>1</v>
      </c>
      <c r="H248" s="7">
        <f>($O$6-COUNTIF($B$2:B248,"Decoy*"))/$O$6</f>
        <v>0</v>
      </c>
      <c r="I248" s="7">
        <f t="shared" si="6"/>
        <v>1</v>
      </c>
      <c r="J248" s="2">
        <f t="shared" si="7"/>
        <v>0</v>
      </c>
    </row>
    <row r="249" spans="1:10">
      <c r="A249">
        <v>248</v>
      </c>
      <c r="D249" s="6">
        <f>COUNTIF($B$2:B249,"Active*")/$O$5</f>
        <v>1</v>
      </c>
      <c r="E249" s="6">
        <f>COUNTIF($B$2:B249,"*")/$O$7</f>
        <v>1</v>
      </c>
      <c r="F249" s="4">
        <f>((COUNTIF($B$2:B249,"Active*")/COUNTIF($B$2:B249,"*")))/($O$5/$O$7)</f>
        <v>1</v>
      </c>
      <c r="G249" s="7">
        <f>COUNTIF($B$2:E249,"Active*")/$O$5</f>
        <v>1</v>
      </c>
      <c r="H249" s="7">
        <f>($O$6-COUNTIF($B$2:B249,"Decoy*"))/$O$6</f>
        <v>0</v>
      </c>
      <c r="I249" s="7">
        <f t="shared" si="6"/>
        <v>1</v>
      </c>
      <c r="J249" s="2">
        <f t="shared" si="7"/>
        <v>0</v>
      </c>
    </row>
    <row r="250" spans="1:10">
      <c r="A250">
        <v>249</v>
      </c>
      <c r="D250" s="6">
        <f>COUNTIF($B$2:B250,"Active*")/$O$5</f>
        <v>1</v>
      </c>
      <c r="E250" s="6">
        <f>COUNTIF($B$2:B250,"*")/$O$7</f>
        <v>1</v>
      </c>
      <c r="F250" s="4">
        <f>((COUNTIF($B$2:B250,"Active*")/COUNTIF($B$2:B250,"*")))/($O$5/$O$7)</f>
        <v>1</v>
      </c>
      <c r="G250" s="7">
        <f>COUNTIF($B$2:E250,"Active*")/$O$5</f>
        <v>1</v>
      </c>
      <c r="H250" s="7">
        <f>($O$6-COUNTIF($B$2:B250,"Decoy*"))/$O$6</f>
        <v>0</v>
      </c>
      <c r="I250" s="7">
        <f t="shared" si="6"/>
        <v>1</v>
      </c>
      <c r="J250" s="2">
        <f t="shared" si="7"/>
        <v>0</v>
      </c>
    </row>
    <row r="251" spans="1:10">
      <c r="A251">
        <v>250</v>
      </c>
      <c r="D251" s="6">
        <f>COUNTIF($B$2:B251,"Active*")/$O$5</f>
        <v>1</v>
      </c>
      <c r="E251" s="6">
        <f>COUNTIF($B$2:B251,"*")/$O$7</f>
        <v>1</v>
      </c>
      <c r="F251" s="4">
        <f>((COUNTIF($B$2:B251,"Active*")/COUNTIF($B$2:B251,"*")))/($O$5/$O$7)</f>
        <v>1</v>
      </c>
      <c r="G251" s="7">
        <f>COUNTIF($B$2:E251,"Active*")/$O$5</f>
        <v>1</v>
      </c>
      <c r="H251" s="7">
        <f>($O$6-COUNTIF($B$2:B251,"Decoy*"))/$O$6</f>
        <v>0</v>
      </c>
      <c r="I251" s="7">
        <f t="shared" si="6"/>
        <v>1</v>
      </c>
      <c r="J251" s="2">
        <f t="shared" si="7"/>
        <v>0</v>
      </c>
    </row>
    <row r="252" spans="1:10">
      <c r="A252">
        <v>251</v>
      </c>
      <c r="D252" s="6">
        <f>COUNTIF($B$2:B252,"Active*")/$O$5</f>
        <v>1</v>
      </c>
      <c r="E252" s="6">
        <f>COUNTIF($B$2:B252,"*")/$O$7</f>
        <v>1</v>
      </c>
      <c r="F252" s="4">
        <f>((COUNTIF($B$2:B252,"Active*")/COUNTIF($B$2:B252,"*")))/($O$5/$O$7)</f>
        <v>1</v>
      </c>
      <c r="G252" s="7">
        <f>COUNTIF($B$2:E252,"Active*")/$O$5</f>
        <v>1</v>
      </c>
      <c r="H252" s="7">
        <f>($O$6-COUNTIF($B$2:B252,"Decoy*"))/$O$6</f>
        <v>0</v>
      </c>
      <c r="I252" s="7">
        <f t="shared" si="6"/>
        <v>1</v>
      </c>
      <c r="J252" s="2">
        <f t="shared" si="7"/>
        <v>0</v>
      </c>
    </row>
    <row r="253" spans="1:10">
      <c r="A253">
        <v>252</v>
      </c>
      <c r="D253" s="6">
        <f>COUNTIF($B$2:B253,"Active*")/$O$5</f>
        <v>1</v>
      </c>
      <c r="E253" s="6">
        <f>COUNTIF($B$2:B253,"*")/$O$7</f>
        <v>1</v>
      </c>
      <c r="F253" s="4">
        <f>((COUNTIF($B$2:B253,"Active*")/COUNTIF($B$2:B253,"*")))/($O$5/$O$7)</f>
        <v>1</v>
      </c>
      <c r="G253" s="7">
        <f>COUNTIF($B$2:E253,"Active*")/$O$5</f>
        <v>1</v>
      </c>
      <c r="H253" s="7">
        <f>($O$6-COUNTIF($B$2:B253,"Decoy*"))/$O$6</f>
        <v>0</v>
      </c>
      <c r="I253" s="7">
        <f t="shared" si="6"/>
        <v>1</v>
      </c>
      <c r="J253" s="2">
        <f t="shared" si="7"/>
        <v>0</v>
      </c>
    </row>
    <row r="254" spans="1:10">
      <c r="A254">
        <v>253</v>
      </c>
      <c r="D254" s="6">
        <f>COUNTIF($B$2:B254,"Active*")/$O$5</f>
        <v>1</v>
      </c>
      <c r="E254" s="6">
        <f>COUNTIF($B$2:B254,"*")/$O$7</f>
        <v>1</v>
      </c>
      <c r="F254" s="4">
        <f>((COUNTIF($B$2:B254,"Active*")/COUNTIF($B$2:B254,"*")))/($O$5/$O$7)</f>
        <v>1</v>
      </c>
      <c r="G254" s="7">
        <f>COUNTIF($B$2:E254,"Active*")/$O$5</f>
        <v>1</v>
      </c>
      <c r="H254" s="7">
        <f>($O$6-COUNTIF($B$2:B254,"Decoy*"))/$O$6</f>
        <v>0</v>
      </c>
      <c r="I254" s="7">
        <f t="shared" si="6"/>
        <v>1</v>
      </c>
      <c r="J254" s="2">
        <f t="shared" si="7"/>
        <v>0</v>
      </c>
    </row>
    <row r="255" spans="1:10">
      <c r="A255">
        <v>254</v>
      </c>
      <c r="D255" s="6">
        <f>COUNTIF($B$2:B255,"Active*")/$O$5</f>
        <v>1</v>
      </c>
      <c r="E255" s="6">
        <f>COUNTIF($B$2:B255,"*")/$O$7</f>
        <v>1</v>
      </c>
      <c r="F255" s="4">
        <f>((COUNTIF($B$2:B255,"Active*")/COUNTIF($B$2:B255,"*")))/($O$5/$O$7)</f>
        <v>1</v>
      </c>
      <c r="G255" s="7">
        <f>COUNTIF($B$2:E255,"Active*")/$O$5</f>
        <v>1</v>
      </c>
      <c r="H255" s="7">
        <f>($O$6-COUNTIF($B$2:B255,"Decoy*"))/$O$6</f>
        <v>0</v>
      </c>
      <c r="I255" s="7">
        <f t="shared" si="6"/>
        <v>1</v>
      </c>
      <c r="J255" s="2">
        <f t="shared" si="7"/>
        <v>0</v>
      </c>
    </row>
    <row r="256" spans="1:10">
      <c r="A256">
        <v>255</v>
      </c>
      <c r="D256" s="6">
        <f>COUNTIF($B$2:B256,"Active*")/$O$5</f>
        <v>1</v>
      </c>
      <c r="E256" s="6">
        <f>COUNTIF($B$2:B256,"*")/$O$7</f>
        <v>1</v>
      </c>
      <c r="F256" s="4">
        <f>((COUNTIF($B$2:B256,"Active*")/COUNTIF($B$2:B256,"*")))/($O$5/$O$7)</f>
        <v>1</v>
      </c>
      <c r="G256" s="7">
        <f>COUNTIF($B$2:E256,"Active*")/$O$5</f>
        <v>1</v>
      </c>
      <c r="H256" s="7">
        <f>($O$6-COUNTIF($B$2:B256,"Decoy*"))/$O$6</f>
        <v>0</v>
      </c>
      <c r="I256" s="7">
        <f t="shared" si="6"/>
        <v>1</v>
      </c>
      <c r="J256" s="2">
        <f t="shared" si="7"/>
        <v>0</v>
      </c>
    </row>
    <row r="257" spans="1:10">
      <c r="A257">
        <v>256</v>
      </c>
      <c r="D257" s="6">
        <f>COUNTIF($B$2:B257,"Active*")/$O$5</f>
        <v>1</v>
      </c>
      <c r="E257" s="6">
        <f>COUNTIF($B$2:B257,"*")/$O$7</f>
        <v>1</v>
      </c>
      <c r="F257" s="4">
        <f>((COUNTIF($B$2:B257,"Active*")/COUNTIF($B$2:B257,"*")))/($O$5/$O$7)</f>
        <v>1</v>
      </c>
      <c r="G257" s="7">
        <f>COUNTIF($B$2:E257,"Active*")/$O$5</f>
        <v>1</v>
      </c>
      <c r="H257" s="7">
        <f>($O$6-COUNTIF($B$2:B257,"Decoy*"))/$O$6</f>
        <v>0</v>
      </c>
      <c r="I257" s="7">
        <f t="shared" si="6"/>
        <v>1</v>
      </c>
      <c r="J257" s="2">
        <f t="shared" si="7"/>
        <v>0</v>
      </c>
    </row>
    <row r="258" spans="1:10">
      <c r="A258">
        <v>257</v>
      </c>
      <c r="D258" s="6">
        <f>COUNTIF($B$2:B258,"Active*")/$O$5</f>
        <v>1</v>
      </c>
      <c r="E258" s="6">
        <f>COUNTIF($B$2:B258,"*")/$O$7</f>
        <v>1</v>
      </c>
      <c r="F258" s="4">
        <f>((COUNTIF($B$2:B258,"Active*")/COUNTIF($B$2:B258,"*")))/($O$5/$O$7)</f>
        <v>1</v>
      </c>
      <c r="G258" s="7">
        <f>COUNTIF($B$2:E258,"Active*")/$O$5</f>
        <v>1</v>
      </c>
      <c r="H258" s="7">
        <f>($O$6-COUNTIF($B$2:B258,"Decoy*"))/$O$6</f>
        <v>0</v>
      </c>
      <c r="I258" s="7">
        <f t="shared" ref="I258:I321" si="8">1-H258</f>
        <v>1</v>
      </c>
      <c r="J258" s="2">
        <f t="shared" ref="J258:J321" si="9">(G258+G259)*ABS(I259-I258)/2</f>
        <v>0</v>
      </c>
    </row>
    <row r="259" spans="1:10">
      <c r="A259">
        <v>258</v>
      </c>
      <c r="D259" s="6">
        <f>COUNTIF($B$2:B259,"Active*")/$O$5</f>
        <v>1</v>
      </c>
      <c r="E259" s="6">
        <f>COUNTIF($B$2:B259,"*")/$O$7</f>
        <v>1</v>
      </c>
      <c r="F259" s="4">
        <f>((COUNTIF($B$2:B259,"Active*")/COUNTIF($B$2:B259,"*")))/($O$5/$O$7)</f>
        <v>1</v>
      </c>
      <c r="G259" s="7">
        <f>COUNTIF($B$2:E259,"Active*")/$O$5</f>
        <v>1</v>
      </c>
      <c r="H259" s="7">
        <f>($O$6-COUNTIF($B$2:B259,"Decoy*"))/$O$6</f>
        <v>0</v>
      </c>
      <c r="I259" s="7">
        <f t="shared" si="8"/>
        <v>1</v>
      </c>
      <c r="J259" s="2">
        <f t="shared" si="9"/>
        <v>0</v>
      </c>
    </row>
    <row r="260" spans="1:10">
      <c r="A260">
        <v>259</v>
      </c>
      <c r="D260" s="6">
        <f>COUNTIF($B$2:B260,"Active*")/$O$5</f>
        <v>1</v>
      </c>
      <c r="E260" s="6">
        <f>COUNTIF($B$2:B260,"*")/$O$7</f>
        <v>1</v>
      </c>
      <c r="F260" s="4">
        <f>((COUNTIF($B$2:B260,"Active*")/COUNTIF($B$2:B260,"*")))/($O$5/$O$7)</f>
        <v>1</v>
      </c>
      <c r="G260" s="7">
        <f>COUNTIF($B$2:E260,"Active*")/$O$5</f>
        <v>1</v>
      </c>
      <c r="H260" s="7">
        <f>($O$6-COUNTIF($B$2:B260,"Decoy*"))/$O$6</f>
        <v>0</v>
      </c>
      <c r="I260" s="7">
        <f t="shared" si="8"/>
        <v>1</v>
      </c>
      <c r="J260" s="2">
        <f t="shared" si="9"/>
        <v>0</v>
      </c>
    </row>
    <row r="261" spans="1:10">
      <c r="A261">
        <v>260</v>
      </c>
      <c r="D261" s="6">
        <f>COUNTIF($B$2:B261,"Active*")/$O$5</f>
        <v>1</v>
      </c>
      <c r="E261" s="6">
        <f>COUNTIF($B$2:B261,"*")/$O$7</f>
        <v>1</v>
      </c>
      <c r="F261" s="4">
        <f>((COUNTIF($B$2:B261,"Active*")/COUNTIF($B$2:B261,"*")))/($O$5/$O$7)</f>
        <v>1</v>
      </c>
      <c r="G261" s="7">
        <f>COUNTIF($B$2:E261,"Active*")/$O$5</f>
        <v>1</v>
      </c>
      <c r="H261" s="7">
        <f>($O$6-COUNTIF($B$2:B261,"Decoy*"))/$O$6</f>
        <v>0</v>
      </c>
      <c r="I261" s="7">
        <f t="shared" si="8"/>
        <v>1</v>
      </c>
      <c r="J261" s="2">
        <f t="shared" si="9"/>
        <v>0</v>
      </c>
    </row>
    <row r="262" spans="1:10">
      <c r="A262">
        <v>261</v>
      </c>
      <c r="D262" s="6">
        <f>COUNTIF($B$2:B262,"Active*")/$O$5</f>
        <v>1</v>
      </c>
      <c r="E262" s="6">
        <f>COUNTIF($B$2:B262,"*")/$O$7</f>
        <v>1</v>
      </c>
      <c r="F262" s="4">
        <f>((COUNTIF($B$2:B262,"Active*")/COUNTIF($B$2:B262,"*")))/($O$5/$O$7)</f>
        <v>1</v>
      </c>
      <c r="G262" s="7">
        <f>COUNTIF($B$2:E262,"Active*")/$O$5</f>
        <v>1</v>
      </c>
      <c r="H262" s="7">
        <f>($O$6-COUNTIF($B$2:B262,"Decoy*"))/$O$6</f>
        <v>0</v>
      </c>
      <c r="I262" s="7">
        <f t="shared" si="8"/>
        <v>1</v>
      </c>
      <c r="J262" s="2">
        <f t="shared" si="9"/>
        <v>0</v>
      </c>
    </row>
    <row r="263" spans="1:10">
      <c r="A263">
        <v>262</v>
      </c>
      <c r="D263" s="6">
        <f>COUNTIF($B$2:B263,"Active*")/$O$5</f>
        <v>1</v>
      </c>
      <c r="E263" s="6">
        <f>COUNTIF($B$2:B263,"*")/$O$7</f>
        <v>1</v>
      </c>
      <c r="F263" s="4">
        <f>((COUNTIF($B$2:B263,"Active*")/COUNTIF($B$2:B263,"*")))/($O$5/$O$7)</f>
        <v>1</v>
      </c>
      <c r="G263" s="7">
        <f>COUNTIF($B$2:E263,"Active*")/$O$5</f>
        <v>1</v>
      </c>
      <c r="H263" s="7">
        <f>($O$6-COUNTIF($B$2:B263,"Decoy*"))/$O$6</f>
        <v>0</v>
      </c>
      <c r="I263" s="7">
        <f t="shared" si="8"/>
        <v>1</v>
      </c>
      <c r="J263" s="2">
        <f t="shared" si="9"/>
        <v>0</v>
      </c>
    </row>
    <row r="264" spans="1:10">
      <c r="A264">
        <v>263</v>
      </c>
      <c r="D264" s="6">
        <f>COUNTIF($B$2:B264,"Active*")/$O$5</f>
        <v>1</v>
      </c>
      <c r="E264" s="6">
        <f>COUNTIF($B$2:B264,"*")/$O$7</f>
        <v>1</v>
      </c>
      <c r="F264" s="4">
        <f>((COUNTIF($B$2:B264,"Active*")/COUNTIF($B$2:B264,"*")))/($O$5/$O$7)</f>
        <v>1</v>
      </c>
      <c r="G264" s="7">
        <f>COUNTIF($B$2:E264,"Active*")/$O$5</f>
        <v>1</v>
      </c>
      <c r="H264" s="7">
        <f>($O$6-COUNTIF($B$2:B264,"Decoy*"))/$O$6</f>
        <v>0</v>
      </c>
      <c r="I264" s="7">
        <f t="shared" si="8"/>
        <v>1</v>
      </c>
      <c r="J264" s="2">
        <f t="shared" si="9"/>
        <v>0</v>
      </c>
    </row>
    <row r="265" spans="1:10">
      <c r="A265">
        <v>264</v>
      </c>
      <c r="D265" s="6">
        <f>COUNTIF($B$2:B265,"Active*")/$O$5</f>
        <v>1</v>
      </c>
      <c r="E265" s="6">
        <f>COUNTIF($B$2:B265,"*")/$O$7</f>
        <v>1</v>
      </c>
      <c r="F265" s="4">
        <f>((COUNTIF($B$2:B265,"Active*")/COUNTIF($B$2:B265,"*")))/($O$5/$O$7)</f>
        <v>1</v>
      </c>
      <c r="G265" s="7">
        <f>COUNTIF($B$2:E265,"Active*")/$O$5</f>
        <v>1</v>
      </c>
      <c r="H265" s="7">
        <f>($O$6-COUNTIF($B$2:B265,"Decoy*"))/$O$6</f>
        <v>0</v>
      </c>
      <c r="I265" s="7">
        <f t="shared" si="8"/>
        <v>1</v>
      </c>
      <c r="J265" s="2">
        <f t="shared" si="9"/>
        <v>0</v>
      </c>
    </row>
    <row r="266" spans="1:10">
      <c r="A266">
        <v>265</v>
      </c>
      <c r="D266" s="6">
        <f>COUNTIF($B$2:B266,"Active*")/$O$5</f>
        <v>1</v>
      </c>
      <c r="E266" s="6">
        <f>COUNTIF($B$2:B266,"*")/$O$7</f>
        <v>1</v>
      </c>
      <c r="F266" s="4">
        <f>((COUNTIF($B$2:B266,"Active*")/COUNTIF($B$2:B266,"*")))/($O$5/$O$7)</f>
        <v>1</v>
      </c>
      <c r="G266" s="7">
        <f>COUNTIF($B$2:E266,"Active*")/$O$5</f>
        <v>1</v>
      </c>
      <c r="H266" s="7">
        <f>($O$6-COUNTIF($B$2:B266,"Decoy*"))/$O$6</f>
        <v>0</v>
      </c>
      <c r="I266" s="7">
        <f t="shared" si="8"/>
        <v>1</v>
      </c>
      <c r="J266" s="2">
        <f t="shared" si="9"/>
        <v>0</v>
      </c>
    </row>
    <row r="267" spans="1:10">
      <c r="A267">
        <v>266</v>
      </c>
      <c r="D267" s="6">
        <f>COUNTIF($B$2:B267,"Active*")/$O$5</f>
        <v>1</v>
      </c>
      <c r="E267" s="6">
        <f>COUNTIF($B$2:B267,"*")/$O$7</f>
        <v>1</v>
      </c>
      <c r="F267" s="4">
        <f>((COUNTIF($B$2:B267,"Active*")/COUNTIF($B$2:B267,"*")))/($O$5/$O$7)</f>
        <v>1</v>
      </c>
      <c r="G267" s="7">
        <f>COUNTIF($B$2:E267,"Active*")/$O$5</f>
        <v>1</v>
      </c>
      <c r="H267" s="7">
        <f>($O$6-COUNTIF($B$2:B267,"Decoy*"))/$O$6</f>
        <v>0</v>
      </c>
      <c r="I267" s="7">
        <f t="shared" si="8"/>
        <v>1</v>
      </c>
      <c r="J267" s="2">
        <f t="shared" si="9"/>
        <v>0</v>
      </c>
    </row>
    <row r="268" spans="1:10">
      <c r="A268">
        <v>267</v>
      </c>
      <c r="D268" s="6">
        <f>COUNTIF($B$2:B268,"Active*")/$O$5</f>
        <v>1</v>
      </c>
      <c r="E268" s="6">
        <f>COUNTIF($B$2:B268,"*")/$O$7</f>
        <v>1</v>
      </c>
      <c r="F268" s="4">
        <f>((COUNTIF($B$2:B268,"Active*")/COUNTIF($B$2:B268,"*")))/($O$5/$O$7)</f>
        <v>1</v>
      </c>
      <c r="G268" s="7">
        <f>COUNTIF($B$2:E268,"Active*")/$O$5</f>
        <v>1</v>
      </c>
      <c r="H268" s="7">
        <f>($O$6-COUNTIF($B$2:B268,"Decoy*"))/$O$6</f>
        <v>0</v>
      </c>
      <c r="I268" s="7">
        <f t="shared" si="8"/>
        <v>1</v>
      </c>
      <c r="J268" s="2">
        <f t="shared" si="9"/>
        <v>0</v>
      </c>
    </row>
    <row r="269" spans="1:10">
      <c r="A269">
        <v>268</v>
      </c>
      <c r="D269" s="6">
        <f>COUNTIF($B$2:B269,"Active*")/$O$5</f>
        <v>1</v>
      </c>
      <c r="E269" s="6">
        <f>COUNTIF($B$2:B269,"*")/$O$7</f>
        <v>1</v>
      </c>
      <c r="F269" s="4">
        <f>((COUNTIF($B$2:B269,"Active*")/COUNTIF($B$2:B269,"*")))/($O$5/$O$7)</f>
        <v>1</v>
      </c>
      <c r="G269" s="7">
        <f>COUNTIF($B$2:E269,"Active*")/$O$5</f>
        <v>1</v>
      </c>
      <c r="H269" s="7">
        <f>($O$6-COUNTIF($B$2:B269,"Decoy*"))/$O$6</f>
        <v>0</v>
      </c>
      <c r="I269" s="7">
        <f t="shared" si="8"/>
        <v>1</v>
      </c>
      <c r="J269" s="2">
        <f t="shared" si="9"/>
        <v>0</v>
      </c>
    </row>
    <row r="270" spans="1:10">
      <c r="A270">
        <v>269</v>
      </c>
      <c r="D270" s="6">
        <f>COUNTIF($B$2:B270,"Active*")/$O$5</f>
        <v>1</v>
      </c>
      <c r="E270" s="6">
        <f>COUNTIF($B$2:B270,"*")/$O$7</f>
        <v>1</v>
      </c>
      <c r="F270" s="4">
        <f>((COUNTIF($B$2:B270,"Active*")/COUNTIF($B$2:B270,"*")))/($O$5/$O$7)</f>
        <v>1</v>
      </c>
      <c r="G270" s="7">
        <f>COUNTIF($B$2:E270,"Active*")/$O$5</f>
        <v>1</v>
      </c>
      <c r="H270" s="7">
        <f>($O$6-COUNTIF($B$2:B270,"Decoy*"))/$O$6</f>
        <v>0</v>
      </c>
      <c r="I270" s="7">
        <f t="shared" si="8"/>
        <v>1</v>
      </c>
      <c r="J270" s="2">
        <f t="shared" si="9"/>
        <v>0</v>
      </c>
    </row>
    <row r="271" spans="1:10">
      <c r="A271">
        <v>270</v>
      </c>
      <c r="D271" s="6">
        <f>COUNTIF($B$2:B271,"Active*")/$O$5</f>
        <v>1</v>
      </c>
      <c r="E271" s="6">
        <f>COUNTIF($B$2:B271,"*")/$O$7</f>
        <v>1</v>
      </c>
      <c r="F271" s="4">
        <f>((COUNTIF($B$2:B271,"Active*")/COUNTIF($B$2:B271,"*")))/($O$5/$O$7)</f>
        <v>1</v>
      </c>
      <c r="G271" s="7">
        <f>COUNTIF($B$2:E271,"Active*")/$O$5</f>
        <v>1</v>
      </c>
      <c r="H271" s="7">
        <f>($O$6-COUNTIF($B$2:B271,"Decoy*"))/$O$6</f>
        <v>0</v>
      </c>
      <c r="I271" s="7">
        <f t="shared" si="8"/>
        <v>1</v>
      </c>
      <c r="J271" s="2">
        <f t="shared" si="9"/>
        <v>0</v>
      </c>
    </row>
    <row r="272" spans="1:10">
      <c r="A272">
        <v>271</v>
      </c>
      <c r="D272" s="6">
        <f>COUNTIF($B$2:B272,"Active*")/$O$5</f>
        <v>1</v>
      </c>
      <c r="E272" s="6">
        <f>COUNTIF($B$2:B272,"*")/$O$7</f>
        <v>1</v>
      </c>
      <c r="F272" s="4">
        <f>((COUNTIF($B$2:B272,"Active*")/COUNTIF($B$2:B272,"*")))/($O$5/$O$7)</f>
        <v>1</v>
      </c>
      <c r="G272" s="7">
        <f>COUNTIF($B$2:E272,"Active*")/$O$5</f>
        <v>1</v>
      </c>
      <c r="H272" s="7">
        <f>($O$6-COUNTIF($B$2:B272,"Decoy*"))/$O$6</f>
        <v>0</v>
      </c>
      <c r="I272" s="7">
        <f t="shared" si="8"/>
        <v>1</v>
      </c>
      <c r="J272" s="2">
        <f t="shared" si="9"/>
        <v>0</v>
      </c>
    </row>
    <row r="273" spans="1:10">
      <c r="A273">
        <v>272</v>
      </c>
      <c r="D273" s="6">
        <f>COUNTIF($B$2:B273,"Active*")/$O$5</f>
        <v>1</v>
      </c>
      <c r="E273" s="6">
        <f>COUNTIF($B$2:B273,"*")/$O$7</f>
        <v>1</v>
      </c>
      <c r="F273" s="4">
        <f>((COUNTIF($B$2:B273,"Active*")/COUNTIF($B$2:B273,"*")))/($O$5/$O$7)</f>
        <v>1</v>
      </c>
      <c r="G273" s="7">
        <f>COUNTIF($B$2:E273,"Active*")/$O$5</f>
        <v>1</v>
      </c>
      <c r="H273" s="7">
        <f>($O$6-COUNTIF($B$2:B273,"Decoy*"))/$O$6</f>
        <v>0</v>
      </c>
      <c r="I273" s="7">
        <f t="shared" si="8"/>
        <v>1</v>
      </c>
      <c r="J273" s="2">
        <f t="shared" si="9"/>
        <v>0</v>
      </c>
    </row>
    <row r="274" spans="1:10">
      <c r="A274">
        <v>273</v>
      </c>
      <c r="D274" s="6">
        <f>COUNTIF($B$2:B274,"Active*")/$O$5</f>
        <v>1</v>
      </c>
      <c r="E274" s="6">
        <f>COUNTIF($B$2:B274,"*")/$O$7</f>
        <v>1</v>
      </c>
      <c r="F274" s="4">
        <f>((COUNTIF($B$2:B274,"Active*")/COUNTIF($B$2:B274,"*")))/($O$5/$O$7)</f>
        <v>1</v>
      </c>
      <c r="G274" s="7">
        <f>COUNTIF($B$2:E274,"Active*")/$O$5</f>
        <v>1</v>
      </c>
      <c r="H274" s="7">
        <f>($O$6-COUNTIF($B$2:B274,"Decoy*"))/$O$6</f>
        <v>0</v>
      </c>
      <c r="I274" s="7">
        <f t="shared" si="8"/>
        <v>1</v>
      </c>
      <c r="J274" s="2">
        <f t="shared" si="9"/>
        <v>0</v>
      </c>
    </row>
    <row r="275" spans="1:10">
      <c r="A275">
        <v>274</v>
      </c>
      <c r="D275" s="6">
        <f>COUNTIF($B$2:B275,"Active*")/$O$5</f>
        <v>1</v>
      </c>
      <c r="E275" s="6">
        <f>COUNTIF($B$2:B275,"*")/$O$7</f>
        <v>1</v>
      </c>
      <c r="F275" s="4">
        <f>((COUNTIF($B$2:B275,"Active*")/COUNTIF($B$2:B275,"*")))/($O$5/$O$7)</f>
        <v>1</v>
      </c>
      <c r="G275" s="7">
        <f>COUNTIF($B$2:E275,"Active*")/$O$5</f>
        <v>1</v>
      </c>
      <c r="H275" s="7">
        <f>($O$6-COUNTIF($B$2:B275,"Decoy*"))/$O$6</f>
        <v>0</v>
      </c>
      <c r="I275" s="7">
        <f t="shared" si="8"/>
        <v>1</v>
      </c>
      <c r="J275" s="2">
        <f t="shared" si="9"/>
        <v>0</v>
      </c>
    </row>
    <row r="276" spans="1:10">
      <c r="A276">
        <v>275</v>
      </c>
      <c r="D276" s="6">
        <f>COUNTIF($B$2:B276,"Active*")/$O$5</f>
        <v>1</v>
      </c>
      <c r="E276" s="6">
        <f>COUNTIF($B$2:B276,"*")/$O$7</f>
        <v>1</v>
      </c>
      <c r="F276" s="4">
        <f>((COUNTIF($B$2:B276,"Active*")/COUNTIF($B$2:B276,"*")))/($O$5/$O$7)</f>
        <v>1</v>
      </c>
      <c r="G276" s="7">
        <f>COUNTIF($B$2:E276,"Active*")/$O$5</f>
        <v>1</v>
      </c>
      <c r="H276" s="7">
        <f>($O$6-COUNTIF($B$2:B276,"Decoy*"))/$O$6</f>
        <v>0</v>
      </c>
      <c r="I276" s="7">
        <f t="shared" si="8"/>
        <v>1</v>
      </c>
      <c r="J276" s="2">
        <f t="shared" si="9"/>
        <v>0</v>
      </c>
    </row>
    <row r="277" spans="1:10">
      <c r="A277">
        <v>276</v>
      </c>
      <c r="D277" s="6">
        <f>COUNTIF($B$2:B277,"Active*")/$O$5</f>
        <v>1</v>
      </c>
      <c r="E277" s="6">
        <f>COUNTIF($B$2:B277,"*")/$O$7</f>
        <v>1</v>
      </c>
      <c r="F277" s="4">
        <f>((COUNTIF($B$2:B277,"Active*")/COUNTIF($B$2:B277,"*")))/($O$5/$O$7)</f>
        <v>1</v>
      </c>
      <c r="G277" s="7">
        <f>COUNTIF($B$2:E277,"Active*")/$O$5</f>
        <v>1</v>
      </c>
      <c r="H277" s="7">
        <f>($O$6-COUNTIF($B$2:B277,"Decoy*"))/$O$6</f>
        <v>0</v>
      </c>
      <c r="I277" s="7">
        <f t="shared" si="8"/>
        <v>1</v>
      </c>
      <c r="J277" s="2">
        <f t="shared" si="9"/>
        <v>0</v>
      </c>
    </row>
    <row r="278" spans="1:10">
      <c r="A278">
        <v>277</v>
      </c>
      <c r="D278" s="6">
        <f>COUNTIF($B$2:B278,"Active*")/$O$5</f>
        <v>1</v>
      </c>
      <c r="E278" s="6">
        <f>COUNTIF($B$2:B278,"*")/$O$7</f>
        <v>1</v>
      </c>
      <c r="F278" s="4">
        <f>((COUNTIF($B$2:B278,"Active*")/COUNTIF($B$2:B278,"*")))/($O$5/$O$7)</f>
        <v>1</v>
      </c>
      <c r="G278" s="7">
        <f>COUNTIF($B$2:E278,"Active*")/$O$5</f>
        <v>1</v>
      </c>
      <c r="H278" s="7">
        <f>($O$6-COUNTIF($B$2:B278,"Decoy*"))/$O$6</f>
        <v>0</v>
      </c>
      <c r="I278" s="7">
        <f t="shared" si="8"/>
        <v>1</v>
      </c>
      <c r="J278" s="2">
        <f t="shared" si="9"/>
        <v>0</v>
      </c>
    </row>
    <row r="279" spans="1:10">
      <c r="A279">
        <v>278</v>
      </c>
      <c r="D279" s="6">
        <f>COUNTIF($B$2:B279,"Active*")/$O$5</f>
        <v>1</v>
      </c>
      <c r="E279" s="6">
        <f>COUNTIF($B$2:B279,"*")/$O$7</f>
        <v>1</v>
      </c>
      <c r="F279" s="4">
        <f>((COUNTIF($B$2:B279,"Active*")/COUNTIF($B$2:B279,"*")))/($O$5/$O$7)</f>
        <v>1</v>
      </c>
      <c r="G279" s="7">
        <f>COUNTIF($B$2:E279,"Active*")/$O$5</f>
        <v>1</v>
      </c>
      <c r="H279" s="7">
        <f>($O$6-COUNTIF($B$2:B279,"Decoy*"))/$O$6</f>
        <v>0</v>
      </c>
      <c r="I279" s="7">
        <f t="shared" si="8"/>
        <v>1</v>
      </c>
      <c r="J279" s="2">
        <f t="shared" si="9"/>
        <v>0</v>
      </c>
    </row>
    <row r="280" spans="1:10">
      <c r="A280">
        <v>279</v>
      </c>
      <c r="D280" s="6">
        <f>COUNTIF($B$2:B280,"Active*")/$O$5</f>
        <v>1</v>
      </c>
      <c r="E280" s="6">
        <f>COUNTIF($B$2:B280,"*")/$O$7</f>
        <v>1</v>
      </c>
      <c r="F280" s="4">
        <f>((COUNTIF($B$2:B280,"Active*")/COUNTIF($B$2:B280,"*")))/($O$5/$O$7)</f>
        <v>1</v>
      </c>
      <c r="G280" s="7">
        <f>COUNTIF($B$2:E280,"Active*")/$O$5</f>
        <v>1</v>
      </c>
      <c r="H280" s="7">
        <f>($O$6-COUNTIF($B$2:B280,"Decoy*"))/$O$6</f>
        <v>0</v>
      </c>
      <c r="I280" s="7">
        <f t="shared" si="8"/>
        <v>1</v>
      </c>
      <c r="J280" s="2">
        <f t="shared" si="9"/>
        <v>0</v>
      </c>
    </row>
    <row r="281" spans="1:10">
      <c r="A281">
        <v>280</v>
      </c>
      <c r="D281" s="6">
        <f>COUNTIF($B$2:B281,"Active*")/$O$5</f>
        <v>1</v>
      </c>
      <c r="E281" s="6">
        <f>COUNTIF($B$2:B281,"*")/$O$7</f>
        <v>1</v>
      </c>
      <c r="F281" s="4">
        <f>((COUNTIF($B$2:B281,"Active*")/COUNTIF($B$2:B281,"*")))/($O$5/$O$7)</f>
        <v>1</v>
      </c>
      <c r="G281" s="7">
        <f>COUNTIF($B$2:E281,"Active*")/$O$5</f>
        <v>1</v>
      </c>
      <c r="H281" s="7">
        <f>($O$6-COUNTIF($B$2:B281,"Decoy*"))/$O$6</f>
        <v>0</v>
      </c>
      <c r="I281" s="7">
        <f t="shared" si="8"/>
        <v>1</v>
      </c>
      <c r="J281" s="2">
        <f t="shared" si="9"/>
        <v>0</v>
      </c>
    </row>
    <row r="282" spans="1:10">
      <c r="A282">
        <v>281</v>
      </c>
      <c r="D282" s="6">
        <f>COUNTIF($B$2:B282,"Active*")/$O$5</f>
        <v>1</v>
      </c>
      <c r="E282" s="6">
        <f>COUNTIF($B$2:B282,"*")/$O$7</f>
        <v>1</v>
      </c>
      <c r="F282" s="4">
        <f>((COUNTIF($B$2:B282,"Active*")/COUNTIF($B$2:B282,"*")))/($O$5/$O$7)</f>
        <v>1</v>
      </c>
      <c r="G282" s="7">
        <f>COUNTIF($B$2:E282,"Active*")/$O$5</f>
        <v>1</v>
      </c>
      <c r="H282" s="7">
        <f>($O$6-COUNTIF($B$2:B282,"Decoy*"))/$O$6</f>
        <v>0</v>
      </c>
      <c r="I282" s="7">
        <f t="shared" si="8"/>
        <v>1</v>
      </c>
      <c r="J282" s="2">
        <f t="shared" si="9"/>
        <v>0</v>
      </c>
    </row>
    <row r="283" spans="1:10">
      <c r="A283">
        <v>282</v>
      </c>
      <c r="D283" s="6">
        <f>COUNTIF($B$2:B283,"Active*")/$O$5</f>
        <v>1</v>
      </c>
      <c r="E283" s="6">
        <f>COUNTIF($B$2:B283,"*")/$O$7</f>
        <v>1</v>
      </c>
      <c r="F283" s="4">
        <f>((COUNTIF($B$2:B283,"Active*")/COUNTIF($B$2:B283,"*")))/($O$5/$O$7)</f>
        <v>1</v>
      </c>
      <c r="G283" s="7">
        <f>COUNTIF($B$2:E283,"Active*")/$O$5</f>
        <v>1</v>
      </c>
      <c r="H283" s="7">
        <f>($O$6-COUNTIF($B$2:B283,"Decoy*"))/$O$6</f>
        <v>0</v>
      </c>
      <c r="I283" s="7">
        <f t="shared" si="8"/>
        <v>1</v>
      </c>
      <c r="J283" s="2">
        <f t="shared" si="9"/>
        <v>0</v>
      </c>
    </row>
    <row r="284" spans="1:10">
      <c r="A284">
        <v>283</v>
      </c>
      <c r="D284" s="6">
        <f>COUNTIF($B$2:B284,"Active*")/$O$5</f>
        <v>1</v>
      </c>
      <c r="E284" s="6">
        <f>COUNTIF($B$2:B284,"*")/$O$7</f>
        <v>1</v>
      </c>
      <c r="F284" s="4">
        <f>((COUNTIF($B$2:B284,"Active*")/COUNTIF($B$2:B284,"*")))/($O$5/$O$7)</f>
        <v>1</v>
      </c>
      <c r="G284" s="7">
        <f>COUNTIF($B$2:E284,"Active*")/$O$5</f>
        <v>1</v>
      </c>
      <c r="H284" s="7">
        <f>($O$6-COUNTIF($B$2:B284,"Decoy*"))/$O$6</f>
        <v>0</v>
      </c>
      <c r="I284" s="7">
        <f t="shared" si="8"/>
        <v>1</v>
      </c>
      <c r="J284" s="2">
        <f t="shared" si="9"/>
        <v>0</v>
      </c>
    </row>
    <row r="285" spans="1:10">
      <c r="A285">
        <v>284</v>
      </c>
      <c r="D285" s="6">
        <f>COUNTIF($B$2:B285,"Active*")/$O$5</f>
        <v>1</v>
      </c>
      <c r="E285" s="6">
        <f>COUNTIF($B$2:B285,"*")/$O$7</f>
        <v>1</v>
      </c>
      <c r="F285" s="4">
        <f>((COUNTIF($B$2:B285,"Active*")/COUNTIF($B$2:B285,"*")))/($O$5/$O$7)</f>
        <v>1</v>
      </c>
      <c r="G285" s="7">
        <f>COUNTIF($B$2:E285,"Active*")/$O$5</f>
        <v>1</v>
      </c>
      <c r="H285" s="7">
        <f>($O$6-COUNTIF($B$2:B285,"Decoy*"))/$O$6</f>
        <v>0</v>
      </c>
      <c r="I285" s="7">
        <f t="shared" si="8"/>
        <v>1</v>
      </c>
      <c r="J285" s="2">
        <f t="shared" si="9"/>
        <v>0</v>
      </c>
    </row>
    <row r="286" spans="1:10">
      <c r="A286">
        <v>285</v>
      </c>
      <c r="D286" s="6">
        <f>COUNTIF($B$2:B286,"Active*")/$O$5</f>
        <v>1</v>
      </c>
      <c r="E286" s="6">
        <f>COUNTIF($B$2:B286,"*")/$O$7</f>
        <v>1</v>
      </c>
      <c r="F286" s="4">
        <f>((COUNTIF($B$2:B286,"Active*")/COUNTIF($B$2:B286,"*")))/($O$5/$O$7)</f>
        <v>1</v>
      </c>
      <c r="G286" s="7">
        <f>COUNTIF($B$2:E286,"Active*")/$O$5</f>
        <v>1</v>
      </c>
      <c r="H286" s="7">
        <f>($O$6-COUNTIF($B$2:B286,"Decoy*"))/$O$6</f>
        <v>0</v>
      </c>
      <c r="I286" s="7">
        <f t="shared" si="8"/>
        <v>1</v>
      </c>
      <c r="J286" s="2">
        <f t="shared" si="9"/>
        <v>0</v>
      </c>
    </row>
    <row r="287" spans="1:10">
      <c r="A287">
        <v>286</v>
      </c>
      <c r="D287" s="6">
        <f>COUNTIF($B$2:B287,"Active*")/$O$5</f>
        <v>1</v>
      </c>
      <c r="E287" s="6">
        <f>COUNTIF($B$2:B287,"*")/$O$7</f>
        <v>1</v>
      </c>
      <c r="F287" s="4">
        <f>((COUNTIF($B$2:B287,"Active*")/COUNTIF($B$2:B287,"*")))/($O$5/$O$7)</f>
        <v>1</v>
      </c>
      <c r="G287" s="7">
        <f>COUNTIF($B$2:E287,"Active*")/$O$5</f>
        <v>1</v>
      </c>
      <c r="H287" s="7">
        <f>($O$6-COUNTIF($B$2:B287,"Decoy*"))/$O$6</f>
        <v>0</v>
      </c>
      <c r="I287" s="7">
        <f t="shared" si="8"/>
        <v>1</v>
      </c>
      <c r="J287" s="2">
        <f t="shared" si="9"/>
        <v>0</v>
      </c>
    </row>
    <row r="288" spans="1:10">
      <c r="A288">
        <v>287</v>
      </c>
      <c r="D288" s="6">
        <f>COUNTIF($B$2:B288,"Active*")/$O$5</f>
        <v>1</v>
      </c>
      <c r="E288" s="6">
        <f>COUNTIF($B$2:B288,"*")/$O$7</f>
        <v>1</v>
      </c>
      <c r="F288" s="4">
        <f>((COUNTIF($B$2:B288,"Active*")/COUNTIF($B$2:B288,"*")))/($O$5/$O$7)</f>
        <v>1</v>
      </c>
      <c r="G288" s="7">
        <f>COUNTIF($B$2:E288,"Active*")/$O$5</f>
        <v>1</v>
      </c>
      <c r="H288" s="7">
        <f>($O$6-COUNTIF($B$2:B288,"Decoy*"))/$O$6</f>
        <v>0</v>
      </c>
      <c r="I288" s="7">
        <f t="shared" si="8"/>
        <v>1</v>
      </c>
      <c r="J288" s="2">
        <f t="shared" si="9"/>
        <v>0</v>
      </c>
    </row>
    <row r="289" spans="1:10">
      <c r="A289">
        <v>288</v>
      </c>
      <c r="D289" s="6">
        <f>COUNTIF($B$2:B289,"Active*")/$O$5</f>
        <v>1</v>
      </c>
      <c r="E289" s="6">
        <f>COUNTIF($B$2:B289,"*")/$O$7</f>
        <v>1</v>
      </c>
      <c r="F289" s="4">
        <f>((COUNTIF($B$2:B289,"Active*")/COUNTIF($B$2:B289,"*")))/($O$5/$O$7)</f>
        <v>1</v>
      </c>
      <c r="G289" s="7">
        <f>COUNTIF($B$2:E289,"Active*")/$O$5</f>
        <v>1</v>
      </c>
      <c r="H289" s="7">
        <f>($O$6-COUNTIF($B$2:B289,"Decoy*"))/$O$6</f>
        <v>0</v>
      </c>
      <c r="I289" s="7">
        <f t="shared" si="8"/>
        <v>1</v>
      </c>
      <c r="J289" s="2">
        <f t="shared" si="9"/>
        <v>0</v>
      </c>
    </row>
    <row r="290" spans="1:10">
      <c r="A290">
        <v>289</v>
      </c>
      <c r="D290" s="6">
        <f>COUNTIF($B$2:B290,"Active*")/$O$5</f>
        <v>1</v>
      </c>
      <c r="E290" s="6">
        <f>COUNTIF($B$2:B290,"*")/$O$7</f>
        <v>1</v>
      </c>
      <c r="F290" s="4">
        <f>((COUNTIF($B$2:B290,"Active*")/COUNTIF($B$2:B290,"*")))/($O$5/$O$7)</f>
        <v>1</v>
      </c>
      <c r="G290" s="7">
        <f>COUNTIF($B$2:E290,"Active*")/$O$5</f>
        <v>1</v>
      </c>
      <c r="H290" s="7">
        <f>($O$6-COUNTIF($B$2:B290,"Decoy*"))/$O$6</f>
        <v>0</v>
      </c>
      <c r="I290" s="7">
        <f t="shared" si="8"/>
        <v>1</v>
      </c>
      <c r="J290" s="2">
        <f t="shared" si="9"/>
        <v>0</v>
      </c>
    </row>
    <row r="291" spans="1:10">
      <c r="A291">
        <v>290</v>
      </c>
      <c r="D291" s="6">
        <f>COUNTIF($B$2:B291,"Active*")/$O$5</f>
        <v>1</v>
      </c>
      <c r="E291" s="6">
        <f>COUNTIF($B$2:B291,"*")/$O$7</f>
        <v>1</v>
      </c>
      <c r="F291" s="4">
        <f>((COUNTIF($B$2:B291,"Active*")/COUNTIF($B$2:B291,"*")))/($O$5/$O$7)</f>
        <v>1</v>
      </c>
      <c r="G291" s="7">
        <f>COUNTIF($B$2:E291,"Active*")/$O$5</f>
        <v>1</v>
      </c>
      <c r="H291" s="7">
        <f>($O$6-COUNTIF($B$2:B291,"Decoy*"))/$O$6</f>
        <v>0</v>
      </c>
      <c r="I291" s="7">
        <f t="shared" si="8"/>
        <v>1</v>
      </c>
      <c r="J291" s="2">
        <f t="shared" si="9"/>
        <v>0</v>
      </c>
    </row>
    <row r="292" spans="1:10">
      <c r="A292">
        <v>291</v>
      </c>
      <c r="D292" s="6">
        <f>COUNTIF($B$2:B292,"Active*")/$O$5</f>
        <v>1</v>
      </c>
      <c r="E292" s="6">
        <f>COUNTIF($B$2:B292,"*")/$O$7</f>
        <v>1</v>
      </c>
      <c r="F292" s="4">
        <f>((COUNTIF($B$2:B292,"Active*")/COUNTIF($B$2:B292,"*")))/($O$5/$O$7)</f>
        <v>1</v>
      </c>
      <c r="G292" s="7">
        <f>COUNTIF($B$2:E292,"Active*")/$O$5</f>
        <v>1</v>
      </c>
      <c r="H292" s="7">
        <f>($O$6-COUNTIF($B$2:B292,"Decoy*"))/$O$6</f>
        <v>0</v>
      </c>
      <c r="I292" s="7">
        <f t="shared" si="8"/>
        <v>1</v>
      </c>
      <c r="J292" s="2">
        <f t="shared" si="9"/>
        <v>0</v>
      </c>
    </row>
    <row r="293" spans="1:10">
      <c r="A293">
        <v>292</v>
      </c>
      <c r="D293" s="6">
        <f>COUNTIF($B$2:B293,"Active*")/$O$5</f>
        <v>1</v>
      </c>
      <c r="E293" s="6">
        <f>COUNTIF($B$2:B293,"*")/$O$7</f>
        <v>1</v>
      </c>
      <c r="F293" s="4">
        <f>((COUNTIF($B$2:B293,"Active*")/COUNTIF($B$2:B293,"*")))/($O$5/$O$7)</f>
        <v>1</v>
      </c>
      <c r="G293" s="7">
        <f>COUNTIF($B$2:E293,"Active*")/$O$5</f>
        <v>1</v>
      </c>
      <c r="H293" s="7">
        <f>($O$6-COUNTIF($B$2:B293,"Decoy*"))/$O$6</f>
        <v>0</v>
      </c>
      <c r="I293" s="7">
        <f t="shared" si="8"/>
        <v>1</v>
      </c>
      <c r="J293" s="2">
        <f t="shared" si="9"/>
        <v>0</v>
      </c>
    </row>
    <row r="294" spans="1:10">
      <c r="A294">
        <v>293</v>
      </c>
      <c r="D294" s="6">
        <f>COUNTIF($B$2:B294,"Active*")/$O$5</f>
        <v>1</v>
      </c>
      <c r="E294" s="6">
        <f>COUNTIF($B$2:B294,"*")/$O$7</f>
        <v>1</v>
      </c>
      <c r="F294" s="4">
        <f>((COUNTIF($B$2:B294,"Active*")/COUNTIF($B$2:B294,"*")))/($O$5/$O$7)</f>
        <v>1</v>
      </c>
      <c r="G294" s="7">
        <f>COUNTIF($B$2:E294,"Active*")/$O$5</f>
        <v>1</v>
      </c>
      <c r="H294" s="7">
        <f>($O$6-COUNTIF($B$2:B294,"Decoy*"))/$O$6</f>
        <v>0</v>
      </c>
      <c r="I294" s="7">
        <f t="shared" si="8"/>
        <v>1</v>
      </c>
      <c r="J294" s="2">
        <f t="shared" si="9"/>
        <v>0</v>
      </c>
    </row>
    <row r="295" spans="1:10">
      <c r="A295">
        <v>294</v>
      </c>
      <c r="D295" s="6">
        <f>COUNTIF($B$2:B295,"Active*")/$O$5</f>
        <v>1</v>
      </c>
      <c r="E295" s="6">
        <f>COUNTIF($B$2:B295,"*")/$O$7</f>
        <v>1</v>
      </c>
      <c r="F295" s="4">
        <f>((COUNTIF($B$2:B295,"Active*")/COUNTIF($B$2:B295,"*")))/($O$5/$O$7)</f>
        <v>1</v>
      </c>
      <c r="G295" s="7">
        <f>COUNTIF($B$2:E295,"Active*")/$O$5</f>
        <v>1</v>
      </c>
      <c r="H295" s="7">
        <f>($O$6-COUNTIF($B$2:B295,"Decoy*"))/$O$6</f>
        <v>0</v>
      </c>
      <c r="I295" s="7">
        <f t="shared" si="8"/>
        <v>1</v>
      </c>
      <c r="J295" s="2">
        <f t="shared" si="9"/>
        <v>0</v>
      </c>
    </row>
    <row r="296" spans="1:10">
      <c r="A296">
        <v>295</v>
      </c>
      <c r="D296" s="6">
        <f>COUNTIF($B$2:B296,"Active*")/$O$5</f>
        <v>1</v>
      </c>
      <c r="E296" s="6">
        <f>COUNTIF($B$2:B296,"*")/$O$7</f>
        <v>1</v>
      </c>
      <c r="F296" s="4">
        <f>((COUNTIF($B$2:B296,"Active*")/COUNTIF($B$2:B296,"*")))/($O$5/$O$7)</f>
        <v>1</v>
      </c>
      <c r="G296" s="7">
        <f>COUNTIF($B$2:E296,"Active*")/$O$5</f>
        <v>1</v>
      </c>
      <c r="H296" s="7">
        <f>($O$6-COUNTIF($B$2:B296,"Decoy*"))/$O$6</f>
        <v>0</v>
      </c>
      <c r="I296" s="7">
        <f t="shared" si="8"/>
        <v>1</v>
      </c>
      <c r="J296" s="2">
        <f t="shared" si="9"/>
        <v>0</v>
      </c>
    </row>
    <row r="297" spans="1:10">
      <c r="A297">
        <v>296</v>
      </c>
      <c r="D297" s="6">
        <f>COUNTIF($B$2:B297,"Active*")/$O$5</f>
        <v>1</v>
      </c>
      <c r="E297" s="6">
        <f>COUNTIF($B$2:B297,"*")/$O$7</f>
        <v>1</v>
      </c>
      <c r="F297" s="4">
        <f>((COUNTIF($B$2:B297,"Active*")/COUNTIF($B$2:B297,"*")))/($O$5/$O$7)</f>
        <v>1</v>
      </c>
      <c r="G297" s="7">
        <f>COUNTIF($B$2:E297,"Active*")/$O$5</f>
        <v>1</v>
      </c>
      <c r="H297" s="7">
        <f>($O$6-COUNTIF($B$2:B297,"Decoy*"))/$O$6</f>
        <v>0</v>
      </c>
      <c r="I297" s="7">
        <f t="shared" si="8"/>
        <v>1</v>
      </c>
      <c r="J297" s="2">
        <f t="shared" si="9"/>
        <v>0</v>
      </c>
    </row>
    <row r="298" spans="1:10">
      <c r="A298">
        <v>297</v>
      </c>
      <c r="D298" s="6">
        <f>COUNTIF($B$2:B298,"Active*")/$O$5</f>
        <v>1</v>
      </c>
      <c r="E298" s="6">
        <f>COUNTIF($B$2:B298,"*")/$O$7</f>
        <v>1</v>
      </c>
      <c r="F298" s="4">
        <f>((COUNTIF($B$2:B298,"Active*")/COUNTIF($B$2:B298,"*")))/($O$5/$O$7)</f>
        <v>1</v>
      </c>
      <c r="G298" s="7">
        <f>COUNTIF($B$2:E298,"Active*")/$O$5</f>
        <v>1</v>
      </c>
      <c r="H298" s="7">
        <f>($O$6-COUNTIF($B$2:B298,"Decoy*"))/$O$6</f>
        <v>0</v>
      </c>
      <c r="I298" s="7">
        <f t="shared" si="8"/>
        <v>1</v>
      </c>
      <c r="J298" s="2">
        <f t="shared" si="9"/>
        <v>0</v>
      </c>
    </row>
    <row r="299" spans="1:10">
      <c r="A299">
        <v>298</v>
      </c>
      <c r="D299" s="6">
        <f>COUNTIF($B$2:B299,"Active*")/$O$5</f>
        <v>1</v>
      </c>
      <c r="E299" s="6">
        <f>COUNTIF($B$2:B299,"*")/$O$7</f>
        <v>1</v>
      </c>
      <c r="F299" s="4">
        <f>((COUNTIF($B$2:B299,"Active*")/COUNTIF($B$2:B299,"*")))/($O$5/$O$7)</f>
        <v>1</v>
      </c>
      <c r="G299" s="7">
        <f>COUNTIF($B$2:E299,"Active*")/$O$5</f>
        <v>1</v>
      </c>
      <c r="H299" s="7">
        <f>($O$6-COUNTIF($B$2:B299,"Decoy*"))/$O$6</f>
        <v>0</v>
      </c>
      <c r="I299" s="7">
        <f t="shared" si="8"/>
        <v>1</v>
      </c>
      <c r="J299" s="2">
        <f t="shared" si="9"/>
        <v>0</v>
      </c>
    </row>
    <row r="300" spans="1:10">
      <c r="A300">
        <v>299</v>
      </c>
      <c r="D300" s="6">
        <f>COUNTIF($B$2:B300,"Active*")/$O$5</f>
        <v>1</v>
      </c>
      <c r="E300" s="6">
        <f>COUNTIF($B$2:B300,"*")/$O$7</f>
        <v>1</v>
      </c>
      <c r="F300" s="4">
        <f>((COUNTIF($B$2:B300,"Active*")/COUNTIF($B$2:B300,"*")))/($O$5/$O$7)</f>
        <v>1</v>
      </c>
      <c r="G300" s="7">
        <f>COUNTIF($B$2:E300,"Active*")/$O$5</f>
        <v>1</v>
      </c>
      <c r="H300" s="7">
        <f>($O$6-COUNTIF($B$2:B300,"Decoy*"))/$O$6</f>
        <v>0</v>
      </c>
      <c r="I300" s="7">
        <f t="shared" si="8"/>
        <v>1</v>
      </c>
      <c r="J300" s="2">
        <f t="shared" si="9"/>
        <v>0</v>
      </c>
    </row>
    <row r="301" spans="1:10">
      <c r="A301">
        <v>300</v>
      </c>
      <c r="D301" s="6">
        <f>COUNTIF($B$2:B301,"Active*")/$O$5</f>
        <v>1</v>
      </c>
      <c r="E301" s="6">
        <f>COUNTIF($B$2:B301,"*")/$O$7</f>
        <v>1</v>
      </c>
      <c r="F301" s="4">
        <f>((COUNTIF($B$2:B301,"Active*")/COUNTIF($B$2:B301,"*")))/($O$5/$O$7)</f>
        <v>1</v>
      </c>
      <c r="G301" s="7">
        <f>COUNTIF($B$2:E301,"Active*")/$O$5</f>
        <v>1</v>
      </c>
      <c r="H301" s="7">
        <f>($O$6-COUNTIF($B$2:B301,"Decoy*"))/$O$6</f>
        <v>0</v>
      </c>
      <c r="I301" s="7">
        <f t="shared" si="8"/>
        <v>1</v>
      </c>
      <c r="J301" s="2">
        <f t="shared" si="9"/>
        <v>0</v>
      </c>
    </row>
    <row r="302" spans="1:10">
      <c r="A302">
        <v>301</v>
      </c>
      <c r="D302" s="6">
        <f>COUNTIF($B$2:B302,"Active*")/$O$5</f>
        <v>1</v>
      </c>
      <c r="E302" s="6">
        <f>COUNTIF($B$2:B302,"*")/$O$7</f>
        <v>1</v>
      </c>
      <c r="F302" s="4">
        <f>((COUNTIF($B$2:B302,"Active*")/COUNTIF($B$2:B302,"*")))/($O$5/$O$7)</f>
        <v>1</v>
      </c>
      <c r="G302" s="7">
        <f>COUNTIF($B$2:E302,"Active*")/$O$5</f>
        <v>1</v>
      </c>
      <c r="H302" s="7">
        <f>($O$6-COUNTIF($B$2:B302,"Decoy*"))/$O$6</f>
        <v>0</v>
      </c>
      <c r="I302" s="7">
        <f t="shared" si="8"/>
        <v>1</v>
      </c>
      <c r="J302" s="2">
        <f t="shared" si="9"/>
        <v>0</v>
      </c>
    </row>
    <row r="303" spans="1:10">
      <c r="A303">
        <v>302</v>
      </c>
      <c r="D303" s="6">
        <f>COUNTIF($B$2:B303,"Active*")/$O$5</f>
        <v>1</v>
      </c>
      <c r="E303" s="6">
        <f>COUNTIF($B$2:B303,"*")/$O$7</f>
        <v>1</v>
      </c>
      <c r="F303" s="4">
        <f>((COUNTIF($B$2:B303,"Active*")/COUNTIF($B$2:B303,"*")))/($O$5/$O$7)</f>
        <v>1</v>
      </c>
      <c r="G303" s="7">
        <f>COUNTIF($B$2:E303,"Active*")/$O$5</f>
        <v>1</v>
      </c>
      <c r="H303" s="7">
        <f>($O$6-COUNTIF($B$2:B303,"Decoy*"))/$O$6</f>
        <v>0</v>
      </c>
      <c r="I303" s="7">
        <f t="shared" si="8"/>
        <v>1</v>
      </c>
      <c r="J303" s="2">
        <f t="shared" si="9"/>
        <v>0</v>
      </c>
    </row>
    <row r="304" spans="1:10">
      <c r="A304">
        <v>303</v>
      </c>
      <c r="D304" s="6">
        <f>COUNTIF($B$2:B304,"Active*")/$O$5</f>
        <v>1</v>
      </c>
      <c r="E304" s="6">
        <f>COUNTIF($B$2:B304,"*")/$O$7</f>
        <v>1</v>
      </c>
      <c r="F304" s="4">
        <f>((COUNTIF($B$2:B304,"Active*")/COUNTIF($B$2:B304,"*")))/($O$5/$O$7)</f>
        <v>1</v>
      </c>
      <c r="G304" s="7">
        <f>COUNTIF($B$2:E304,"Active*")/$O$5</f>
        <v>1</v>
      </c>
      <c r="H304" s="7">
        <f>($O$6-COUNTIF($B$2:B304,"Decoy*"))/$O$6</f>
        <v>0</v>
      </c>
      <c r="I304" s="7">
        <f t="shared" si="8"/>
        <v>1</v>
      </c>
      <c r="J304" s="2">
        <f t="shared" si="9"/>
        <v>0</v>
      </c>
    </row>
    <row r="305" spans="1:10">
      <c r="A305">
        <v>304</v>
      </c>
      <c r="D305" s="6">
        <f>COUNTIF($B$2:B305,"Active*")/$O$5</f>
        <v>1</v>
      </c>
      <c r="E305" s="6">
        <f>COUNTIF($B$2:B305,"*")/$O$7</f>
        <v>1</v>
      </c>
      <c r="F305" s="4">
        <f>((COUNTIF($B$2:B305,"Active*")/COUNTIF($B$2:B305,"*")))/($O$5/$O$7)</f>
        <v>1</v>
      </c>
      <c r="G305" s="7">
        <f>COUNTIF($B$2:E305,"Active*")/$O$5</f>
        <v>1</v>
      </c>
      <c r="H305" s="7">
        <f>($O$6-COUNTIF($B$2:B305,"Decoy*"))/$O$6</f>
        <v>0</v>
      </c>
      <c r="I305" s="7">
        <f t="shared" si="8"/>
        <v>1</v>
      </c>
      <c r="J305" s="2">
        <f t="shared" si="9"/>
        <v>0</v>
      </c>
    </row>
    <row r="306" spans="1:10">
      <c r="A306">
        <v>305</v>
      </c>
      <c r="D306" s="6">
        <f>COUNTIF($B$2:B306,"Active*")/$O$5</f>
        <v>1</v>
      </c>
      <c r="E306" s="6">
        <f>COUNTIF($B$2:B306,"*")/$O$7</f>
        <v>1</v>
      </c>
      <c r="F306" s="4">
        <f>((COUNTIF($B$2:B306,"Active*")/COUNTIF($B$2:B306,"*")))/($O$5/$O$7)</f>
        <v>1</v>
      </c>
      <c r="G306" s="7">
        <f>COUNTIF($B$2:E306,"Active*")/$O$5</f>
        <v>1</v>
      </c>
      <c r="H306" s="7">
        <f>($O$6-COUNTIF($B$2:B306,"Decoy*"))/$O$6</f>
        <v>0</v>
      </c>
      <c r="I306" s="7">
        <f t="shared" si="8"/>
        <v>1</v>
      </c>
      <c r="J306" s="2">
        <f t="shared" si="9"/>
        <v>0</v>
      </c>
    </row>
    <row r="307" spans="1:10">
      <c r="A307">
        <v>306</v>
      </c>
      <c r="D307" s="6">
        <f>COUNTIF($B$2:B307,"Active*")/$O$5</f>
        <v>1</v>
      </c>
      <c r="E307" s="6">
        <f>COUNTIF($B$2:B307,"*")/$O$7</f>
        <v>1</v>
      </c>
      <c r="F307" s="4">
        <f>((COUNTIF($B$2:B307,"Active*")/COUNTIF($B$2:B307,"*")))/($O$5/$O$7)</f>
        <v>1</v>
      </c>
      <c r="G307" s="7">
        <f>COUNTIF($B$2:E307,"Active*")/$O$5</f>
        <v>1</v>
      </c>
      <c r="H307" s="7">
        <f>($O$6-COUNTIF($B$2:B307,"Decoy*"))/$O$6</f>
        <v>0</v>
      </c>
      <c r="I307" s="7">
        <f t="shared" si="8"/>
        <v>1</v>
      </c>
      <c r="J307" s="2">
        <f t="shared" si="9"/>
        <v>0</v>
      </c>
    </row>
    <row r="308" spans="1:10">
      <c r="A308">
        <v>307</v>
      </c>
      <c r="D308" s="6">
        <f>COUNTIF($B$2:B308,"Active*")/$O$5</f>
        <v>1</v>
      </c>
      <c r="E308" s="6">
        <f>COUNTIF($B$2:B308,"*")/$O$7</f>
        <v>1</v>
      </c>
      <c r="F308" s="4">
        <f>((COUNTIF($B$2:B308,"Active*")/COUNTIF($B$2:B308,"*")))/($O$5/$O$7)</f>
        <v>1</v>
      </c>
      <c r="G308" s="7">
        <f>COUNTIF($B$2:E308,"Active*")/$O$5</f>
        <v>1</v>
      </c>
      <c r="H308" s="7">
        <f>($O$6-COUNTIF($B$2:B308,"Decoy*"))/$O$6</f>
        <v>0</v>
      </c>
      <c r="I308" s="7">
        <f t="shared" si="8"/>
        <v>1</v>
      </c>
      <c r="J308" s="2">
        <f t="shared" si="9"/>
        <v>0</v>
      </c>
    </row>
    <row r="309" spans="1:10">
      <c r="A309">
        <v>308</v>
      </c>
      <c r="D309" s="6">
        <f>COUNTIF($B$2:B309,"Active*")/$O$5</f>
        <v>1</v>
      </c>
      <c r="E309" s="6">
        <f>COUNTIF($B$2:B309,"*")/$O$7</f>
        <v>1</v>
      </c>
      <c r="F309" s="4">
        <f>((COUNTIF($B$2:B309,"Active*")/COUNTIF($B$2:B309,"*")))/($O$5/$O$7)</f>
        <v>1</v>
      </c>
      <c r="G309" s="7">
        <f>COUNTIF($B$2:E309,"Active*")/$O$5</f>
        <v>1</v>
      </c>
      <c r="H309" s="7">
        <f>($O$6-COUNTIF($B$2:B309,"Decoy*"))/$O$6</f>
        <v>0</v>
      </c>
      <c r="I309" s="7">
        <f t="shared" si="8"/>
        <v>1</v>
      </c>
      <c r="J309" s="2">
        <f t="shared" si="9"/>
        <v>0</v>
      </c>
    </row>
    <row r="310" spans="1:10">
      <c r="A310">
        <v>309</v>
      </c>
      <c r="D310" s="6">
        <f>COUNTIF($B$2:B310,"Active*")/$O$5</f>
        <v>1</v>
      </c>
      <c r="E310" s="6">
        <f>COUNTIF($B$2:B310,"*")/$O$7</f>
        <v>1</v>
      </c>
      <c r="F310" s="4">
        <f>((COUNTIF($B$2:B310,"Active*")/COUNTIF($B$2:B310,"*")))/($O$5/$O$7)</f>
        <v>1</v>
      </c>
      <c r="G310" s="7">
        <f>COUNTIF($B$2:E310,"Active*")/$O$5</f>
        <v>1</v>
      </c>
      <c r="H310" s="7">
        <f>($O$6-COUNTIF($B$2:B310,"Decoy*"))/$O$6</f>
        <v>0</v>
      </c>
      <c r="I310" s="7">
        <f t="shared" si="8"/>
        <v>1</v>
      </c>
      <c r="J310" s="2">
        <f t="shared" si="9"/>
        <v>0</v>
      </c>
    </row>
    <row r="311" spans="1:10">
      <c r="A311">
        <v>310</v>
      </c>
      <c r="D311" s="6">
        <f>COUNTIF($B$2:B311,"Active*")/$O$5</f>
        <v>1</v>
      </c>
      <c r="E311" s="6">
        <f>COUNTIF($B$2:B311,"*")/$O$7</f>
        <v>1</v>
      </c>
      <c r="F311" s="4">
        <f>((COUNTIF($B$2:B311,"Active*")/COUNTIF($B$2:B311,"*")))/($O$5/$O$7)</f>
        <v>1</v>
      </c>
      <c r="G311" s="7">
        <f>COUNTIF($B$2:E311,"Active*")/$O$5</f>
        <v>1</v>
      </c>
      <c r="H311" s="7">
        <f>($O$6-COUNTIF($B$2:B311,"Decoy*"))/$O$6</f>
        <v>0</v>
      </c>
      <c r="I311" s="7">
        <f t="shared" si="8"/>
        <v>1</v>
      </c>
      <c r="J311" s="2">
        <f t="shared" si="9"/>
        <v>0</v>
      </c>
    </row>
    <row r="312" spans="1:10">
      <c r="A312">
        <v>311</v>
      </c>
      <c r="D312" s="6">
        <f>COUNTIF($B$2:B312,"Active*")/$O$5</f>
        <v>1</v>
      </c>
      <c r="E312" s="6">
        <f>COUNTIF($B$2:B312,"*")/$O$7</f>
        <v>1</v>
      </c>
      <c r="F312" s="4">
        <f>((COUNTIF($B$2:B312,"Active*")/COUNTIF($B$2:B312,"*")))/($O$5/$O$7)</f>
        <v>1</v>
      </c>
      <c r="G312" s="7">
        <f>COUNTIF($B$2:E312,"Active*")/$O$5</f>
        <v>1</v>
      </c>
      <c r="H312" s="7">
        <f>($O$6-COUNTIF($B$2:B312,"Decoy*"))/$O$6</f>
        <v>0</v>
      </c>
      <c r="I312" s="7">
        <f t="shared" si="8"/>
        <v>1</v>
      </c>
      <c r="J312" s="2">
        <f t="shared" si="9"/>
        <v>0</v>
      </c>
    </row>
    <row r="313" spans="1:10">
      <c r="A313">
        <v>312</v>
      </c>
      <c r="D313" s="6">
        <f>COUNTIF($B$2:B313,"Active*")/$O$5</f>
        <v>1</v>
      </c>
      <c r="E313" s="6">
        <f>COUNTIF($B$2:B313,"*")/$O$7</f>
        <v>1</v>
      </c>
      <c r="F313" s="4">
        <f>((COUNTIF($B$2:B313,"Active*")/COUNTIF($B$2:B313,"*")))/($O$5/$O$7)</f>
        <v>1</v>
      </c>
      <c r="G313" s="7">
        <f>COUNTIF($B$2:E313,"Active*")/$O$5</f>
        <v>1</v>
      </c>
      <c r="H313" s="7">
        <f>($O$6-COUNTIF($B$2:B313,"Decoy*"))/$O$6</f>
        <v>0</v>
      </c>
      <c r="I313" s="7">
        <f t="shared" si="8"/>
        <v>1</v>
      </c>
      <c r="J313" s="2">
        <f t="shared" si="9"/>
        <v>0</v>
      </c>
    </row>
    <row r="314" spans="1:10">
      <c r="A314">
        <v>313</v>
      </c>
      <c r="D314" s="6">
        <f>COUNTIF($B$2:B314,"Active*")/$O$5</f>
        <v>1</v>
      </c>
      <c r="E314" s="6">
        <f>COUNTIF($B$2:B314,"*")/$O$7</f>
        <v>1</v>
      </c>
      <c r="F314" s="4">
        <f>((COUNTIF($B$2:B314,"Active*")/COUNTIF($B$2:B314,"*")))/($O$5/$O$7)</f>
        <v>1</v>
      </c>
      <c r="G314" s="7">
        <f>COUNTIF($B$2:E314,"Active*")/$O$5</f>
        <v>1</v>
      </c>
      <c r="H314" s="7">
        <f>($O$6-COUNTIF($B$2:B314,"Decoy*"))/$O$6</f>
        <v>0</v>
      </c>
      <c r="I314" s="7">
        <f t="shared" si="8"/>
        <v>1</v>
      </c>
      <c r="J314" s="2">
        <f t="shared" si="9"/>
        <v>0</v>
      </c>
    </row>
    <row r="315" spans="1:10">
      <c r="A315">
        <v>314</v>
      </c>
      <c r="D315" s="6">
        <f>COUNTIF($B$2:B315,"Active*")/$O$5</f>
        <v>1</v>
      </c>
      <c r="E315" s="6">
        <f>COUNTIF($B$2:B315,"*")/$O$7</f>
        <v>1</v>
      </c>
      <c r="F315" s="4">
        <f>((COUNTIF($B$2:B315,"Active*")/COUNTIF($B$2:B315,"*")))/($O$5/$O$7)</f>
        <v>1</v>
      </c>
      <c r="G315" s="7">
        <f>COUNTIF($B$2:E315,"Active*")/$O$5</f>
        <v>1</v>
      </c>
      <c r="H315" s="7">
        <f>($O$6-COUNTIF($B$2:B315,"Decoy*"))/$O$6</f>
        <v>0</v>
      </c>
      <c r="I315" s="7">
        <f t="shared" si="8"/>
        <v>1</v>
      </c>
      <c r="J315" s="2">
        <f t="shared" si="9"/>
        <v>0</v>
      </c>
    </row>
    <row r="316" spans="1:10">
      <c r="A316">
        <v>315</v>
      </c>
      <c r="D316" s="6">
        <f>COUNTIF($B$2:B316,"Active*")/$O$5</f>
        <v>1</v>
      </c>
      <c r="E316" s="6">
        <f>COUNTIF($B$2:B316,"*")/$O$7</f>
        <v>1</v>
      </c>
      <c r="F316" s="4">
        <f>((COUNTIF($B$2:B316,"Active*")/COUNTIF($B$2:B316,"*")))/($O$5/$O$7)</f>
        <v>1</v>
      </c>
      <c r="G316" s="7">
        <f>COUNTIF($B$2:E316,"Active*")/$O$5</f>
        <v>1</v>
      </c>
      <c r="H316" s="7">
        <f>($O$6-COUNTIF($B$2:B316,"Decoy*"))/$O$6</f>
        <v>0</v>
      </c>
      <c r="I316" s="7">
        <f t="shared" si="8"/>
        <v>1</v>
      </c>
      <c r="J316" s="2">
        <f t="shared" si="9"/>
        <v>0</v>
      </c>
    </row>
    <row r="317" spans="1:10">
      <c r="A317">
        <v>316</v>
      </c>
      <c r="D317" s="6">
        <f>COUNTIF($B$2:B317,"Active*")/$O$5</f>
        <v>1</v>
      </c>
      <c r="E317" s="6">
        <f>COUNTIF($B$2:B317,"*")/$O$7</f>
        <v>1</v>
      </c>
      <c r="F317" s="4">
        <f>((COUNTIF($B$2:B317,"Active*")/COUNTIF($B$2:B317,"*")))/($O$5/$O$7)</f>
        <v>1</v>
      </c>
      <c r="G317" s="7">
        <f>COUNTIF($B$2:E317,"Active*")/$O$5</f>
        <v>1</v>
      </c>
      <c r="H317" s="7">
        <f>($O$6-COUNTIF($B$2:B317,"Decoy*"))/$O$6</f>
        <v>0</v>
      </c>
      <c r="I317" s="7">
        <f t="shared" si="8"/>
        <v>1</v>
      </c>
      <c r="J317" s="2">
        <f t="shared" si="9"/>
        <v>0</v>
      </c>
    </row>
    <row r="318" spans="1:10">
      <c r="A318">
        <v>317</v>
      </c>
      <c r="D318" s="6">
        <f>COUNTIF($B$2:B318,"Active*")/$O$5</f>
        <v>1</v>
      </c>
      <c r="E318" s="6">
        <f>COUNTIF($B$2:B318,"*")/$O$7</f>
        <v>1</v>
      </c>
      <c r="F318" s="4">
        <f>((COUNTIF($B$2:B318,"Active*")/COUNTIF($B$2:B318,"*")))/($O$5/$O$7)</f>
        <v>1</v>
      </c>
      <c r="G318" s="7">
        <f>COUNTIF($B$2:E318,"Active*")/$O$5</f>
        <v>1</v>
      </c>
      <c r="H318" s="7">
        <f>($O$6-COUNTIF($B$2:B318,"Decoy*"))/$O$6</f>
        <v>0</v>
      </c>
      <c r="I318" s="7">
        <f t="shared" si="8"/>
        <v>1</v>
      </c>
      <c r="J318" s="2">
        <f t="shared" si="9"/>
        <v>0</v>
      </c>
    </row>
    <row r="319" spans="1:10">
      <c r="A319">
        <v>318</v>
      </c>
      <c r="D319" s="6">
        <f>COUNTIF($B$2:B319,"Active*")/$O$5</f>
        <v>1</v>
      </c>
      <c r="E319" s="6">
        <f>COUNTIF($B$2:B319,"*")/$O$7</f>
        <v>1</v>
      </c>
      <c r="F319" s="4">
        <f>((COUNTIF($B$2:B319,"Active*")/COUNTIF($B$2:B319,"*")))/($O$5/$O$7)</f>
        <v>1</v>
      </c>
      <c r="G319" s="7">
        <f>COUNTIF($B$2:E319,"Active*")/$O$5</f>
        <v>1</v>
      </c>
      <c r="H319" s="7">
        <f>($O$6-COUNTIF($B$2:B319,"Decoy*"))/$O$6</f>
        <v>0</v>
      </c>
      <c r="I319" s="7">
        <f t="shared" si="8"/>
        <v>1</v>
      </c>
      <c r="J319" s="2">
        <f t="shared" si="9"/>
        <v>0</v>
      </c>
    </row>
    <row r="320" spans="1:10">
      <c r="A320">
        <v>319</v>
      </c>
      <c r="D320" s="6">
        <f>COUNTIF($B$2:B320,"Active*")/$O$5</f>
        <v>1</v>
      </c>
      <c r="E320" s="6">
        <f>COUNTIF($B$2:B320,"*")/$O$7</f>
        <v>1</v>
      </c>
      <c r="F320" s="4">
        <f>((COUNTIF($B$2:B320,"Active*")/COUNTIF($B$2:B320,"*")))/($O$5/$O$7)</f>
        <v>1</v>
      </c>
      <c r="G320" s="7">
        <f>COUNTIF($B$2:E320,"Active*")/$O$5</f>
        <v>1</v>
      </c>
      <c r="H320" s="7">
        <f>($O$6-COUNTIF($B$2:B320,"Decoy*"))/$O$6</f>
        <v>0</v>
      </c>
      <c r="I320" s="7">
        <f t="shared" si="8"/>
        <v>1</v>
      </c>
      <c r="J320" s="2">
        <f t="shared" si="9"/>
        <v>0</v>
      </c>
    </row>
    <row r="321" spans="1:10">
      <c r="A321">
        <v>320</v>
      </c>
      <c r="D321" s="6">
        <f>COUNTIF($B$2:B321,"Active*")/$O$5</f>
        <v>1</v>
      </c>
      <c r="E321" s="6">
        <f>COUNTIF($B$2:B321,"*")/$O$7</f>
        <v>1</v>
      </c>
      <c r="F321" s="4">
        <f>((COUNTIF($B$2:B321,"Active*")/COUNTIF($B$2:B321,"*")))/($O$5/$O$7)</f>
        <v>1</v>
      </c>
      <c r="G321" s="7">
        <f>COUNTIF($B$2:E321,"Active*")/$O$5</f>
        <v>1</v>
      </c>
      <c r="H321" s="7">
        <f>($O$6-COUNTIF($B$2:B321,"Decoy*"))/$O$6</f>
        <v>0</v>
      </c>
      <c r="I321" s="7">
        <f t="shared" si="8"/>
        <v>1</v>
      </c>
      <c r="J321" s="2">
        <f t="shared" si="9"/>
        <v>0</v>
      </c>
    </row>
    <row r="322" spans="1:10">
      <c r="A322">
        <v>321</v>
      </c>
      <c r="D322" s="6">
        <f>COUNTIF($B$2:B322,"Active*")/$O$5</f>
        <v>1</v>
      </c>
      <c r="E322" s="6">
        <f>COUNTIF($B$2:B322,"*")/$O$7</f>
        <v>1</v>
      </c>
      <c r="F322" s="4">
        <f>((COUNTIF($B$2:B322,"Active*")/COUNTIF($B$2:B322,"*")))/($O$5/$O$7)</f>
        <v>1</v>
      </c>
      <c r="G322" s="7">
        <f>COUNTIF($B$2:E322,"Active*")/$O$5</f>
        <v>1</v>
      </c>
      <c r="H322" s="7">
        <f>($O$6-COUNTIF($B$2:B322,"Decoy*"))/$O$6</f>
        <v>0</v>
      </c>
      <c r="I322" s="7">
        <f t="shared" ref="I322:I385" si="10">1-H322</f>
        <v>1</v>
      </c>
      <c r="J322" s="2">
        <f t="shared" ref="J322:J385" si="11">(G322+G323)*ABS(I323-I322)/2</f>
        <v>0</v>
      </c>
    </row>
    <row r="323" spans="1:10">
      <c r="A323">
        <v>322</v>
      </c>
      <c r="D323" s="6">
        <f>COUNTIF($B$2:B323,"Active*")/$O$5</f>
        <v>1</v>
      </c>
      <c r="E323" s="6">
        <f>COUNTIF($B$2:B323,"*")/$O$7</f>
        <v>1</v>
      </c>
      <c r="F323" s="4">
        <f>((COUNTIF($B$2:B323,"Active*")/COUNTIF($B$2:B323,"*")))/($O$5/$O$7)</f>
        <v>1</v>
      </c>
      <c r="G323" s="7">
        <f>COUNTIF($B$2:E323,"Active*")/$O$5</f>
        <v>1</v>
      </c>
      <c r="H323" s="7">
        <f>($O$6-COUNTIF($B$2:B323,"Decoy*"))/$O$6</f>
        <v>0</v>
      </c>
      <c r="I323" s="7">
        <f t="shared" si="10"/>
        <v>1</v>
      </c>
      <c r="J323" s="2">
        <f t="shared" si="11"/>
        <v>0</v>
      </c>
    </row>
    <row r="324" spans="1:10">
      <c r="A324">
        <v>323</v>
      </c>
      <c r="D324" s="6">
        <f>COUNTIF($B$2:B324,"Active*")/$O$5</f>
        <v>1</v>
      </c>
      <c r="E324" s="6">
        <f>COUNTIF($B$2:B324,"*")/$O$7</f>
        <v>1</v>
      </c>
      <c r="F324" s="4">
        <f>((COUNTIF($B$2:B324,"Active*")/COUNTIF($B$2:B324,"*")))/($O$5/$O$7)</f>
        <v>1</v>
      </c>
      <c r="G324" s="7">
        <f>COUNTIF($B$2:E324,"Active*")/$O$5</f>
        <v>1</v>
      </c>
      <c r="H324" s="7">
        <f>($O$6-COUNTIF($B$2:B324,"Decoy*"))/$O$6</f>
        <v>0</v>
      </c>
      <c r="I324" s="7">
        <f t="shared" si="10"/>
        <v>1</v>
      </c>
      <c r="J324" s="2">
        <f t="shared" si="11"/>
        <v>0</v>
      </c>
    </row>
    <row r="325" spans="1:10">
      <c r="A325">
        <v>324</v>
      </c>
      <c r="D325" s="6">
        <f>COUNTIF($B$2:B325,"Active*")/$O$5</f>
        <v>1</v>
      </c>
      <c r="E325" s="6">
        <f>COUNTIF($B$2:B325,"*")/$O$7</f>
        <v>1</v>
      </c>
      <c r="F325" s="4">
        <f>((COUNTIF($B$2:B325,"Active*")/COUNTIF($B$2:B325,"*")))/($O$5/$O$7)</f>
        <v>1</v>
      </c>
      <c r="G325" s="7">
        <f>COUNTIF($B$2:E325,"Active*")/$O$5</f>
        <v>1</v>
      </c>
      <c r="H325" s="7">
        <f>($O$6-COUNTIF($B$2:B325,"Decoy*"))/$O$6</f>
        <v>0</v>
      </c>
      <c r="I325" s="7">
        <f t="shared" si="10"/>
        <v>1</v>
      </c>
      <c r="J325" s="2">
        <f t="shared" si="11"/>
        <v>0</v>
      </c>
    </row>
    <row r="326" spans="1:10">
      <c r="A326">
        <v>325</v>
      </c>
      <c r="D326" s="6">
        <f>COUNTIF($B$2:B326,"Active*")/$O$5</f>
        <v>1</v>
      </c>
      <c r="E326" s="6">
        <f>COUNTIF($B$2:B326,"*")/$O$7</f>
        <v>1</v>
      </c>
      <c r="F326" s="4">
        <f>((COUNTIF($B$2:B326,"Active*")/COUNTIF($B$2:B326,"*")))/($O$5/$O$7)</f>
        <v>1</v>
      </c>
      <c r="G326" s="7">
        <f>COUNTIF($B$2:E326,"Active*")/$O$5</f>
        <v>1</v>
      </c>
      <c r="H326" s="7">
        <f>($O$6-COUNTIF($B$2:B326,"Decoy*"))/$O$6</f>
        <v>0</v>
      </c>
      <c r="I326" s="7">
        <f t="shared" si="10"/>
        <v>1</v>
      </c>
      <c r="J326" s="2">
        <f t="shared" si="11"/>
        <v>0</v>
      </c>
    </row>
    <row r="327" spans="1:10">
      <c r="A327">
        <v>326</v>
      </c>
      <c r="D327" s="6">
        <f>COUNTIF($B$2:B327,"Active*")/$O$5</f>
        <v>1</v>
      </c>
      <c r="E327" s="6">
        <f>COUNTIF($B$2:B327,"*")/$O$7</f>
        <v>1</v>
      </c>
      <c r="F327" s="4">
        <f>((COUNTIF($B$2:B327,"Active*")/COUNTIF($B$2:B327,"*")))/($O$5/$O$7)</f>
        <v>1</v>
      </c>
      <c r="G327" s="7">
        <f>COUNTIF($B$2:E327,"Active*")/$O$5</f>
        <v>1</v>
      </c>
      <c r="H327" s="7">
        <f>($O$6-COUNTIF($B$2:B327,"Decoy*"))/$O$6</f>
        <v>0</v>
      </c>
      <c r="I327" s="7">
        <f t="shared" si="10"/>
        <v>1</v>
      </c>
      <c r="J327" s="2">
        <f t="shared" si="11"/>
        <v>0</v>
      </c>
    </row>
    <row r="328" spans="1:10">
      <c r="A328">
        <v>327</v>
      </c>
      <c r="D328" s="6">
        <f>COUNTIF($B$2:B328,"Active*")/$O$5</f>
        <v>1</v>
      </c>
      <c r="E328" s="6">
        <f>COUNTIF($B$2:B328,"*")/$O$7</f>
        <v>1</v>
      </c>
      <c r="F328" s="4">
        <f>((COUNTIF($B$2:B328,"Active*")/COUNTIF($B$2:B328,"*")))/($O$5/$O$7)</f>
        <v>1</v>
      </c>
      <c r="G328" s="7">
        <f>COUNTIF($B$2:E328,"Active*")/$O$5</f>
        <v>1</v>
      </c>
      <c r="H328" s="7">
        <f>($O$6-COUNTIF($B$2:B328,"Decoy*"))/$O$6</f>
        <v>0</v>
      </c>
      <c r="I328" s="7">
        <f t="shared" si="10"/>
        <v>1</v>
      </c>
      <c r="J328" s="2">
        <f t="shared" si="11"/>
        <v>0</v>
      </c>
    </row>
    <row r="329" spans="1:10">
      <c r="A329">
        <v>328</v>
      </c>
      <c r="D329" s="6">
        <f>COUNTIF($B$2:B329,"Active*")/$O$5</f>
        <v>1</v>
      </c>
      <c r="E329" s="6">
        <f>COUNTIF($B$2:B329,"*")/$O$7</f>
        <v>1</v>
      </c>
      <c r="F329" s="4">
        <f>((COUNTIF($B$2:B329,"Active*")/COUNTIF($B$2:B329,"*")))/($O$5/$O$7)</f>
        <v>1</v>
      </c>
      <c r="G329" s="7">
        <f>COUNTIF($B$2:E329,"Active*")/$O$5</f>
        <v>1</v>
      </c>
      <c r="H329" s="7">
        <f>($O$6-COUNTIF($B$2:B329,"Decoy*"))/$O$6</f>
        <v>0</v>
      </c>
      <c r="I329" s="7">
        <f t="shared" si="10"/>
        <v>1</v>
      </c>
      <c r="J329" s="2">
        <f t="shared" si="11"/>
        <v>0</v>
      </c>
    </row>
    <row r="330" spans="1:10">
      <c r="A330">
        <v>329</v>
      </c>
      <c r="D330" s="6">
        <f>COUNTIF($B$2:B330,"Active*")/$O$5</f>
        <v>1</v>
      </c>
      <c r="E330" s="6">
        <f>COUNTIF($B$2:B330,"*")/$O$7</f>
        <v>1</v>
      </c>
      <c r="F330" s="4">
        <f>((COUNTIF($B$2:B330,"Active*")/COUNTIF($B$2:B330,"*")))/($O$5/$O$7)</f>
        <v>1</v>
      </c>
      <c r="G330" s="7">
        <f>COUNTIF($B$2:E330,"Active*")/$O$5</f>
        <v>1</v>
      </c>
      <c r="H330" s="7">
        <f>($O$6-COUNTIF($B$2:B330,"Decoy*"))/$O$6</f>
        <v>0</v>
      </c>
      <c r="I330" s="7">
        <f t="shared" si="10"/>
        <v>1</v>
      </c>
      <c r="J330" s="2">
        <f t="shared" si="11"/>
        <v>0</v>
      </c>
    </row>
    <row r="331" spans="1:10">
      <c r="A331">
        <v>330</v>
      </c>
      <c r="D331" s="6">
        <f>COUNTIF($B$2:B331,"Active*")/$O$5</f>
        <v>1</v>
      </c>
      <c r="E331" s="6">
        <f>COUNTIF($B$2:B331,"*")/$O$7</f>
        <v>1</v>
      </c>
      <c r="F331" s="4">
        <f>((COUNTIF($B$2:B331,"Active*")/COUNTIF($B$2:B331,"*")))/($O$5/$O$7)</f>
        <v>1</v>
      </c>
      <c r="G331" s="7">
        <f>COUNTIF($B$2:E331,"Active*")/$O$5</f>
        <v>1</v>
      </c>
      <c r="H331" s="7">
        <f>($O$6-COUNTIF($B$2:B331,"Decoy*"))/$O$6</f>
        <v>0</v>
      </c>
      <c r="I331" s="7">
        <f t="shared" si="10"/>
        <v>1</v>
      </c>
      <c r="J331" s="2">
        <f t="shared" si="11"/>
        <v>0</v>
      </c>
    </row>
    <row r="332" spans="1:10">
      <c r="A332">
        <v>331</v>
      </c>
      <c r="D332" s="6">
        <f>COUNTIF($B$2:B332,"Active*")/$O$5</f>
        <v>1</v>
      </c>
      <c r="E332" s="6">
        <f>COUNTIF($B$2:B332,"*")/$O$7</f>
        <v>1</v>
      </c>
      <c r="F332" s="4">
        <f>((COUNTIF($B$2:B332,"Active*")/COUNTIF($B$2:B332,"*")))/($O$5/$O$7)</f>
        <v>1</v>
      </c>
      <c r="G332" s="7">
        <f>COUNTIF($B$2:E332,"Active*")/$O$5</f>
        <v>1</v>
      </c>
      <c r="H332" s="7">
        <f>($O$6-COUNTIF($B$2:B332,"Decoy*"))/$O$6</f>
        <v>0</v>
      </c>
      <c r="I332" s="7">
        <f t="shared" si="10"/>
        <v>1</v>
      </c>
      <c r="J332" s="2">
        <f t="shared" si="11"/>
        <v>0</v>
      </c>
    </row>
    <row r="333" spans="1:10">
      <c r="A333">
        <v>332</v>
      </c>
      <c r="D333" s="6">
        <f>COUNTIF($B$2:B333,"Active*")/$O$5</f>
        <v>1</v>
      </c>
      <c r="E333" s="6">
        <f>COUNTIF($B$2:B333,"*")/$O$7</f>
        <v>1</v>
      </c>
      <c r="F333" s="4">
        <f>((COUNTIF($B$2:B333,"Active*")/COUNTIF($B$2:B333,"*")))/($O$5/$O$7)</f>
        <v>1</v>
      </c>
      <c r="G333" s="7">
        <f>COUNTIF($B$2:E333,"Active*")/$O$5</f>
        <v>1</v>
      </c>
      <c r="H333" s="7">
        <f>($O$6-COUNTIF($B$2:B333,"Decoy*"))/$O$6</f>
        <v>0</v>
      </c>
      <c r="I333" s="7">
        <f t="shared" si="10"/>
        <v>1</v>
      </c>
      <c r="J333" s="2">
        <f t="shared" si="11"/>
        <v>0</v>
      </c>
    </row>
    <row r="334" spans="1:10">
      <c r="A334">
        <v>333</v>
      </c>
      <c r="D334" s="6">
        <f>COUNTIF($B$2:B334,"Active*")/$O$5</f>
        <v>1</v>
      </c>
      <c r="E334" s="6">
        <f>COUNTIF($B$2:B334,"*")/$O$7</f>
        <v>1</v>
      </c>
      <c r="F334" s="4">
        <f>((COUNTIF($B$2:B334,"Active*")/COUNTIF($B$2:B334,"*")))/($O$5/$O$7)</f>
        <v>1</v>
      </c>
      <c r="G334" s="7">
        <f>COUNTIF($B$2:E334,"Active*")/$O$5</f>
        <v>1</v>
      </c>
      <c r="H334" s="7">
        <f>($O$6-COUNTIF($B$2:B334,"Decoy*"))/$O$6</f>
        <v>0</v>
      </c>
      <c r="I334" s="7">
        <f t="shared" si="10"/>
        <v>1</v>
      </c>
      <c r="J334" s="2">
        <f t="shared" si="11"/>
        <v>0</v>
      </c>
    </row>
    <row r="335" spans="1:10">
      <c r="A335">
        <v>334</v>
      </c>
      <c r="D335" s="6">
        <f>COUNTIF($B$2:B335,"Active*")/$O$5</f>
        <v>1</v>
      </c>
      <c r="E335" s="6">
        <f>COUNTIF($B$2:B335,"*")/$O$7</f>
        <v>1</v>
      </c>
      <c r="F335" s="4">
        <f>((COUNTIF($B$2:B335,"Active*")/COUNTIF($B$2:B335,"*")))/($O$5/$O$7)</f>
        <v>1</v>
      </c>
      <c r="G335" s="7">
        <f>COUNTIF($B$2:E335,"Active*")/$O$5</f>
        <v>1</v>
      </c>
      <c r="H335" s="7">
        <f>($O$6-COUNTIF($B$2:B335,"Decoy*"))/$O$6</f>
        <v>0</v>
      </c>
      <c r="I335" s="7">
        <f t="shared" si="10"/>
        <v>1</v>
      </c>
      <c r="J335" s="2">
        <f t="shared" si="11"/>
        <v>0</v>
      </c>
    </row>
    <row r="336" spans="1:10">
      <c r="A336">
        <v>335</v>
      </c>
      <c r="D336" s="6">
        <f>COUNTIF($B$2:B336,"Active*")/$O$5</f>
        <v>1</v>
      </c>
      <c r="E336" s="6">
        <f>COUNTIF($B$2:B336,"*")/$O$7</f>
        <v>1</v>
      </c>
      <c r="F336" s="4">
        <f>((COUNTIF($B$2:B336,"Active*")/COUNTIF($B$2:B336,"*")))/($O$5/$O$7)</f>
        <v>1</v>
      </c>
      <c r="G336" s="7">
        <f>COUNTIF($B$2:E336,"Active*")/$O$5</f>
        <v>1</v>
      </c>
      <c r="H336" s="7">
        <f>($O$6-COUNTIF($B$2:B336,"Decoy*"))/$O$6</f>
        <v>0</v>
      </c>
      <c r="I336" s="7">
        <f t="shared" si="10"/>
        <v>1</v>
      </c>
      <c r="J336" s="2">
        <f t="shared" si="11"/>
        <v>0</v>
      </c>
    </row>
    <row r="337" spans="1:10">
      <c r="A337">
        <v>336</v>
      </c>
      <c r="D337" s="6">
        <f>COUNTIF($B$2:B337,"Active*")/$O$5</f>
        <v>1</v>
      </c>
      <c r="E337" s="6">
        <f>COUNTIF($B$2:B337,"*")/$O$7</f>
        <v>1</v>
      </c>
      <c r="F337" s="4">
        <f>((COUNTIF($B$2:B337,"Active*")/COUNTIF($B$2:B337,"*")))/($O$5/$O$7)</f>
        <v>1</v>
      </c>
      <c r="G337" s="7">
        <f>COUNTIF($B$2:E337,"Active*")/$O$5</f>
        <v>1</v>
      </c>
      <c r="H337" s="7">
        <f>($O$6-COUNTIF($B$2:B337,"Decoy*"))/$O$6</f>
        <v>0</v>
      </c>
      <c r="I337" s="7">
        <f t="shared" si="10"/>
        <v>1</v>
      </c>
      <c r="J337" s="2">
        <f t="shared" si="11"/>
        <v>0</v>
      </c>
    </row>
    <row r="338" spans="1:10">
      <c r="A338">
        <v>337</v>
      </c>
      <c r="D338" s="6">
        <f>COUNTIF($B$2:B338,"Active*")/$O$5</f>
        <v>1</v>
      </c>
      <c r="E338" s="6">
        <f>COUNTIF($B$2:B338,"*")/$O$7</f>
        <v>1</v>
      </c>
      <c r="F338" s="4">
        <f>((COUNTIF($B$2:B338,"Active*")/COUNTIF($B$2:B338,"*")))/($O$5/$O$7)</f>
        <v>1</v>
      </c>
      <c r="G338" s="7">
        <f>COUNTIF($B$2:E338,"Active*")/$O$5</f>
        <v>1</v>
      </c>
      <c r="H338" s="7">
        <f>($O$6-COUNTIF($B$2:B338,"Decoy*"))/$O$6</f>
        <v>0</v>
      </c>
      <c r="I338" s="7">
        <f t="shared" si="10"/>
        <v>1</v>
      </c>
      <c r="J338" s="2">
        <f t="shared" si="11"/>
        <v>0</v>
      </c>
    </row>
    <row r="339" spans="1:10">
      <c r="A339">
        <v>338</v>
      </c>
      <c r="D339" s="6">
        <f>COUNTIF($B$2:B339,"Active*")/$O$5</f>
        <v>1</v>
      </c>
      <c r="E339" s="6">
        <f>COUNTIF($B$2:B339,"*")/$O$7</f>
        <v>1</v>
      </c>
      <c r="F339" s="4">
        <f>((COUNTIF($B$2:B339,"Active*")/COUNTIF($B$2:B339,"*")))/($O$5/$O$7)</f>
        <v>1</v>
      </c>
      <c r="G339" s="7">
        <f>COUNTIF($B$2:E339,"Active*")/$O$5</f>
        <v>1</v>
      </c>
      <c r="H339" s="7">
        <f>($O$6-COUNTIF($B$2:B339,"Decoy*"))/$O$6</f>
        <v>0</v>
      </c>
      <c r="I339" s="7">
        <f t="shared" si="10"/>
        <v>1</v>
      </c>
      <c r="J339" s="2">
        <f t="shared" si="11"/>
        <v>0</v>
      </c>
    </row>
    <row r="340" spans="1:10">
      <c r="A340">
        <v>339</v>
      </c>
      <c r="D340" s="6">
        <f>COUNTIF($B$2:B340,"Active*")/$O$5</f>
        <v>1</v>
      </c>
      <c r="E340" s="6">
        <f>COUNTIF($B$2:B340,"*")/$O$7</f>
        <v>1</v>
      </c>
      <c r="F340" s="4">
        <f>((COUNTIF($B$2:B340,"Active*")/COUNTIF($B$2:B340,"*")))/($O$5/$O$7)</f>
        <v>1</v>
      </c>
      <c r="G340" s="7">
        <f>COUNTIF($B$2:E340,"Active*")/$O$5</f>
        <v>1</v>
      </c>
      <c r="H340" s="7">
        <f>($O$6-COUNTIF($B$2:B340,"Decoy*"))/$O$6</f>
        <v>0</v>
      </c>
      <c r="I340" s="7">
        <f t="shared" si="10"/>
        <v>1</v>
      </c>
      <c r="J340" s="2">
        <f t="shared" si="11"/>
        <v>0</v>
      </c>
    </row>
    <row r="341" spans="1:10">
      <c r="A341">
        <v>340</v>
      </c>
      <c r="D341" s="6">
        <f>COUNTIF($B$2:B341,"Active*")/$O$5</f>
        <v>1</v>
      </c>
      <c r="E341" s="6">
        <f>COUNTIF($B$2:B341,"*")/$O$7</f>
        <v>1</v>
      </c>
      <c r="F341" s="4">
        <f>((COUNTIF($B$2:B341,"Active*")/COUNTIF($B$2:B341,"*")))/($O$5/$O$7)</f>
        <v>1</v>
      </c>
      <c r="G341" s="7">
        <f>COUNTIF($B$2:E341,"Active*")/$O$5</f>
        <v>1</v>
      </c>
      <c r="H341" s="7">
        <f>($O$6-COUNTIF($B$2:B341,"Decoy*"))/$O$6</f>
        <v>0</v>
      </c>
      <c r="I341" s="7">
        <f t="shared" si="10"/>
        <v>1</v>
      </c>
      <c r="J341" s="2">
        <f t="shared" si="11"/>
        <v>0</v>
      </c>
    </row>
    <row r="342" spans="1:10">
      <c r="A342">
        <v>341</v>
      </c>
      <c r="D342" s="6">
        <f>COUNTIF($B$2:B342,"Active*")/$O$5</f>
        <v>1</v>
      </c>
      <c r="E342" s="6">
        <f>COUNTIF($B$2:B342,"*")/$O$7</f>
        <v>1</v>
      </c>
      <c r="F342" s="4">
        <f>((COUNTIF($B$2:B342,"Active*")/COUNTIF($B$2:B342,"*")))/($O$5/$O$7)</f>
        <v>1</v>
      </c>
      <c r="G342" s="7">
        <f>COUNTIF($B$2:E342,"Active*")/$O$5</f>
        <v>1</v>
      </c>
      <c r="H342" s="7">
        <f>($O$6-COUNTIF($B$2:B342,"Decoy*"))/$O$6</f>
        <v>0</v>
      </c>
      <c r="I342" s="7">
        <f t="shared" si="10"/>
        <v>1</v>
      </c>
      <c r="J342" s="2">
        <f t="shared" si="11"/>
        <v>0</v>
      </c>
    </row>
    <row r="343" spans="1:10">
      <c r="A343">
        <v>342</v>
      </c>
      <c r="D343" s="6">
        <f>COUNTIF($B$2:B343,"Active*")/$O$5</f>
        <v>1</v>
      </c>
      <c r="E343" s="6">
        <f>COUNTIF($B$2:B343,"*")/$O$7</f>
        <v>1</v>
      </c>
      <c r="F343" s="4">
        <f>((COUNTIF($B$2:B343,"Active*")/COUNTIF($B$2:B343,"*")))/($O$5/$O$7)</f>
        <v>1</v>
      </c>
      <c r="G343" s="7">
        <f>COUNTIF($B$2:E343,"Active*")/$O$5</f>
        <v>1</v>
      </c>
      <c r="H343" s="7">
        <f>($O$6-COUNTIF($B$2:B343,"Decoy*"))/$O$6</f>
        <v>0</v>
      </c>
      <c r="I343" s="7">
        <f t="shared" si="10"/>
        <v>1</v>
      </c>
      <c r="J343" s="2">
        <f t="shared" si="11"/>
        <v>0</v>
      </c>
    </row>
    <row r="344" spans="1:10">
      <c r="A344">
        <v>343</v>
      </c>
      <c r="D344" s="6">
        <f>COUNTIF($B$2:B344,"Active*")/$O$5</f>
        <v>1</v>
      </c>
      <c r="E344" s="6">
        <f>COUNTIF($B$2:B344,"*")/$O$7</f>
        <v>1</v>
      </c>
      <c r="F344" s="4">
        <f>((COUNTIF($B$2:B344,"Active*")/COUNTIF($B$2:B344,"*")))/($O$5/$O$7)</f>
        <v>1</v>
      </c>
      <c r="G344" s="7">
        <f>COUNTIF($B$2:E344,"Active*")/$O$5</f>
        <v>1</v>
      </c>
      <c r="H344" s="7">
        <f>($O$6-COUNTIF($B$2:B344,"Decoy*"))/$O$6</f>
        <v>0</v>
      </c>
      <c r="I344" s="7">
        <f t="shared" si="10"/>
        <v>1</v>
      </c>
      <c r="J344" s="2">
        <f t="shared" si="11"/>
        <v>0</v>
      </c>
    </row>
    <row r="345" spans="1:10">
      <c r="A345">
        <v>344</v>
      </c>
      <c r="D345" s="6">
        <f>COUNTIF($B$2:B345,"Active*")/$O$5</f>
        <v>1</v>
      </c>
      <c r="E345" s="6">
        <f>COUNTIF($B$2:B345,"*")/$O$7</f>
        <v>1</v>
      </c>
      <c r="F345" s="4">
        <f>((COUNTIF($B$2:B345,"Active*")/COUNTIF($B$2:B345,"*")))/($O$5/$O$7)</f>
        <v>1</v>
      </c>
      <c r="G345" s="7">
        <f>COUNTIF($B$2:E345,"Active*")/$O$5</f>
        <v>1</v>
      </c>
      <c r="H345" s="7">
        <f>($O$6-COUNTIF($B$2:B345,"Decoy*"))/$O$6</f>
        <v>0</v>
      </c>
      <c r="I345" s="7">
        <f t="shared" si="10"/>
        <v>1</v>
      </c>
      <c r="J345" s="2">
        <f t="shared" si="11"/>
        <v>0</v>
      </c>
    </row>
    <row r="346" spans="1:10">
      <c r="A346">
        <v>345</v>
      </c>
      <c r="D346" s="6">
        <f>COUNTIF($B$2:B346,"Active*")/$O$5</f>
        <v>1</v>
      </c>
      <c r="E346" s="6">
        <f>COUNTIF($B$2:B346,"*")/$O$7</f>
        <v>1</v>
      </c>
      <c r="F346" s="4">
        <f>((COUNTIF($B$2:B346,"Active*")/COUNTIF($B$2:B346,"*")))/($O$5/$O$7)</f>
        <v>1</v>
      </c>
      <c r="G346" s="7">
        <f>COUNTIF($B$2:E346,"Active*")/$O$5</f>
        <v>1</v>
      </c>
      <c r="H346" s="7">
        <f>($O$6-COUNTIF($B$2:B346,"Decoy*"))/$O$6</f>
        <v>0</v>
      </c>
      <c r="I346" s="7">
        <f t="shared" si="10"/>
        <v>1</v>
      </c>
      <c r="J346" s="2">
        <f t="shared" si="11"/>
        <v>0</v>
      </c>
    </row>
    <row r="347" spans="1:10">
      <c r="A347">
        <v>346</v>
      </c>
      <c r="D347" s="6">
        <f>COUNTIF($B$2:B347,"Active*")/$O$5</f>
        <v>1</v>
      </c>
      <c r="E347" s="6">
        <f>COUNTIF($B$2:B347,"*")/$O$7</f>
        <v>1</v>
      </c>
      <c r="F347" s="4">
        <f>((COUNTIF($B$2:B347,"Active*")/COUNTIF($B$2:B347,"*")))/($O$5/$O$7)</f>
        <v>1</v>
      </c>
      <c r="G347" s="7">
        <f>COUNTIF($B$2:E347,"Active*")/$O$5</f>
        <v>1</v>
      </c>
      <c r="H347" s="7">
        <f>($O$6-COUNTIF($B$2:B347,"Decoy*"))/$O$6</f>
        <v>0</v>
      </c>
      <c r="I347" s="7">
        <f t="shared" si="10"/>
        <v>1</v>
      </c>
      <c r="J347" s="2">
        <f t="shared" si="11"/>
        <v>0</v>
      </c>
    </row>
    <row r="348" spans="1:10">
      <c r="A348">
        <v>347</v>
      </c>
      <c r="D348" s="6">
        <f>COUNTIF($B$2:B348,"Active*")/$O$5</f>
        <v>1</v>
      </c>
      <c r="E348" s="6">
        <f>COUNTIF($B$2:B348,"*")/$O$7</f>
        <v>1</v>
      </c>
      <c r="F348" s="4">
        <f>((COUNTIF($B$2:B348,"Active*")/COUNTIF($B$2:B348,"*")))/($O$5/$O$7)</f>
        <v>1</v>
      </c>
      <c r="G348" s="7">
        <f>COUNTIF($B$2:E348,"Active*")/$O$5</f>
        <v>1</v>
      </c>
      <c r="H348" s="7">
        <f>($O$6-COUNTIF($B$2:B348,"Decoy*"))/$O$6</f>
        <v>0</v>
      </c>
      <c r="I348" s="7">
        <f t="shared" si="10"/>
        <v>1</v>
      </c>
      <c r="J348" s="2">
        <f t="shared" si="11"/>
        <v>0</v>
      </c>
    </row>
    <row r="349" spans="1:10">
      <c r="A349">
        <v>348</v>
      </c>
      <c r="D349" s="6">
        <f>COUNTIF($B$2:B349,"Active*")/$O$5</f>
        <v>1</v>
      </c>
      <c r="E349" s="6">
        <f>COUNTIF($B$2:B349,"*")/$O$7</f>
        <v>1</v>
      </c>
      <c r="F349" s="4">
        <f>((COUNTIF($B$2:B349,"Active*")/COUNTIF($B$2:B349,"*")))/($O$5/$O$7)</f>
        <v>1</v>
      </c>
      <c r="G349" s="7">
        <f>COUNTIF($B$2:E349,"Active*")/$O$5</f>
        <v>1</v>
      </c>
      <c r="H349" s="7">
        <f>($O$6-COUNTIF($B$2:B349,"Decoy*"))/$O$6</f>
        <v>0</v>
      </c>
      <c r="I349" s="7">
        <f t="shared" si="10"/>
        <v>1</v>
      </c>
      <c r="J349" s="2">
        <f t="shared" si="11"/>
        <v>0</v>
      </c>
    </row>
    <row r="350" spans="1:10">
      <c r="A350">
        <v>349</v>
      </c>
      <c r="D350" s="6">
        <f>COUNTIF($B$2:B350,"Active*")/$O$5</f>
        <v>1</v>
      </c>
      <c r="E350" s="6">
        <f>COUNTIF($B$2:B350,"*")/$O$7</f>
        <v>1</v>
      </c>
      <c r="F350" s="4">
        <f>((COUNTIF($B$2:B350,"Active*")/COUNTIF($B$2:B350,"*")))/($O$5/$O$7)</f>
        <v>1</v>
      </c>
      <c r="G350" s="7">
        <f>COUNTIF($B$2:E350,"Active*")/$O$5</f>
        <v>1</v>
      </c>
      <c r="H350" s="7">
        <f>($O$6-COUNTIF($B$2:B350,"Decoy*"))/$O$6</f>
        <v>0</v>
      </c>
      <c r="I350" s="7">
        <f t="shared" si="10"/>
        <v>1</v>
      </c>
      <c r="J350" s="2">
        <f t="shared" si="11"/>
        <v>0</v>
      </c>
    </row>
    <row r="351" spans="1:10">
      <c r="A351">
        <v>350</v>
      </c>
      <c r="D351" s="6">
        <f>COUNTIF($B$2:B351,"Active*")/$O$5</f>
        <v>1</v>
      </c>
      <c r="E351" s="6">
        <f>COUNTIF($B$2:B351,"*")/$O$7</f>
        <v>1</v>
      </c>
      <c r="F351" s="4">
        <f>((COUNTIF($B$2:B351,"Active*")/COUNTIF($B$2:B351,"*")))/($O$5/$O$7)</f>
        <v>1</v>
      </c>
      <c r="G351" s="7">
        <f>COUNTIF($B$2:E351,"Active*")/$O$5</f>
        <v>1</v>
      </c>
      <c r="H351" s="7">
        <f>($O$6-COUNTIF($B$2:B351,"Decoy*"))/$O$6</f>
        <v>0</v>
      </c>
      <c r="I351" s="7">
        <f t="shared" si="10"/>
        <v>1</v>
      </c>
      <c r="J351" s="2">
        <f t="shared" si="11"/>
        <v>0</v>
      </c>
    </row>
    <row r="352" spans="1:10">
      <c r="A352">
        <v>351</v>
      </c>
      <c r="D352" s="6">
        <f>COUNTIF($B$2:B352,"Active*")/$O$5</f>
        <v>1</v>
      </c>
      <c r="E352" s="6">
        <f>COUNTIF($B$2:B352,"*")/$O$7</f>
        <v>1</v>
      </c>
      <c r="F352" s="4">
        <f>((COUNTIF($B$2:B352,"Active*")/COUNTIF($B$2:B352,"*")))/($O$5/$O$7)</f>
        <v>1</v>
      </c>
      <c r="G352" s="7">
        <f>COUNTIF($B$2:E352,"Active*")/$O$5</f>
        <v>1</v>
      </c>
      <c r="H352" s="7">
        <f>($O$6-COUNTIF($B$2:B352,"Decoy*"))/$O$6</f>
        <v>0</v>
      </c>
      <c r="I352" s="7">
        <f t="shared" si="10"/>
        <v>1</v>
      </c>
      <c r="J352" s="2">
        <f t="shared" si="11"/>
        <v>0</v>
      </c>
    </row>
    <row r="353" spans="1:10">
      <c r="A353">
        <v>352</v>
      </c>
      <c r="D353" s="6">
        <f>COUNTIF($B$2:B353,"Active*")/$O$5</f>
        <v>1</v>
      </c>
      <c r="E353" s="6">
        <f>COUNTIF($B$2:B353,"*")/$O$7</f>
        <v>1</v>
      </c>
      <c r="F353" s="4">
        <f>((COUNTIF($B$2:B353,"Active*")/COUNTIF($B$2:B353,"*")))/($O$5/$O$7)</f>
        <v>1</v>
      </c>
      <c r="G353" s="7">
        <f>COUNTIF($B$2:E353,"Active*")/$O$5</f>
        <v>1</v>
      </c>
      <c r="H353" s="7">
        <f>($O$6-COUNTIF($B$2:B353,"Decoy*"))/$O$6</f>
        <v>0</v>
      </c>
      <c r="I353" s="7">
        <f t="shared" si="10"/>
        <v>1</v>
      </c>
      <c r="J353" s="2">
        <f t="shared" si="11"/>
        <v>0</v>
      </c>
    </row>
    <row r="354" spans="1:10">
      <c r="A354">
        <v>353</v>
      </c>
      <c r="D354" s="6">
        <f>COUNTIF($B$2:B354,"Active*")/$O$5</f>
        <v>1</v>
      </c>
      <c r="E354" s="6">
        <f>COUNTIF($B$2:B354,"*")/$O$7</f>
        <v>1</v>
      </c>
      <c r="F354" s="4">
        <f>((COUNTIF($B$2:B354,"Active*")/COUNTIF($B$2:B354,"*")))/($O$5/$O$7)</f>
        <v>1</v>
      </c>
      <c r="G354" s="7">
        <f>COUNTIF($B$2:E354,"Active*")/$O$5</f>
        <v>1</v>
      </c>
      <c r="H354" s="7">
        <f>($O$6-COUNTIF($B$2:B354,"Decoy*"))/$O$6</f>
        <v>0</v>
      </c>
      <c r="I354" s="7">
        <f t="shared" si="10"/>
        <v>1</v>
      </c>
      <c r="J354" s="2">
        <f t="shared" si="11"/>
        <v>0</v>
      </c>
    </row>
    <row r="355" spans="1:10">
      <c r="A355">
        <v>354</v>
      </c>
      <c r="D355" s="6">
        <f>COUNTIF($B$2:B355,"Active*")/$O$5</f>
        <v>1</v>
      </c>
      <c r="E355" s="6">
        <f>COUNTIF($B$2:B355,"*")/$O$7</f>
        <v>1</v>
      </c>
      <c r="F355" s="4">
        <f>((COUNTIF($B$2:B355,"Active*")/COUNTIF($B$2:B355,"*")))/($O$5/$O$7)</f>
        <v>1</v>
      </c>
      <c r="G355" s="7">
        <f>COUNTIF($B$2:E355,"Active*")/$O$5</f>
        <v>1</v>
      </c>
      <c r="H355" s="7">
        <f>($O$6-COUNTIF($B$2:B355,"Decoy*"))/$O$6</f>
        <v>0</v>
      </c>
      <c r="I355" s="7">
        <f t="shared" si="10"/>
        <v>1</v>
      </c>
      <c r="J355" s="2">
        <f t="shared" si="11"/>
        <v>0</v>
      </c>
    </row>
    <row r="356" spans="1:10">
      <c r="A356">
        <v>355</v>
      </c>
      <c r="D356" s="6">
        <f>COUNTIF($B$2:B356,"Active*")/$O$5</f>
        <v>1</v>
      </c>
      <c r="E356" s="6">
        <f>COUNTIF($B$2:B356,"*")/$O$7</f>
        <v>1</v>
      </c>
      <c r="F356" s="4">
        <f>((COUNTIF($B$2:B356,"Active*")/COUNTIF($B$2:B356,"*")))/($O$5/$O$7)</f>
        <v>1</v>
      </c>
      <c r="G356" s="7">
        <f>COUNTIF($B$2:E356,"Active*")/$O$5</f>
        <v>1</v>
      </c>
      <c r="H356" s="7">
        <f>($O$6-COUNTIF($B$2:B356,"Decoy*"))/$O$6</f>
        <v>0</v>
      </c>
      <c r="I356" s="7">
        <f t="shared" si="10"/>
        <v>1</v>
      </c>
      <c r="J356" s="2">
        <f t="shared" si="11"/>
        <v>0</v>
      </c>
    </row>
    <row r="357" spans="1:10">
      <c r="A357">
        <v>356</v>
      </c>
      <c r="D357" s="6">
        <f>COUNTIF($B$2:B357,"Active*")/$O$5</f>
        <v>1</v>
      </c>
      <c r="E357" s="6">
        <f>COUNTIF($B$2:B357,"*")/$O$7</f>
        <v>1</v>
      </c>
      <c r="F357" s="4">
        <f>((COUNTIF($B$2:B357,"Active*")/COUNTIF($B$2:B357,"*")))/($O$5/$O$7)</f>
        <v>1</v>
      </c>
      <c r="G357" s="7">
        <f>COUNTIF($B$2:E357,"Active*")/$O$5</f>
        <v>1</v>
      </c>
      <c r="H357" s="7">
        <f>($O$6-COUNTIF($B$2:B357,"Decoy*"))/$O$6</f>
        <v>0</v>
      </c>
      <c r="I357" s="7">
        <f t="shared" si="10"/>
        <v>1</v>
      </c>
      <c r="J357" s="2">
        <f t="shared" si="11"/>
        <v>0</v>
      </c>
    </row>
    <row r="358" spans="1:10">
      <c r="A358">
        <v>357</v>
      </c>
      <c r="D358" s="6">
        <f>COUNTIF($B$2:B358,"Active*")/$O$5</f>
        <v>1</v>
      </c>
      <c r="E358" s="6">
        <f>COUNTIF($B$2:B358,"*")/$O$7</f>
        <v>1</v>
      </c>
      <c r="F358" s="4">
        <f>((COUNTIF($B$2:B358,"Active*")/COUNTIF($B$2:B358,"*")))/($O$5/$O$7)</f>
        <v>1</v>
      </c>
      <c r="G358" s="7">
        <f>COUNTIF($B$2:E358,"Active*")/$O$5</f>
        <v>1</v>
      </c>
      <c r="H358" s="7">
        <f>($O$6-COUNTIF($B$2:B358,"Decoy*"))/$O$6</f>
        <v>0</v>
      </c>
      <c r="I358" s="7">
        <f t="shared" si="10"/>
        <v>1</v>
      </c>
      <c r="J358" s="2">
        <f t="shared" si="11"/>
        <v>0</v>
      </c>
    </row>
    <row r="359" spans="1:10">
      <c r="A359">
        <v>358</v>
      </c>
      <c r="D359" s="6">
        <f>COUNTIF($B$2:B359,"Active*")/$O$5</f>
        <v>1</v>
      </c>
      <c r="E359" s="6">
        <f>COUNTIF($B$2:B359,"*")/$O$7</f>
        <v>1</v>
      </c>
      <c r="F359" s="4">
        <f>((COUNTIF($B$2:B359,"Active*")/COUNTIF($B$2:B359,"*")))/($O$5/$O$7)</f>
        <v>1</v>
      </c>
      <c r="G359" s="7">
        <f>COUNTIF($B$2:E359,"Active*")/$O$5</f>
        <v>1</v>
      </c>
      <c r="H359" s="7">
        <f>($O$6-COUNTIF($B$2:B359,"Decoy*"))/$O$6</f>
        <v>0</v>
      </c>
      <c r="I359" s="7">
        <f t="shared" si="10"/>
        <v>1</v>
      </c>
      <c r="J359" s="2">
        <f t="shared" si="11"/>
        <v>0</v>
      </c>
    </row>
    <row r="360" spans="1:10">
      <c r="A360">
        <v>359</v>
      </c>
      <c r="D360" s="6">
        <f>COUNTIF($B$2:B360,"Active*")/$O$5</f>
        <v>1</v>
      </c>
      <c r="E360" s="6">
        <f>COUNTIF($B$2:B360,"*")/$O$7</f>
        <v>1</v>
      </c>
      <c r="F360" s="4">
        <f>((COUNTIF($B$2:B360,"Active*")/COUNTIF($B$2:B360,"*")))/($O$5/$O$7)</f>
        <v>1</v>
      </c>
      <c r="G360" s="7">
        <f>COUNTIF($B$2:E360,"Active*")/$O$5</f>
        <v>1</v>
      </c>
      <c r="H360" s="7">
        <f>($O$6-COUNTIF($B$2:B360,"Decoy*"))/$O$6</f>
        <v>0</v>
      </c>
      <c r="I360" s="7">
        <f t="shared" si="10"/>
        <v>1</v>
      </c>
      <c r="J360" s="2">
        <f t="shared" si="11"/>
        <v>0</v>
      </c>
    </row>
    <row r="361" spans="1:10">
      <c r="A361">
        <v>360</v>
      </c>
      <c r="D361" s="6">
        <f>COUNTIF($B$2:B361,"Active*")/$O$5</f>
        <v>1</v>
      </c>
      <c r="E361" s="6">
        <f>COUNTIF($B$2:B361,"*")/$O$7</f>
        <v>1</v>
      </c>
      <c r="F361" s="4">
        <f>((COUNTIF($B$2:B361,"Active*")/COUNTIF($B$2:B361,"*")))/($O$5/$O$7)</f>
        <v>1</v>
      </c>
      <c r="G361" s="7">
        <f>COUNTIF($B$2:E361,"Active*")/$O$5</f>
        <v>1</v>
      </c>
      <c r="H361" s="7">
        <f>($O$6-COUNTIF($B$2:B361,"Decoy*"))/$O$6</f>
        <v>0</v>
      </c>
      <c r="I361" s="7">
        <f t="shared" si="10"/>
        <v>1</v>
      </c>
      <c r="J361" s="2">
        <f t="shared" si="11"/>
        <v>0</v>
      </c>
    </row>
    <row r="362" spans="1:10">
      <c r="A362">
        <v>361</v>
      </c>
      <c r="D362" s="6">
        <f>COUNTIF($B$2:B362,"Active*")/$O$5</f>
        <v>1</v>
      </c>
      <c r="E362" s="6">
        <f>COUNTIF($B$2:B362,"*")/$O$7</f>
        <v>1</v>
      </c>
      <c r="F362" s="4">
        <f>((COUNTIF($B$2:B362,"Active*")/COUNTIF($B$2:B362,"*")))/($O$5/$O$7)</f>
        <v>1</v>
      </c>
      <c r="G362" s="7">
        <f>COUNTIF($B$2:E362,"Active*")/$O$5</f>
        <v>1</v>
      </c>
      <c r="H362" s="7">
        <f>($O$6-COUNTIF($B$2:B362,"Decoy*"))/$O$6</f>
        <v>0</v>
      </c>
      <c r="I362" s="7">
        <f t="shared" si="10"/>
        <v>1</v>
      </c>
      <c r="J362" s="2">
        <f t="shared" si="11"/>
        <v>0</v>
      </c>
    </row>
    <row r="363" spans="1:10">
      <c r="A363">
        <v>362</v>
      </c>
      <c r="D363" s="6">
        <f>COUNTIF($B$2:B363,"Active*")/$O$5</f>
        <v>1</v>
      </c>
      <c r="E363" s="6">
        <f>COUNTIF($B$2:B363,"*")/$O$7</f>
        <v>1</v>
      </c>
      <c r="F363" s="4">
        <f>((COUNTIF($B$2:B363,"Active*")/COUNTIF($B$2:B363,"*")))/($O$5/$O$7)</f>
        <v>1</v>
      </c>
      <c r="G363" s="7">
        <f>COUNTIF($B$2:E363,"Active*")/$O$5</f>
        <v>1</v>
      </c>
      <c r="H363" s="7">
        <f>($O$6-COUNTIF($B$2:B363,"Decoy*"))/$O$6</f>
        <v>0</v>
      </c>
      <c r="I363" s="7">
        <f t="shared" si="10"/>
        <v>1</v>
      </c>
      <c r="J363" s="2">
        <f t="shared" si="11"/>
        <v>0</v>
      </c>
    </row>
    <row r="364" spans="1:10">
      <c r="A364">
        <v>363</v>
      </c>
      <c r="D364" s="6">
        <f>COUNTIF($B$2:B364,"Active*")/$O$5</f>
        <v>1</v>
      </c>
      <c r="E364" s="6">
        <f>COUNTIF($B$2:B364,"*")/$O$7</f>
        <v>1</v>
      </c>
      <c r="F364" s="4">
        <f>((COUNTIF($B$2:B364,"Active*")/COUNTIF($B$2:B364,"*")))/($O$5/$O$7)</f>
        <v>1</v>
      </c>
      <c r="G364" s="7">
        <f>COUNTIF($B$2:E364,"Active*")/$O$5</f>
        <v>1</v>
      </c>
      <c r="H364" s="7">
        <f>($O$6-COUNTIF($B$2:B364,"Decoy*"))/$O$6</f>
        <v>0</v>
      </c>
      <c r="I364" s="7">
        <f t="shared" si="10"/>
        <v>1</v>
      </c>
      <c r="J364" s="2">
        <f t="shared" si="11"/>
        <v>0</v>
      </c>
    </row>
    <row r="365" spans="1:10">
      <c r="A365">
        <v>364</v>
      </c>
      <c r="D365" s="6">
        <f>COUNTIF($B$2:B365,"Active*")/$O$5</f>
        <v>1</v>
      </c>
      <c r="E365" s="6">
        <f>COUNTIF($B$2:B365,"*")/$O$7</f>
        <v>1</v>
      </c>
      <c r="F365" s="4">
        <f>((COUNTIF($B$2:B365,"Active*")/COUNTIF($B$2:B365,"*")))/($O$5/$O$7)</f>
        <v>1</v>
      </c>
      <c r="G365" s="7">
        <f>COUNTIF($B$2:E365,"Active*")/$O$5</f>
        <v>1</v>
      </c>
      <c r="H365" s="7">
        <f>($O$6-COUNTIF($B$2:B365,"Decoy*"))/$O$6</f>
        <v>0</v>
      </c>
      <c r="I365" s="7">
        <f t="shared" si="10"/>
        <v>1</v>
      </c>
      <c r="J365" s="2">
        <f t="shared" si="11"/>
        <v>0</v>
      </c>
    </row>
    <row r="366" spans="1:10">
      <c r="A366">
        <v>365</v>
      </c>
      <c r="D366" s="6">
        <f>COUNTIF($B$2:B366,"Active*")/$O$5</f>
        <v>1</v>
      </c>
      <c r="E366" s="6">
        <f>COUNTIF($B$2:B366,"*")/$O$7</f>
        <v>1</v>
      </c>
      <c r="F366" s="4">
        <f>((COUNTIF($B$2:B366,"Active*")/COUNTIF($B$2:B366,"*")))/($O$5/$O$7)</f>
        <v>1</v>
      </c>
      <c r="G366" s="7">
        <f>COUNTIF($B$2:E366,"Active*")/$O$5</f>
        <v>1</v>
      </c>
      <c r="H366" s="7">
        <f>($O$6-COUNTIF($B$2:B366,"Decoy*"))/$O$6</f>
        <v>0</v>
      </c>
      <c r="I366" s="7">
        <f t="shared" si="10"/>
        <v>1</v>
      </c>
      <c r="J366" s="2">
        <f t="shared" si="11"/>
        <v>0</v>
      </c>
    </row>
    <row r="367" spans="1:10">
      <c r="A367">
        <v>366</v>
      </c>
      <c r="D367" s="6">
        <f>COUNTIF($B$2:B367,"Active*")/$O$5</f>
        <v>1</v>
      </c>
      <c r="E367" s="6">
        <f>COUNTIF($B$2:B367,"*")/$O$7</f>
        <v>1</v>
      </c>
      <c r="F367" s="4">
        <f>((COUNTIF($B$2:B367,"Active*")/COUNTIF($B$2:B367,"*")))/($O$5/$O$7)</f>
        <v>1</v>
      </c>
      <c r="G367" s="7">
        <f>COUNTIF($B$2:E367,"Active*")/$O$5</f>
        <v>1</v>
      </c>
      <c r="H367" s="7">
        <f>($O$6-COUNTIF($B$2:B367,"Decoy*"))/$O$6</f>
        <v>0</v>
      </c>
      <c r="I367" s="7">
        <f t="shared" si="10"/>
        <v>1</v>
      </c>
      <c r="J367" s="2">
        <f t="shared" si="11"/>
        <v>0</v>
      </c>
    </row>
    <row r="368" spans="1:10">
      <c r="A368">
        <v>367</v>
      </c>
      <c r="D368" s="6">
        <f>COUNTIF($B$2:B368,"Active*")/$O$5</f>
        <v>1</v>
      </c>
      <c r="E368" s="6">
        <f>COUNTIF($B$2:B368,"*")/$O$7</f>
        <v>1</v>
      </c>
      <c r="F368" s="4">
        <f>((COUNTIF($B$2:B368,"Active*")/COUNTIF($B$2:B368,"*")))/($O$5/$O$7)</f>
        <v>1</v>
      </c>
      <c r="G368" s="7">
        <f>COUNTIF($B$2:E368,"Active*")/$O$5</f>
        <v>1</v>
      </c>
      <c r="H368" s="7">
        <f>($O$6-COUNTIF($B$2:B368,"Decoy*"))/$O$6</f>
        <v>0</v>
      </c>
      <c r="I368" s="7">
        <f t="shared" si="10"/>
        <v>1</v>
      </c>
      <c r="J368" s="2">
        <f t="shared" si="11"/>
        <v>0</v>
      </c>
    </row>
    <row r="369" spans="1:10">
      <c r="A369">
        <v>368</v>
      </c>
      <c r="D369" s="6">
        <f>COUNTIF($B$2:B369,"Active*")/$O$5</f>
        <v>1</v>
      </c>
      <c r="E369" s="6">
        <f>COUNTIF($B$2:B369,"*")/$O$7</f>
        <v>1</v>
      </c>
      <c r="F369" s="4">
        <f>((COUNTIF($B$2:B369,"Active*")/COUNTIF($B$2:B369,"*")))/($O$5/$O$7)</f>
        <v>1</v>
      </c>
      <c r="G369" s="7">
        <f>COUNTIF($B$2:E369,"Active*")/$O$5</f>
        <v>1</v>
      </c>
      <c r="H369" s="7">
        <f>($O$6-COUNTIF($B$2:B369,"Decoy*"))/$O$6</f>
        <v>0</v>
      </c>
      <c r="I369" s="7">
        <f t="shared" si="10"/>
        <v>1</v>
      </c>
      <c r="J369" s="2">
        <f t="shared" si="11"/>
        <v>0</v>
      </c>
    </row>
    <row r="370" spans="1:10">
      <c r="A370">
        <v>369</v>
      </c>
      <c r="D370" s="6">
        <f>COUNTIF($B$2:B370,"Active*")/$O$5</f>
        <v>1</v>
      </c>
      <c r="E370" s="6">
        <f>COUNTIF($B$2:B370,"*")/$O$7</f>
        <v>1</v>
      </c>
      <c r="F370" s="4">
        <f>((COUNTIF($B$2:B370,"Active*")/COUNTIF($B$2:B370,"*")))/($O$5/$O$7)</f>
        <v>1</v>
      </c>
      <c r="G370" s="7">
        <f>COUNTIF($B$2:E370,"Active*")/$O$5</f>
        <v>1</v>
      </c>
      <c r="H370" s="7">
        <f>($O$6-COUNTIF($B$2:B370,"Decoy*"))/$O$6</f>
        <v>0</v>
      </c>
      <c r="I370" s="7">
        <f t="shared" si="10"/>
        <v>1</v>
      </c>
      <c r="J370" s="2">
        <f t="shared" si="11"/>
        <v>0</v>
      </c>
    </row>
    <row r="371" spans="1:10">
      <c r="A371">
        <v>370</v>
      </c>
      <c r="D371" s="6">
        <f>COUNTIF($B$2:B371,"Active*")/$O$5</f>
        <v>1</v>
      </c>
      <c r="E371" s="6">
        <f>COUNTIF($B$2:B371,"*")/$O$7</f>
        <v>1</v>
      </c>
      <c r="F371" s="4">
        <f>((COUNTIF($B$2:B371,"Active*")/COUNTIF($B$2:B371,"*")))/($O$5/$O$7)</f>
        <v>1</v>
      </c>
      <c r="G371" s="7">
        <f>COUNTIF($B$2:E371,"Active*")/$O$5</f>
        <v>1</v>
      </c>
      <c r="H371" s="7">
        <f>($O$6-COUNTIF($B$2:B371,"Decoy*"))/$O$6</f>
        <v>0</v>
      </c>
      <c r="I371" s="7">
        <f t="shared" si="10"/>
        <v>1</v>
      </c>
      <c r="J371" s="2">
        <f t="shared" si="11"/>
        <v>0</v>
      </c>
    </row>
    <row r="372" spans="1:10">
      <c r="A372">
        <v>371</v>
      </c>
      <c r="D372" s="6">
        <f>COUNTIF($B$2:B372,"Active*")/$O$5</f>
        <v>1</v>
      </c>
      <c r="E372" s="6">
        <f>COUNTIF($B$2:B372,"*")/$O$7</f>
        <v>1</v>
      </c>
      <c r="F372" s="4">
        <f>((COUNTIF($B$2:B372,"Active*")/COUNTIF($B$2:B372,"*")))/($O$5/$O$7)</f>
        <v>1</v>
      </c>
      <c r="G372" s="7">
        <f>COUNTIF($B$2:E372,"Active*")/$O$5</f>
        <v>1</v>
      </c>
      <c r="H372" s="7">
        <f>($O$6-COUNTIF($B$2:B372,"Decoy*"))/$O$6</f>
        <v>0</v>
      </c>
      <c r="I372" s="7">
        <f t="shared" si="10"/>
        <v>1</v>
      </c>
      <c r="J372" s="2">
        <f t="shared" si="11"/>
        <v>0</v>
      </c>
    </row>
    <row r="373" spans="1:10">
      <c r="A373">
        <v>372</v>
      </c>
      <c r="D373" s="6">
        <f>COUNTIF($B$2:B373,"Active*")/$O$5</f>
        <v>1</v>
      </c>
      <c r="E373" s="6">
        <f>COUNTIF($B$2:B373,"*")/$O$7</f>
        <v>1</v>
      </c>
      <c r="F373" s="4">
        <f>((COUNTIF($B$2:B373,"Active*")/COUNTIF($B$2:B373,"*")))/($O$5/$O$7)</f>
        <v>1</v>
      </c>
      <c r="G373" s="7">
        <f>COUNTIF($B$2:E373,"Active*")/$O$5</f>
        <v>1</v>
      </c>
      <c r="H373" s="7">
        <f>($O$6-COUNTIF($B$2:B373,"Decoy*"))/$O$6</f>
        <v>0</v>
      </c>
      <c r="I373" s="7">
        <f t="shared" si="10"/>
        <v>1</v>
      </c>
      <c r="J373" s="2">
        <f t="shared" si="11"/>
        <v>0</v>
      </c>
    </row>
    <row r="374" spans="1:10">
      <c r="A374">
        <v>373</v>
      </c>
      <c r="D374" s="6">
        <f>COUNTIF($B$2:B374,"Active*")/$O$5</f>
        <v>1</v>
      </c>
      <c r="E374" s="6">
        <f>COUNTIF($B$2:B374,"*")/$O$7</f>
        <v>1</v>
      </c>
      <c r="F374" s="4">
        <f>((COUNTIF($B$2:B374,"Active*")/COUNTIF($B$2:B374,"*")))/($O$5/$O$7)</f>
        <v>1</v>
      </c>
      <c r="G374" s="7">
        <f>COUNTIF($B$2:E374,"Active*")/$O$5</f>
        <v>1</v>
      </c>
      <c r="H374" s="7">
        <f>($O$6-COUNTIF($B$2:B374,"Decoy*"))/$O$6</f>
        <v>0</v>
      </c>
      <c r="I374" s="7">
        <f t="shared" si="10"/>
        <v>1</v>
      </c>
      <c r="J374" s="2">
        <f t="shared" si="11"/>
        <v>0</v>
      </c>
    </row>
    <row r="375" spans="1:10">
      <c r="A375">
        <v>374</v>
      </c>
      <c r="D375" s="6">
        <f>COUNTIF($B$2:B375,"Active*")/$O$5</f>
        <v>1</v>
      </c>
      <c r="E375" s="6">
        <f>COUNTIF($B$2:B375,"*")/$O$7</f>
        <v>1</v>
      </c>
      <c r="F375" s="4">
        <f>((COUNTIF($B$2:B375,"Active*")/COUNTIF($B$2:B375,"*")))/($O$5/$O$7)</f>
        <v>1</v>
      </c>
      <c r="G375" s="7">
        <f>COUNTIF($B$2:E375,"Active*")/$O$5</f>
        <v>1</v>
      </c>
      <c r="H375" s="7">
        <f>($O$6-COUNTIF($B$2:B375,"Decoy*"))/$O$6</f>
        <v>0</v>
      </c>
      <c r="I375" s="7">
        <f t="shared" si="10"/>
        <v>1</v>
      </c>
      <c r="J375" s="2">
        <f t="shared" si="11"/>
        <v>0</v>
      </c>
    </row>
    <row r="376" spans="1:10">
      <c r="A376">
        <v>375</v>
      </c>
      <c r="D376" s="6">
        <f>COUNTIF($B$2:B376,"Active*")/$O$5</f>
        <v>1</v>
      </c>
      <c r="E376" s="6">
        <f>COUNTIF($B$2:B376,"*")/$O$7</f>
        <v>1</v>
      </c>
      <c r="F376" s="4">
        <f>((COUNTIF($B$2:B376,"Active*")/COUNTIF($B$2:B376,"*")))/($O$5/$O$7)</f>
        <v>1</v>
      </c>
      <c r="G376" s="7">
        <f>COUNTIF($B$2:E376,"Active*")/$O$5</f>
        <v>1</v>
      </c>
      <c r="H376" s="7">
        <f>($O$6-COUNTIF($B$2:B376,"Decoy*"))/$O$6</f>
        <v>0</v>
      </c>
      <c r="I376" s="7">
        <f t="shared" si="10"/>
        <v>1</v>
      </c>
      <c r="J376" s="2">
        <f t="shared" si="11"/>
        <v>0</v>
      </c>
    </row>
    <row r="377" spans="1:10">
      <c r="A377">
        <v>376</v>
      </c>
      <c r="D377" s="6">
        <f>COUNTIF($B$2:B377,"Active*")/$O$5</f>
        <v>1</v>
      </c>
      <c r="E377" s="6">
        <f>COUNTIF($B$2:B377,"*")/$O$7</f>
        <v>1</v>
      </c>
      <c r="F377" s="4">
        <f>((COUNTIF($B$2:B377,"Active*")/COUNTIF($B$2:B377,"*")))/($O$5/$O$7)</f>
        <v>1</v>
      </c>
      <c r="G377" s="7">
        <f>COUNTIF($B$2:E377,"Active*")/$O$5</f>
        <v>1</v>
      </c>
      <c r="H377" s="7">
        <f>($O$6-COUNTIF($B$2:B377,"Decoy*"))/$O$6</f>
        <v>0</v>
      </c>
      <c r="I377" s="7">
        <f t="shared" si="10"/>
        <v>1</v>
      </c>
      <c r="J377" s="2">
        <f t="shared" si="11"/>
        <v>0</v>
      </c>
    </row>
    <row r="378" spans="1:10">
      <c r="A378">
        <v>377</v>
      </c>
      <c r="D378" s="6">
        <f>COUNTIF($B$2:B378,"Active*")/$O$5</f>
        <v>1</v>
      </c>
      <c r="E378" s="6">
        <f>COUNTIF($B$2:B378,"*")/$O$7</f>
        <v>1</v>
      </c>
      <c r="F378" s="4">
        <f>((COUNTIF($B$2:B378,"Active*")/COUNTIF($B$2:B378,"*")))/($O$5/$O$7)</f>
        <v>1</v>
      </c>
      <c r="G378" s="7">
        <f>COUNTIF($B$2:E378,"Active*")/$O$5</f>
        <v>1</v>
      </c>
      <c r="H378" s="7">
        <f>($O$6-COUNTIF($B$2:B378,"Decoy*"))/$O$6</f>
        <v>0</v>
      </c>
      <c r="I378" s="7">
        <f t="shared" si="10"/>
        <v>1</v>
      </c>
      <c r="J378" s="2">
        <f t="shared" si="11"/>
        <v>0</v>
      </c>
    </row>
    <row r="379" spans="1:10">
      <c r="A379">
        <v>378</v>
      </c>
      <c r="D379" s="6">
        <f>COUNTIF($B$2:B379,"Active*")/$O$5</f>
        <v>1</v>
      </c>
      <c r="E379" s="6">
        <f>COUNTIF($B$2:B379,"*")/$O$7</f>
        <v>1</v>
      </c>
      <c r="F379" s="4">
        <f>((COUNTIF($B$2:B379,"Active*")/COUNTIF($B$2:B379,"*")))/($O$5/$O$7)</f>
        <v>1</v>
      </c>
      <c r="G379" s="7">
        <f>COUNTIF($B$2:E379,"Active*")/$O$5</f>
        <v>1</v>
      </c>
      <c r="H379" s="7">
        <f>($O$6-COUNTIF($B$2:B379,"Decoy*"))/$O$6</f>
        <v>0</v>
      </c>
      <c r="I379" s="7">
        <f t="shared" si="10"/>
        <v>1</v>
      </c>
      <c r="J379" s="2">
        <f t="shared" si="11"/>
        <v>0</v>
      </c>
    </row>
    <row r="380" spans="1:10">
      <c r="A380">
        <v>379</v>
      </c>
      <c r="D380" s="6">
        <f>COUNTIF($B$2:B380,"Active*")/$O$5</f>
        <v>1</v>
      </c>
      <c r="E380" s="6">
        <f>COUNTIF($B$2:B380,"*")/$O$7</f>
        <v>1</v>
      </c>
      <c r="F380" s="4">
        <f>((COUNTIF($B$2:B380,"Active*")/COUNTIF($B$2:B380,"*")))/($O$5/$O$7)</f>
        <v>1</v>
      </c>
      <c r="G380" s="7">
        <f>COUNTIF($B$2:E380,"Active*")/$O$5</f>
        <v>1</v>
      </c>
      <c r="H380" s="7">
        <f>($O$6-COUNTIF($B$2:B380,"Decoy*"))/$O$6</f>
        <v>0</v>
      </c>
      <c r="I380" s="7">
        <f t="shared" si="10"/>
        <v>1</v>
      </c>
      <c r="J380" s="2">
        <f t="shared" si="11"/>
        <v>0</v>
      </c>
    </row>
    <row r="381" spans="1:10">
      <c r="A381">
        <v>380</v>
      </c>
      <c r="D381" s="6">
        <f>COUNTIF($B$2:B381,"Active*")/$O$5</f>
        <v>1</v>
      </c>
      <c r="E381" s="6">
        <f>COUNTIF($B$2:B381,"*")/$O$7</f>
        <v>1</v>
      </c>
      <c r="F381" s="4">
        <f>((COUNTIF($B$2:B381,"Active*")/COUNTIF($B$2:B381,"*")))/($O$5/$O$7)</f>
        <v>1</v>
      </c>
      <c r="G381" s="7">
        <f>COUNTIF($B$2:E381,"Active*")/$O$5</f>
        <v>1</v>
      </c>
      <c r="H381" s="7">
        <f>($O$6-COUNTIF($B$2:B381,"Decoy*"))/$O$6</f>
        <v>0</v>
      </c>
      <c r="I381" s="7">
        <f t="shared" si="10"/>
        <v>1</v>
      </c>
      <c r="J381" s="2">
        <f t="shared" si="11"/>
        <v>0</v>
      </c>
    </row>
    <row r="382" spans="1:10">
      <c r="A382">
        <v>381</v>
      </c>
      <c r="D382" s="6">
        <f>COUNTIF($B$2:B382,"Active*")/$O$5</f>
        <v>1</v>
      </c>
      <c r="E382" s="6">
        <f>COUNTIF($B$2:B382,"*")/$O$7</f>
        <v>1</v>
      </c>
      <c r="F382" s="4">
        <f>((COUNTIF($B$2:B382,"Active*")/COUNTIF($B$2:B382,"*")))/($O$5/$O$7)</f>
        <v>1</v>
      </c>
      <c r="G382" s="7">
        <f>COUNTIF($B$2:E382,"Active*")/$O$5</f>
        <v>1</v>
      </c>
      <c r="H382" s="7">
        <f>($O$6-COUNTIF($B$2:B382,"Decoy*"))/$O$6</f>
        <v>0</v>
      </c>
      <c r="I382" s="7">
        <f t="shared" si="10"/>
        <v>1</v>
      </c>
      <c r="J382" s="2">
        <f t="shared" si="11"/>
        <v>0</v>
      </c>
    </row>
    <row r="383" spans="1:10">
      <c r="A383">
        <v>382</v>
      </c>
      <c r="D383" s="6">
        <f>COUNTIF($B$2:B383,"Active*")/$O$5</f>
        <v>1</v>
      </c>
      <c r="E383" s="6">
        <f>COUNTIF($B$2:B383,"*")/$O$7</f>
        <v>1</v>
      </c>
      <c r="F383" s="4">
        <f>((COUNTIF($B$2:B383,"Active*")/COUNTIF($B$2:B383,"*")))/($O$5/$O$7)</f>
        <v>1</v>
      </c>
      <c r="G383" s="7">
        <f>COUNTIF($B$2:E383,"Active*")/$O$5</f>
        <v>1</v>
      </c>
      <c r="H383" s="7">
        <f>($O$6-COUNTIF($B$2:B383,"Decoy*"))/$O$6</f>
        <v>0</v>
      </c>
      <c r="I383" s="7">
        <f t="shared" si="10"/>
        <v>1</v>
      </c>
      <c r="J383" s="2">
        <f t="shared" si="11"/>
        <v>0</v>
      </c>
    </row>
    <row r="384" spans="1:10">
      <c r="A384">
        <v>383</v>
      </c>
      <c r="D384" s="6">
        <f>COUNTIF($B$2:B384,"Active*")/$O$5</f>
        <v>1</v>
      </c>
      <c r="E384" s="6">
        <f>COUNTIF($B$2:B384,"*")/$O$7</f>
        <v>1</v>
      </c>
      <c r="F384" s="4">
        <f>((COUNTIF($B$2:B384,"Active*")/COUNTIF($B$2:B384,"*")))/($O$5/$O$7)</f>
        <v>1</v>
      </c>
      <c r="G384" s="7">
        <f>COUNTIF($B$2:E384,"Active*")/$O$5</f>
        <v>1</v>
      </c>
      <c r="H384" s="7">
        <f>($O$6-COUNTIF($B$2:B384,"Decoy*"))/$O$6</f>
        <v>0</v>
      </c>
      <c r="I384" s="7">
        <f t="shared" si="10"/>
        <v>1</v>
      </c>
      <c r="J384" s="2">
        <f t="shared" si="11"/>
        <v>0</v>
      </c>
    </row>
    <row r="385" spans="1:10">
      <c r="A385">
        <v>384</v>
      </c>
      <c r="D385" s="6">
        <f>COUNTIF($B$2:B385,"Active*")/$O$5</f>
        <v>1</v>
      </c>
      <c r="E385" s="6">
        <f>COUNTIF($B$2:B385,"*")/$O$7</f>
        <v>1</v>
      </c>
      <c r="F385" s="4">
        <f>((COUNTIF($B$2:B385,"Active*")/COUNTIF($B$2:B385,"*")))/($O$5/$O$7)</f>
        <v>1</v>
      </c>
      <c r="G385" s="7">
        <f>COUNTIF($B$2:E385,"Active*")/$O$5</f>
        <v>1</v>
      </c>
      <c r="H385" s="7">
        <f>($O$6-COUNTIF($B$2:B385,"Decoy*"))/$O$6</f>
        <v>0</v>
      </c>
      <c r="I385" s="7">
        <f t="shared" si="10"/>
        <v>1</v>
      </c>
      <c r="J385" s="2">
        <f t="shared" si="11"/>
        <v>0</v>
      </c>
    </row>
    <row r="386" spans="1:10">
      <c r="A386">
        <v>385</v>
      </c>
      <c r="D386" s="6">
        <f>COUNTIF($B$2:B386,"Active*")/$O$5</f>
        <v>1</v>
      </c>
      <c r="E386" s="6">
        <f>COUNTIF($B$2:B386,"*")/$O$7</f>
        <v>1</v>
      </c>
      <c r="F386" s="4">
        <f>((COUNTIF($B$2:B386,"Active*")/COUNTIF($B$2:B386,"*")))/($O$5/$O$7)</f>
        <v>1</v>
      </c>
      <c r="G386" s="7">
        <f>COUNTIF($B$2:E386,"Active*")/$O$5</f>
        <v>1</v>
      </c>
      <c r="H386" s="7">
        <f>($O$6-COUNTIF($B$2:B386,"Decoy*"))/$O$6</f>
        <v>0</v>
      </c>
      <c r="I386" s="7">
        <f t="shared" ref="I386:I449" si="12">1-H386</f>
        <v>1</v>
      </c>
      <c r="J386" s="2">
        <f t="shared" ref="J386:J449" si="13">(G386+G387)*ABS(I387-I386)/2</f>
        <v>0</v>
      </c>
    </row>
    <row r="387" spans="1:10">
      <c r="A387">
        <v>386</v>
      </c>
      <c r="D387" s="6">
        <f>COUNTIF($B$2:B387,"Active*")/$O$5</f>
        <v>1</v>
      </c>
      <c r="E387" s="6">
        <f>COUNTIF($B$2:B387,"*")/$O$7</f>
        <v>1</v>
      </c>
      <c r="F387" s="4">
        <f>((COUNTIF($B$2:B387,"Active*")/COUNTIF($B$2:B387,"*")))/($O$5/$O$7)</f>
        <v>1</v>
      </c>
      <c r="G387" s="7">
        <f>COUNTIF($B$2:E387,"Active*")/$O$5</f>
        <v>1</v>
      </c>
      <c r="H387" s="7">
        <f>($O$6-COUNTIF($B$2:B387,"Decoy*"))/$O$6</f>
        <v>0</v>
      </c>
      <c r="I387" s="7">
        <f t="shared" si="12"/>
        <v>1</v>
      </c>
      <c r="J387" s="2">
        <f t="shared" si="13"/>
        <v>0</v>
      </c>
    </row>
    <row r="388" spans="1:10">
      <c r="A388">
        <v>387</v>
      </c>
      <c r="D388" s="6">
        <f>COUNTIF($B$2:B388,"Active*")/$O$5</f>
        <v>1</v>
      </c>
      <c r="E388" s="6">
        <f>COUNTIF($B$2:B388,"*")/$O$7</f>
        <v>1</v>
      </c>
      <c r="F388" s="4">
        <f>((COUNTIF($B$2:B388,"Active*")/COUNTIF($B$2:B388,"*")))/($O$5/$O$7)</f>
        <v>1</v>
      </c>
      <c r="G388" s="7">
        <f>COUNTIF($B$2:E388,"Active*")/$O$5</f>
        <v>1</v>
      </c>
      <c r="H388" s="7">
        <f>($O$6-COUNTIF($B$2:B388,"Decoy*"))/$O$6</f>
        <v>0</v>
      </c>
      <c r="I388" s="7">
        <f t="shared" si="12"/>
        <v>1</v>
      </c>
      <c r="J388" s="2">
        <f t="shared" si="13"/>
        <v>0</v>
      </c>
    </row>
    <row r="389" spans="1:10">
      <c r="A389">
        <v>388</v>
      </c>
      <c r="D389" s="6">
        <f>COUNTIF($B$2:B389,"Active*")/$O$5</f>
        <v>1</v>
      </c>
      <c r="E389" s="6">
        <f>COUNTIF($B$2:B389,"*")/$O$7</f>
        <v>1</v>
      </c>
      <c r="F389" s="4">
        <f>((COUNTIF($B$2:B389,"Active*")/COUNTIF($B$2:B389,"*")))/($O$5/$O$7)</f>
        <v>1</v>
      </c>
      <c r="G389" s="7">
        <f>COUNTIF($B$2:E389,"Active*")/$O$5</f>
        <v>1</v>
      </c>
      <c r="H389" s="7">
        <f>($O$6-COUNTIF($B$2:B389,"Decoy*"))/$O$6</f>
        <v>0</v>
      </c>
      <c r="I389" s="7">
        <f t="shared" si="12"/>
        <v>1</v>
      </c>
      <c r="J389" s="2">
        <f t="shared" si="13"/>
        <v>0</v>
      </c>
    </row>
    <row r="390" spans="1:10">
      <c r="A390">
        <v>389</v>
      </c>
      <c r="D390" s="6">
        <f>COUNTIF($B$2:B390,"Active*")/$O$5</f>
        <v>1</v>
      </c>
      <c r="E390" s="6">
        <f>COUNTIF($B$2:B390,"*")/$O$7</f>
        <v>1</v>
      </c>
      <c r="F390" s="4">
        <f>((COUNTIF($B$2:B390,"Active*")/COUNTIF($B$2:B390,"*")))/($O$5/$O$7)</f>
        <v>1</v>
      </c>
      <c r="G390" s="7">
        <f>COUNTIF($B$2:E390,"Active*")/$O$5</f>
        <v>1</v>
      </c>
      <c r="H390" s="7">
        <f>($O$6-COUNTIF($B$2:B390,"Decoy*"))/$O$6</f>
        <v>0</v>
      </c>
      <c r="I390" s="7">
        <f t="shared" si="12"/>
        <v>1</v>
      </c>
      <c r="J390" s="2">
        <f t="shared" si="13"/>
        <v>0</v>
      </c>
    </row>
    <row r="391" spans="1:10">
      <c r="A391">
        <v>390</v>
      </c>
      <c r="D391" s="6">
        <f>COUNTIF($B$2:B391,"Active*")/$O$5</f>
        <v>1</v>
      </c>
      <c r="E391" s="6">
        <f>COUNTIF($B$2:B391,"*")/$O$7</f>
        <v>1</v>
      </c>
      <c r="F391" s="4">
        <f>((COUNTIF($B$2:B391,"Active*")/COUNTIF($B$2:B391,"*")))/($O$5/$O$7)</f>
        <v>1</v>
      </c>
      <c r="G391" s="7">
        <f>COUNTIF($B$2:E391,"Active*")/$O$5</f>
        <v>1</v>
      </c>
      <c r="H391" s="7">
        <f>($O$6-COUNTIF($B$2:B391,"Decoy*"))/$O$6</f>
        <v>0</v>
      </c>
      <c r="I391" s="7">
        <f t="shared" si="12"/>
        <v>1</v>
      </c>
      <c r="J391" s="2">
        <f t="shared" si="13"/>
        <v>0</v>
      </c>
    </row>
    <row r="392" spans="1:10">
      <c r="A392">
        <v>391</v>
      </c>
      <c r="D392" s="6">
        <f>COUNTIF($B$2:B392,"Active*")/$O$5</f>
        <v>1</v>
      </c>
      <c r="E392" s="6">
        <f>COUNTIF($B$2:B392,"*")/$O$7</f>
        <v>1</v>
      </c>
      <c r="F392" s="4">
        <f>((COUNTIF($B$2:B392,"Active*")/COUNTIF($B$2:B392,"*")))/($O$5/$O$7)</f>
        <v>1</v>
      </c>
      <c r="G392" s="7">
        <f>COUNTIF($B$2:E392,"Active*")/$O$5</f>
        <v>1</v>
      </c>
      <c r="H392" s="7">
        <f>($O$6-COUNTIF($B$2:B392,"Decoy*"))/$O$6</f>
        <v>0</v>
      </c>
      <c r="I392" s="7">
        <f t="shared" si="12"/>
        <v>1</v>
      </c>
      <c r="J392" s="2">
        <f t="shared" si="13"/>
        <v>0</v>
      </c>
    </row>
    <row r="393" spans="1:10">
      <c r="A393">
        <v>392</v>
      </c>
      <c r="D393" s="6">
        <f>COUNTIF($B$2:B393,"Active*")/$O$5</f>
        <v>1</v>
      </c>
      <c r="E393" s="6">
        <f>COUNTIF($B$2:B393,"*")/$O$7</f>
        <v>1</v>
      </c>
      <c r="F393" s="4">
        <f>((COUNTIF($B$2:B393,"Active*")/COUNTIF($B$2:B393,"*")))/($O$5/$O$7)</f>
        <v>1</v>
      </c>
      <c r="G393" s="7">
        <f>COUNTIF($B$2:E393,"Active*")/$O$5</f>
        <v>1</v>
      </c>
      <c r="H393" s="7">
        <f>($O$6-COUNTIF($B$2:B393,"Decoy*"))/$O$6</f>
        <v>0</v>
      </c>
      <c r="I393" s="7">
        <f t="shared" si="12"/>
        <v>1</v>
      </c>
      <c r="J393" s="2">
        <f t="shared" si="13"/>
        <v>0</v>
      </c>
    </row>
    <row r="394" spans="1:10">
      <c r="A394">
        <v>393</v>
      </c>
      <c r="D394" s="6">
        <f>COUNTIF($B$2:B394,"Active*")/$O$5</f>
        <v>1</v>
      </c>
      <c r="E394" s="6">
        <f>COUNTIF($B$2:B394,"*")/$O$7</f>
        <v>1</v>
      </c>
      <c r="F394" s="4">
        <f>((COUNTIF($B$2:B394,"Active*")/COUNTIF($B$2:B394,"*")))/($O$5/$O$7)</f>
        <v>1</v>
      </c>
      <c r="G394" s="7">
        <f>COUNTIF($B$2:E394,"Active*")/$O$5</f>
        <v>1</v>
      </c>
      <c r="H394" s="7">
        <f>($O$6-COUNTIF($B$2:B394,"Decoy*"))/$O$6</f>
        <v>0</v>
      </c>
      <c r="I394" s="7">
        <f t="shared" si="12"/>
        <v>1</v>
      </c>
      <c r="J394" s="2">
        <f t="shared" si="13"/>
        <v>0</v>
      </c>
    </row>
    <row r="395" spans="1:10">
      <c r="A395">
        <v>394</v>
      </c>
      <c r="D395" s="6">
        <f>COUNTIF($B$2:B395,"Active*")/$O$5</f>
        <v>1</v>
      </c>
      <c r="E395" s="6">
        <f>COUNTIF($B$2:B395,"*")/$O$7</f>
        <v>1</v>
      </c>
      <c r="F395" s="4">
        <f>((COUNTIF($B$2:B395,"Active*")/COUNTIF($B$2:B395,"*")))/($O$5/$O$7)</f>
        <v>1</v>
      </c>
      <c r="G395" s="7">
        <f>COUNTIF($B$2:E395,"Active*")/$O$5</f>
        <v>1</v>
      </c>
      <c r="H395" s="7">
        <f>($O$6-COUNTIF($B$2:B395,"Decoy*"))/$O$6</f>
        <v>0</v>
      </c>
      <c r="I395" s="7">
        <f t="shared" si="12"/>
        <v>1</v>
      </c>
      <c r="J395" s="2">
        <f t="shared" si="13"/>
        <v>0</v>
      </c>
    </row>
    <row r="396" spans="1:10">
      <c r="A396">
        <v>395</v>
      </c>
      <c r="D396" s="6">
        <f>COUNTIF($B$2:B396,"Active*")/$O$5</f>
        <v>1</v>
      </c>
      <c r="E396" s="6">
        <f>COUNTIF($B$2:B396,"*")/$O$7</f>
        <v>1</v>
      </c>
      <c r="F396" s="4">
        <f>((COUNTIF($B$2:B396,"Active*")/COUNTIF($B$2:B396,"*")))/($O$5/$O$7)</f>
        <v>1</v>
      </c>
      <c r="G396" s="7">
        <f>COUNTIF($B$2:E396,"Active*")/$O$5</f>
        <v>1</v>
      </c>
      <c r="H396" s="7">
        <f>($O$6-COUNTIF($B$2:B396,"Decoy*"))/$O$6</f>
        <v>0</v>
      </c>
      <c r="I396" s="7">
        <f t="shared" si="12"/>
        <v>1</v>
      </c>
      <c r="J396" s="2">
        <f t="shared" si="13"/>
        <v>0</v>
      </c>
    </row>
    <row r="397" spans="1:10">
      <c r="A397">
        <v>396</v>
      </c>
      <c r="D397" s="6">
        <f>COUNTIF($B$2:B397,"Active*")/$O$5</f>
        <v>1</v>
      </c>
      <c r="E397" s="6">
        <f>COUNTIF($B$2:B397,"*")/$O$7</f>
        <v>1</v>
      </c>
      <c r="F397" s="4">
        <f>((COUNTIF($B$2:B397,"Active*")/COUNTIF($B$2:B397,"*")))/($O$5/$O$7)</f>
        <v>1</v>
      </c>
      <c r="G397" s="7">
        <f>COUNTIF($B$2:E397,"Active*")/$O$5</f>
        <v>1</v>
      </c>
      <c r="H397" s="7">
        <f>($O$6-COUNTIF($B$2:B397,"Decoy*"))/$O$6</f>
        <v>0</v>
      </c>
      <c r="I397" s="7">
        <f t="shared" si="12"/>
        <v>1</v>
      </c>
      <c r="J397" s="2">
        <f t="shared" si="13"/>
        <v>0</v>
      </c>
    </row>
    <row r="398" spans="1:10">
      <c r="A398">
        <v>397</v>
      </c>
      <c r="D398" s="6">
        <f>COUNTIF($B$2:B398,"Active*")/$O$5</f>
        <v>1</v>
      </c>
      <c r="E398" s="6">
        <f>COUNTIF($B$2:B398,"*")/$O$7</f>
        <v>1</v>
      </c>
      <c r="F398" s="4">
        <f>((COUNTIF($B$2:B398,"Active*")/COUNTIF($B$2:B398,"*")))/($O$5/$O$7)</f>
        <v>1</v>
      </c>
      <c r="G398" s="7">
        <f>COUNTIF($B$2:E398,"Active*")/$O$5</f>
        <v>1</v>
      </c>
      <c r="H398" s="7">
        <f>($O$6-COUNTIF($B$2:B398,"Decoy*"))/$O$6</f>
        <v>0</v>
      </c>
      <c r="I398" s="7">
        <f t="shared" si="12"/>
        <v>1</v>
      </c>
      <c r="J398" s="2">
        <f t="shared" si="13"/>
        <v>0</v>
      </c>
    </row>
    <row r="399" spans="1:10">
      <c r="A399">
        <v>398</v>
      </c>
      <c r="D399" s="6">
        <f>COUNTIF($B$2:B399,"Active*")/$O$5</f>
        <v>1</v>
      </c>
      <c r="E399" s="6">
        <f>COUNTIF($B$2:B399,"*")/$O$7</f>
        <v>1</v>
      </c>
      <c r="F399" s="4">
        <f>((COUNTIF($B$2:B399,"Active*")/COUNTIF($B$2:B399,"*")))/($O$5/$O$7)</f>
        <v>1</v>
      </c>
      <c r="G399" s="7">
        <f>COUNTIF($B$2:E399,"Active*")/$O$5</f>
        <v>1</v>
      </c>
      <c r="H399" s="7">
        <f>($O$6-COUNTIF($B$2:B399,"Decoy*"))/$O$6</f>
        <v>0</v>
      </c>
      <c r="I399" s="7">
        <f t="shared" si="12"/>
        <v>1</v>
      </c>
      <c r="J399" s="2">
        <f t="shared" si="13"/>
        <v>0</v>
      </c>
    </row>
    <row r="400" spans="1:10">
      <c r="A400">
        <v>399</v>
      </c>
      <c r="D400" s="6">
        <f>COUNTIF($B$2:B400,"Active*")/$O$5</f>
        <v>1</v>
      </c>
      <c r="E400" s="6">
        <f>COUNTIF($B$2:B400,"*")/$O$7</f>
        <v>1</v>
      </c>
      <c r="F400" s="4">
        <f>((COUNTIF($B$2:B400,"Active*")/COUNTIF($B$2:B400,"*")))/($O$5/$O$7)</f>
        <v>1</v>
      </c>
      <c r="G400" s="7">
        <f>COUNTIF($B$2:E400,"Active*")/$O$5</f>
        <v>1</v>
      </c>
      <c r="H400" s="7">
        <f>($O$6-COUNTIF($B$2:B400,"Decoy*"))/$O$6</f>
        <v>0</v>
      </c>
      <c r="I400" s="7">
        <f t="shared" si="12"/>
        <v>1</v>
      </c>
      <c r="J400" s="2">
        <f t="shared" si="13"/>
        <v>0</v>
      </c>
    </row>
    <row r="401" spans="1:10">
      <c r="A401">
        <v>400</v>
      </c>
      <c r="D401" s="6">
        <f>COUNTIF($B$2:B401,"Active*")/$O$5</f>
        <v>1</v>
      </c>
      <c r="E401" s="6">
        <f>COUNTIF($B$2:B401,"*")/$O$7</f>
        <v>1</v>
      </c>
      <c r="F401" s="4">
        <f>((COUNTIF($B$2:B401,"Active*")/COUNTIF($B$2:B401,"*")))/($O$5/$O$7)</f>
        <v>1</v>
      </c>
      <c r="G401" s="7">
        <f>COUNTIF($B$2:E401,"Active*")/$O$5</f>
        <v>1</v>
      </c>
      <c r="H401" s="7">
        <f>($O$6-COUNTIF($B$2:B401,"Decoy*"))/$O$6</f>
        <v>0</v>
      </c>
      <c r="I401" s="7">
        <f t="shared" si="12"/>
        <v>1</v>
      </c>
      <c r="J401" s="2">
        <f t="shared" si="13"/>
        <v>0</v>
      </c>
    </row>
    <row r="402" spans="1:10">
      <c r="A402">
        <v>401</v>
      </c>
      <c r="D402" s="6">
        <f>COUNTIF($B$2:B402,"Active*")/$O$5</f>
        <v>1</v>
      </c>
      <c r="E402" s="6">
        <f>COUNTIF($B$2:B402,"*")/$O$7</f>
        <v>1</v>
      </c>
      <c r="F402" s="4">
        <f>((COUNTIF($B$2:B402,"Active*")/COUNTIF($B$2:B402,"*")))/($O$5/$O$7)</f>
        <v>1</v>
      </c>
      <c r="G402" s="7">
        <f>COUNTIF($B$2:E402,"Active*")/$O$5</f>
        <v>1</v>
      </c>
      <c r="H402" s="7">
        <f>($O$6-COUNTIF($B$2:B402,"Decoy*"))/$O$6</f>
        <v>0</v>
      </c>
      <c r="I402" s="7">
        <f t="shared" si="12"/>
        <v>1</v>
      </c>
      <c r="J402" s="2">
        <f t="shared" si="13"/>
        <v>0</v>
      </c>
    </row>
    <row r="403" spans="1:10">
      <c r="A403">
        <v>402</v>
      </c>
      <c r="D403" s="6">
        <f>COUNTIF($B$2:B403,"Active*")/$O$5</f>
        <v>1</v>
      </c>
      <c r="E403" s="6">
        <f>COUNTIF($B$2:B403,"*")/$O$7</f>
        <v>1</v>
      </c>
      <c r="F403" s="4">
        <f>((COUNTIF($B$2:B403,"Active*")/COUNTIF($B$2:B403,"*")))/($O$5/$O$7)</f>
        <v>1</v>
      </c>
      <c r="G403" s="7">
        <f>COUNTIF($B$2:E403,"Active*")/$O$5</f>
        <v>1</v>
      </c>
      <c r="H403" s="7">
        <f>($O$6-COUNTIF($B$2:B403,"Decoy*"))/$O$6</f>
        <v>0</v>
      </c>
      <c r="I403" s="7">
        <f t="shared" si="12"/>
        <v>1</v>
      </c>
      <c r="J403" s="2">
        <f t="shared" si="13"/>
        <v>0</v>
      </c>
    </row>
    <row r="404" spans="1:10">
      <c r="A404">
        <v>403</v>
      </c>
      <c r="D404" s="6">
        <f>COUNTIF($B$2:B404,"Active*")/$O$5</f>
        <v>1</v>
      </c>
      <c r="E404" s="6">
        <f>COUNTIF($B$2:B404,"*")/$O$7</f>
        <v>1</v>
      </c>
      <c r="F404" s="4">
        <f>((COUNTIF($B$2:B404,"Active*")/COUNTIF($B$2:B404,"*")))/($O$5/$O$7)</f>
        <v>1</v>
      </c>
      <c r="G404" s="7">
        <f>COUNTIF($B$2:E404,"Active*")/$O$5</f>
        <v>1</v>
      </c>
      <c r="H404" s="7">
        <f>($O$6-COUNTIF($B$2:B404,"Decoy*"))/$O$6</f>
        <v>0</v>
      </c>
      <c r="I404" s="7">
        <f t="shared" si="12"/>
        <v>1</v>
      </c>
      <c r="J404" s="2">
        <f t="shared" si="13"/>
        <v>0</v>
      </c>
    </row>
    <row r="405" spans="1:10">
      <c r="A405">
        <v>404</v>
      </c>
      <c r="D405" s="6">
        <f>COUNTIF($B$2:B405,"Active*")/$O$5</f>
        <v>1</v>
      </c>
      <c r="E405" s="6">
        <f>COUNTIF($B$2:B405,"*")/$O$7</f>
        <v>1</v>
      </c>
      <c r="F405" s="4">
        <f>((COUNTIF($B$2:B405,"Active*")/COUNTIF($B$2:B405,"*")))/($O$5/$O$7)</f>
        <v>1</v>
      </c>
      <c r="G405" s="7">
        <f>COUNTIF($B$2:E405,"Active*")/$O$5</f>
        <v>1</v>
      </c>
      <c r="H405" s="7">
        <f>($O$6-COUNTIF($B$2:B405,"Decoy*"))/$O$6</f>
        <v>0</v>
      </c>
      <c r="I405" s="7">
        <f t="shared" si="12"/>
        <v>1</v>
      </c>
      <c r="J405" s="2">
        <f t="shared" si="13"/>
        <v>0</v>
      </c>
    </row>
    <row r="406" spans="1:10">
      <c r="A406">
        <v>405</v>
      </c>
      <c r="D406" s="6">
        <f>COUNTIF($B$2:B406,"Active*")/$O$5</f>
        <v>1</v>
      </c>
      <c r="E406" s="6">
        <f>COUNTIF($B$2:B406,"*")/$O$7</f>
        <v>1</v>
      </c>
      <c r="F406" s="4">
        <f>((COUNTIF($B$2:B406,"Active*")/COUNTIF($B$2:B406,"*")))/($O$5/$O$7)</f>
        <v>1</v>
      </c>
      <c r="G406" s="7">
        <f>COUNTIF($B$2:E406,"Active*")/$O$5</f>
        <v>1</v>
      </c>
      <c r="H406" s="7">
        <f>($O$6-COUNTIF($B$2:B406,"Decoy*"))/$O$6</f>
        <v>0</v>
      </c>
      <c r="I406" s="7">
        <f t="shared" si="12"/>
        <v>1</v>
      </c>
      <c r="J406" s="2">
        <f t="shared" si="13"/>
        <v>0</v>
      </c>
    </row>
    <row r="407" spans="1:10">
      <c r="A407">
        <v>406</v>
      </c>
      <c r="D407" s="6">
        <f>COUNTIF($B$2:B407,"Active*")/$O$5</f>
        <v>1</v>
      </c>
      <c r="E407" s="6">
        <f>COUNTIF($B$2:B407,"*")/$O$7</f>
        <v>1</v>
      </c>
      <c r="F407" s="4">
        <f>((COUNTIF($B$2:B407,"Active*")/COUNTIF($B$2:B407,"*")))/($O$5/$O$7)</f>
        <v>1</v>
      </c>
      <c r="G407" s="7">
        <f>COUNTIF($B$2:E407,"Active*")/$O$5</f>
        <v>1</v>
      </c>
      <c r="H407" s="7">
        <f>($O$6-COUNTIF($B$2:B407,"Decoy*"))/$O$6</f>
        <v>0</v>
      </c>
      <c r="I407" s="7">
        <f t="shared" si="12"/>
        <v>1</v>
      </c>
      <c r="J407" s="2">
        <f t="shared" si="13"/>
        <v>0</v>
      </c>
    </row>
    <row r="408" spans="1:10">
      <c r="A408">
        <v>407</v>
      </c>
      <c r="D408" s="6">
        <f>COUNTIF($B$2:B408,"Active*")/$O$5</f>
        <v>1</v>
      </c>
      <c r="E408" s="6">
        <f>COUNTIF($B$2:B408,"*")/$O$7</f>
        <v>1</v>
      </c>
      <c r="F408" s="4">
        <f>((COUNTIF($B$2:B408,"Active*")/COUNTIF($B$2:B408,"*")))/($O$5/$O$7)</f>
        <v>1</v>
      </c>
      <c r="G408" s="7">
        <f>COUNTIF($B$2:E408,"Active*")/$O$5</f>
        <v>1</v>
      </c>
      <c r="H408" s="7">
        <f>($O$6-COUNTIF($B$2:B408,"Decoy*"))/$O$6</f>
        <v>0</v>
      </c>
      <c r="I408" s="7">
        <f t="shared" si="12"/>
        <v>1</v>
      </c>
      <c r="J408" s="2">
        <f t="shared" si="13"/>
        <v>0</v>
      </c>
    </row>
    <row r="409" spans="1:10">
      <c r="A409">
        <v>408</v>
      </c>
      <c r="D409" s="6">
        <f>COUNTIF($B$2:B409,"Active*")/$O$5</f>
        <v>1</v>
      </c>
      <c r="E409" s="6">
        <f>COUNTIF($B$2:B409,"*")/$O$7</f>
        <v>1</v>
      </c>
      <c r="F409" s="4">
        <f>((COUNTIF($B$2:B409,"Active*")/COUNTIF($B$2:B409,"*")))/($O$5/$O$7)</f>
        <v>1</v>
      </c>
      <c r="G409" s="7">
        <f>COUNTIF($B$2:E409,"Active*")/$O$5</f>
        <v>1</v>
      </c>
      <c r="H409" s="7">
        <f>($O$6-COUNTIF($B$2:B409,"Decoy*"))/$O$6</f>
        <v>0</v>
      </c>
      <c r="I409" s="7">
        <f t="shared" si="12"/>
        <v>1</v>
      </c>
      <c r="J409" s="2">
        <f t="shared" si="13"/>
        <v>0</v>
      </c>
    </row>
    <row r="410" spans="1:10">
      <c r="A410">
        <v>409</v>
      </c>
      <c r="D410" s="6">
        <f>COUNTIF($B$2:B410,"Active*")/$O$5</f>
        <v>1</v>
      </c>
      <c r="E410" s="6">
        <f>COUNTIF($B$2:B410,"*")/$O$7</f>
        <v>1</v>
      </c>
      <c r="F410" s="4">
        <f>((COUNTIF($B$2:B410,"Active*")/COUNTIF($B$2:B410,"*")))/($O$5/$O$7)</f>
        <v>1</v>
      </c>
      <c r="G410" s="7">
        <f>COUNTIF($B$2:E410,"Active*")/$O$5</f>
        <v>1</v>
      </c>
      <c r="H410" s="7">
        <f>($O$6-COUNTIF($B$2:B410,"Decoy*"))/$O$6</f>
        <v>0</v>
      </c>
      <c r="I410" s="7">
        <f t="shared" si="12"/>
        <v>1</v>
      </c>
      <c r="J410" s="2">
        <f t="shared" si="13"/>
        <v>0</v>
      </c>
    </row>
    <row r="411" spans="1:10">
      <c r="A411">
        <v>410</v>
      </c>
      <c r="D411" s="6">
        <f>COUNTIF($B$2:B411,"Active*")/$O$5</f>
        <v>1</v>
      </c>
      <c r="E411" s="6">
        <f>COUNTIF($B$2:B411,"*")/$O$7</f>
        <v>1</v>
      </c>
      <c r="F411" s="4">
        <f>((COUNTIF($B$2:B411,"Active*")/COUNTIF($B$2:B411,"*")))/($O$5/$O$7)</f>
        <v>1</v>
      </c>
      <c r="G411" s="7">
        <f>COUNTIF($B$2:E411,"Active*")/$O$5</f>
        <v>1</v>
      </c>
      <c r="H411" s="7">
        <f>($O$6-COUNTIF($B$2:B411,"Decoy*"))/$O$6</f>
        <v>0</v>
      </c>
      <c r="I411" s="7">
        <f t="shared" si="12"/>
        <v>1</v>
      </c>
      <c r="J411" s="2">
        <f t="shared" si="13"/>
        <v>0</v>
      </c>
    </row>
    <row r="412" spans="1:10">
      <c r="A412">
        <v>411</v>
      </c>
      <c r="D412" s="6">
        <f>COUNTIF($B$2:B412,"Active*")/$O$5</f>
        <v>1</v>
      </c>
      <c r="E412" s="6">
        <f>COUNTIF($B$2:B412,"*")/$O$7</f>
        <v>1</v>
      </c>
      <c r="F412" s="4">
        <f>((COUNTIF($B$2:B412,"Active*")/COUNTIF($B$2:B412,"*")))/($O$5/$O$7)</f>
        <v>1</v>
      </c>
      <c r="G412" s="7">
        <f>COUNTIF($B$2:E412,"Active*")/$O$5</f>
        <v>1</v>
      </c>
      <c r="H412" s="7">
        <f>($O$6-COUNTIF($B$2:B412,"Decoy*"))/$O$6</f>
        <v>0</v>
      </c>
      <c r="I412" s="7">
        <f t="shared" si="12"/>
        <v>1</v>
      </c>
      <c r="J412" s="2">
        <f t="shared" si="13"/>
        <v>0</v>
      </c>
    </row>
    <row r="413" spans="1:10">
      <c r="A413">
        <v>412</v>
      </c>
      <c r="D413" s="6">
        <f>COUNTIF($B$2:B413,"Active*")/$O$5</f>
        <v>1</v>
      </c>
      <c r="E413" s="6">
        <f>COUNTIF($B$2:B413,"*")/$O$7</f>
        <v>1</v>
      </c>
      <c r="F413" s="4">
        <f>((COUNTIF($B$2:B413,"Active*")/COUNTIF($B$2:B413,"*")))/($O$5/$O$7)</f>
        <v>1</v>
      </c>
      <c r="G413" s="7">
        <f>COUNTIF($B$2:E413,"Active*")/$O$5</f>
        <v>1</v>
      </c>
      <c r="H413" s="7">
        <f>($O$6-COUNTIF($B$2:B413,"Decoy*"))/$O$6</f>
        <v>0</v>
      </c>
      <c r="I413" s="7">
        <f t="shared" si="12"/>
        <v>1</v>
      </c>
      <c r="J413" s="2">
        <f t="shared" si="13"/>
        <v>0</v>
      </c>
    </row>
    <row r="414" spans="1:10">
      <c r="A414">
        <v>413</v>
      </c>
      <c r="D414" s="6">
        <f>COUNTIF($B$2:B414,"Active*")/$O$5</f>
        <v>1</v>
      </c>
      <c r="E414" s="6">
        <f>COUNTIF($B$2:B414,"*")/$O$7</f>
        <v>1</v>
      </c>
      <c r="F414" s="4">
        <f>((COUNTIF($B$2:B414,"Active*")/COUNTIF($B$2:B414,"*")))/($O$5/$O$7)</f>
        <v>1</v>
      </c>
      <c r="G414" s="7">
        <f>COUNTIF($B$2:E414,"Active*")/$O$5</f>
        <v>1</v>
      </c>
      <c r="H414" s="7">
        <f>($O$6-COUNTIF($B$2:B414,"Decoy*"))/$O$6</f>
        <v>0</v>
      </c>
      <c r="I414" s="7">
        <f t="shared" si="12"/>
        <v>1</v>
      </c>
      <c r="J414" s="2">
        <f t="shared" si="13"/>
        <v>0</v>
      </c>
    </row>
    <row r="415" spans="1:10">
      <c r="A415">
        <v>414</v>
      </c>
      <c r="D415" s="6">
        <f>COUNTIF($B$2:B415,"Active*")/$O$5</f>
        <v>1</v>
      </c>
      <c r="E415" s="6">
        <f>COUNTIF($B$2:B415,"*")/$O$7</f>
        <v>1</v>
      </c>
      <c r="F415" s="4">
        <f>((COUNTIF($B$2:B415,"Active*")/COUNTIF($B$2:B415,"*")))/($O$5/$O$7)</f>
        <v>1</v>
      </c>
      <c r="G415" s="7">
        <f>COUNTIF($B$2:E415,"Active*")/$O$5</f>
        <v>1</v>
      </c>
      <c r="H415" s="7">
        <f>($O$6-COUNTIF($B$2:B415,"Decoy*"))/$O$6</f>
        <v>0</v>
      </c>
      <c r="I415" s="7">
        <f t="shared" si="12"/>
        <v>1</v>
      </c>
      <c r="J415" s="2">
        <f t="shared" si="13"/>
        <v>0</v>
      </c>
    </row>
    <row r="416" spans="1:10">
      <c r="A416">
        <v>415</v>
      </c>
      <c r="D416" s="6">
        <f>COUNTIF($B$2:B416,"Active*")/$O$5</f>
        <v>1</v>
      </c>
      <c r="E416" s="6">
        <f>COUNTIF($B$2:B416,"*")/$O$7</f>
        <v>1</v>
      </c>
      <c r="F416" s="4">
        <f>((COUNTIF($B$2:B416,"Active*")/COUNTIF($B$2:B416,"*")))/($O$5/$O$7)</f>
        <v>1</v>
      </c>
      <c r="G416" s="7">
        <f>COUNTIF($B$2:E416,"Active*")/$O$5</f>
        <v>1</v>
      </c>
      <c r="H416" s="7">
        <f>($O$6-COUNTIF($B$2:B416,"Decoy*"))/$O$6</f>
        <v>0</v>
      </c>
      <c r="I416" s="7">
        <f t="shared" si="12"/>
        <v>1</v>
      </c>
      <c r="J416" s="2">
        <f t="shared" si="13"/>
        <v>0</v>
      </c>
    </row>
    <row r="417" spans="1:10">
      <c r="A417">
        <v>416</v>
      </c>
      <c r="D417" s="6">
        <f>COUNTIF($B$2:B417,"Active*")/$O$5</f>
        <v>1</v>
      </c>
      <c r="E417" s="6">
        <f>COUNTIF($B$2:B417,"*")/$O$7</f>
        <v>1</v>
      </c>
      <c r="F417" s="4">
        <f>((COUNTIF($B$2:B417,"Active*")/COUNTIF($B$2:B417,"*")))/($O$5/$O$7)</f>
        <v>1</v>
      </c>
      <c r="G417" s="7">
        <f>COUNTIF($B$2:E417,"Active*")/$O$5</f>
        <v>1</v>
      </c>
      <c r="H417" s="7">
        <f>($O$6-COUNTIF($B$2:B417,"Decoy*"))/$O$6</f>
        <v>0</v>
      </c>
      <c r="I417" s="7">
        <f t="shared" si="12"/>
        <v>1</v>
      </c>
      <c r="J417" s="2">
        <f t="shared" si="13"/>
        <v>0</v>
      </c>
    </row>
    <row r="418" spans="1:10">
      <c r="A418">
        <v>417</v>
      </c>
      <c r="D418" s="6">
        <f>COUNTIF($B$2:B418,"Active*")/$O$5</f>
        <v>1</v>
      </c>
      <c r="E418" s="6">
        <f>COUNTIF($B$2:B418,"*")/$O$7</f>
        <v>1</v>
      </c>
      <c r="F418" s="4">
        <f>((COUNTIF($B$2:B418,"Active*")/COUNTIF($B$2:B418,"*")))/($O$5/$O$7)</f>
        <v>1</v>
      </c>
      <c r="G418" s="7">
        <f>COUNTIF($B$2:E418,"Active*")/$O$5</f>
        <v>1</v>
      </c>
      <c r="H418" s="7">
        <f>($O$6-COUNTIF($B$2:B418,"Decoy*"))/$O$6</f>
        <v>0</v>
      </c>
      <c r="I418" s="7">
        <f t="shared" si="12"/>
        <v>1</v>
      </c>
      <c r="J418" s="2">
        <f t="shared" si="13"/>
        <v>0</v>
      </c>
    </row>
    <row r="419" spans="1:10">
      <c r="A419">
        <v>418</v>
      </c>
      <c r="D419" s="6">
        <f>COUNTIF($B$2:B419,"Active*")/$O$5</f>
        <v>1</v>
      </c>
      <c r="E419" s="6">
        <f>COUNTIF($B$2:B419,"*")/$O$7</f>
        <v>1</v>
      </c>
      <c r="F419" s="4">
        <f>((COUNTIF($B$2:B419,"Active*")/COUNTIF($B$2:B419,"*")))/($O$5/$O$7)</f>
        <v>1</v>
      </c>
      <c r="G419" s="7">
        <f>COUNTIF($B$2:E419,"Active*")/$O$5</f>
        <v>1</v>
      </c>
      <c r="H419" s="7">
        <f>($O$6-COUNTIF($B$2:B419,"Decoy*"))/$O$6</f>
        <v>0</v>
      </c>
      <c r="I419" s="7">
        <f t="shared" si="12"/>
        <v>1</v>
      </c>
      <c r="J419" s="2">
        <f t="shared" si="13"/>
        <v>0</v>
      </c>
    </row>
    <row r="420" spans="1:10">
      <c r="A420">
        <v>419</v>
      </c>
      <c r="D420" s="6">
        <f>COUNTIF($B$2:B420,"Active*")/$O$5</f>
        <v>1</v>
      </c>
      <c r="E420" s="6">
        <f>COUNTIF($B$2:B420,"*")/$O$7</f>
        <v>1</v>
      </c>
      <c r="F420" s="4">
        <f>((COUNTIF($B$2:B420,"Active*")/COUNTIF($B$2:B420,"*")))/($O$5/$O$7)</f>
        <v>1</v>
      </c>
      <c r="G420" s="7">
        <f>COUNTIF($B$2:E420,"Active*")/$O$5</f>
        <v>1</v>
      </c>
      <c r="H420" s="7">
        <f>($O$6-COUNTIF($B$2:B420,"Decoy*"))/$O$6</f>
        <v>0</v>
      </c>
      <c r="I420" s="7">
        <f t="shared" si="12"/>
        <v>1</v>
      </c>
      <c r="J420" s="2">
        <f t="shared" si="13"/>
        <v>0</v>
      </c>
    </row>
    <row r="421" spans="1:10">
      <c r="A421">
        <v>420</v>
      </c>
      <c r="D421" s="6">
        <f>COUNTIF($B$2:B421,"Active*")/$O$5</f>
        <v>1</v>
      </c>
      <c r="E421" s="6">
        <f>COUNTIF($B$2:B421,"*")/$O$7</f>
        <v>1</v>
      </c>
      <c r="F421" s="4">
        <f>((COUNTIF($B$2:B421,"Active*")/COUNTIF($B$2:B421,"*")))/($O$5/$O$7)</f>
        <v>1</v>
      </c>
      <c r="G421" s="7">
        <f>COUNTIF($B$2:E421,"Active*")/$O$5</f>
        <v>1</v>
      </c>
      <c r="H421" s="7">
        <f>($O$6-COUNTIF($B$2:B421,"Decoy*"))/$O$6</f>
        <v>0</v>
      </c>
      <c r="I421" s="7">
        <f t="shared" si="12"/>
        <v>1</v>
      </c>
      <c r="J421" s="2">
        <f t="shared" si="13"/>
        <v>0</v>
      </c>
    </row>
    <row r="422" spans="1:10">
      <c r="A422">
        <v>421</v>
      </c>
      <c r="D422" s="6">
        <f>COUNTIF($B$2:B422,"Active*")/$O$5</f>
        <v>1</v>
      </c>
      <c r="E422" s="6">
        <f>COUNTIF($B$2:B422,"*")/$O$7</f>
        <v>1</v>
      </c>
      <c r="F422" s="4">
        <f>((COUNTIF($B$2:B422,"Active*")/COUNTIF($B$2:B422,"*")))/($O$5/$O$7)</f>
        <v>1</v>
      </c>
      <c r="G422" s="7">
        <f>COUNTIF($B$2:E422,"Active*")/$O$5</f>
        <v>1</v>
      </c>
      <c r="H422" s="7">
        <f>($O$6-COUNTIF($B$2:B422,"Decoy*"))/$O$6</f>
        <v>0</v>
      </c>
      <c r="I422" s="7">
        <f t="shared" si="12"/>
        <v>1</v>
      </c>
      <c r="J422" s="2">
        <f t="shared" si="13"/>
        <v>0</v>
      </c>
    </row>
    <row r="423" spans="1:10">
      <c r="A423">
        <v>422</v>
      </c>
      <c r="D423" s="6">
        <f>COUNTIF($B$2:B423,"Active*")/$O$5</f>
        <v>1</v>
      </c>
      <c r="E423" s="6">
        <f>COUNTIF($B$2:B423,"*")/$O$7</f>
        <v>1</v>
      </c>
      <c r="F423" s="4">
        <f>((COUNTIF($B$2:B423,"Active*")/COUNTIF($B$2:B423,"*")))/($O$5/$O$7)</f>
        <v>1</v>
      </c>
      <c r="G423" s="7">
        <f>COUNTIF($B$2:E423,"Active*")/$O$5</f>
        <v>1</v>
      </c>
      <c r="H423" s="7">
        <f>($O$6-COUNTIF($B$2:B423,"Decoy*"))/$O$6</f>
        <v>0</v>
      </c>
      <c r="I423" s="7">
        <f t="shared" si="12"/>
        <v>1</v>
      </c>
      <c r="J423" s="2">
        <f t="shared" si="13"/>
        <v>0</v>
      </c>
    </row>
    <row r="424" spans="1:10">
      <c r="A424">
        <v>423</v>
      </c>
      <c r="D424" s="6">
        <f>COUNTIF($B$2:B424,"Active*")/$O$5</f>
        <v>1</v>
      </c>
      <c r="E424" s="6">
        <f>COUNTIF($B$2:B424,"*")/$O$7</f>
        <v>1</v>
      </c>
      <c r="F424" s="4">
        <f>((COUNTIF($B$2:B424,"Active*")/COUNTIF($B$2:B424,"*")))/($O$5/$O$7)</f>
        <v>1</v>
      </c>
      <c r="G424" s="7">
        <f>COUNTIF($B$2:E424,"Active*")/$O$5</f>
        <v>1</v>
      </c>
      <c r="H424" s="7">
        <f>($O$6-COUNTIF($B$2:B424,"Decoy*"))/$O$6</f>
        <v>0</v>
      </c>
      <c r="I424" s="7">
        <f t="shared" si="12"/>
        <v>1</v>
      </c>
      <c r="J424" s="2">
        <f t="shared" si="13"/>
        <v>0</v>
      </c>
    </row>
    <row r="425" spans="1:10">
      <c r="A425">
        <v>424</v>
      </c>
      <c r="D425" s="6">
        <f>COUNTIF($B$2:B425,"Active*")/$O$5</f>
        <v>1</v>
      </c>
      <c r="E425" s="6">
        <f>COUNTIF($B$2:B425,"*")/$O$7</f>
        <v>1</v>
      </c>
      <c r="F425" s="4">
        <f>((COUNTIF($B$2:B425,"Active*")/COUNTIF($B$2:B425,"*")))/($O$5/$O$7)</f>
        <v>1</v>
      </c>
      <c r="G425" s="7">
        <f>COUNTIF($B$2:E425,"Active*")/$O$5</f>
        <v>1</v>
      </c>
      <c r="H425" s="7">
        <f>($O$6-COUNTIF($B$2:B425,"Decoy*"))/$O$6</f>
        <v>0</v>
      </c>
      <c r="I425" s="7">
        <f t="shared" si="12"/>
        <v>1</v>
      </c>
      <c r="J425" s="2">
        <f t="shared" si="13"/>
        <v>0</v>
      </c>
    </row>
    <row r="426" spans="1:10">
      <c r="A426">
        <v>425</v>
      </c>
      <c r="D426" s="6">
        <f>COUNTIF($B$2:B426,"Active*")/$O$5</f>
        <v>1</v>
      </c>
      <c r="E426" s="6">
        <f>COUNTIF($B$2:B426,"*")/$O$7</f>
        <v>1</v>
      </c>
      <c r="F426" s="4">
        <f>((COUNTIF($B$2:B426,"Active*")/COUNTIF($B$2:B426,"*")))/($O$5/$O$7)</f>
        <v>1</v>
      </c>
      <c r="G426" s="7">
        <f>COUNTIF($B$2:E426,"Active*")/$O$5</f>
        <v>1</v>
      </c>
      <c r="H426" s="7">
        <f>($O$6-COUNTIF($B$2:B426,"Decoy*"))/$O$6</f>
        <v>0</v>
      </c>
      <c r="I426" s="7">
        <f t="shared" si="12"/>
        <v>1</v>
      </c>
      <c r="J426" s="2">
        <f t="shared" si="13"/>
        <v>0</v>
      </c>
    </row>
    <row r="427" spans="1:10">
      <c r="A427">
        <v>426</v>
      </c>
      <c r="D427" s="6">
        <f>COUNTIF($B$2:B427,"Active*")/$O$5</f>
        <v>1</v>
      </c>
      <c r="E427" s="6">
        <f>COUNTIF($B$2:B427,"*")/$O$7</f>
        <v>1</v>
      </c>
      <c r="F427" s="4">
        <f>((COUNTIF($B$2:B427,"Active*")/COUNTIF($B$2:B427,"*")))/($O$5/$O$7)</f>
        <v>1</v>
      </c>
      <c r="G427" s="7">
        <f>COUNTIF($B$2:E427,"Active*")/$O$5</f>
        <v>1</v>
      </c>
      <c r="H427" s="7">
        <f>($O$6-COUNTIF($B$2:B427,"Decoy*"))/$O$6</f>
        <v>0</v>
      </c>
      <c r="I427" s="7">
        <f t="shared" si="12"/>
        <v>1</v>
      </c>
      <c r="J427" s="2">
        <f t="shared" si="13"/>
        <v>0</v>
      </c>
    </row>
    <row r="428" spans="1:10">
      <c r="A428">
        <v>427</v>
      </c>
      <c r="D428" s="6">
        <f>COUNTIF($B$2:B428,"Active*")/$O$5</f>
        <v>1</v>
      </c>
      <c r="E428" s="6">
        <f>COUNTIF($B$2:B428,"*")/$O$7</f>
        <v>1</v>
      </c>
      <c r="F428" s="4">
        <f>((COUNTIF($B$2:B428,"Active*")/COUNTIF($B$2:B428,"*")))/($O$5/$O$7)</f>
        <v>1</v>
      </c>
      <c r="G428" s="7">
        <f>COUNTIF($B$2:E428,"Active*")/$O$5</f>
        <v>1</v>
      </c>
      <c r="H428" s="7">
        <f>($O$6-COUNTIF($B$2:B428,"Decoy*"))/$O$6</f>
        <v>0</v>
      </c>
      <c r="I428" s="7">
        <f t="shared" si="12"/>
        <v>1</v>
      </c>
      <c r="J428" s="2">
        <f t="shared" si="13"/>
        <v>0</v>
      </c>
    </row>
    <row r="429" spans="1:10">
      <c r="A429">
        <v>428</v>
      </c>
      <c r="D429" s="6">
        <f>COUNTIF($B$2:B429,"Active*")/$O$5</f>
        <v>1</v>
      </c>
      <c r="E429" s="6">
        <f>COUNTIF($B$2:B429,"*")/$O$7</f>
        <v>1</v>
      </c>
      <c r="F429" s="4">
        <f>((COUNTIF($B$2:B429,"Active*")/COUNTIF($B$2:B429,"*")))/($O$5/$O$7)</f>
        <v>1</v>
      </c>
      <c r="G429" s="7">
        <f>COUNTIF($B$2:E429,"Active*")/$O$5</f>
        <v>1</v>
      </c>
      <c r="H429" s="7">
        <f>($O$6-COUNTIF($B$2:B429,"Decoy*"))/$O$6</f>
        <v>0</v>
      </c>
      <c r="I429" s="7">
        <f t="shared" si="12"/>
        <v>1</v>
      </c>
      <c r="J429" s="2">
        <f t="shared" si="13"/>
        <v>0</v>
      </c>
    </row>
    <row r="430" spans="1:10">
      <c r="A430">
        <v>429</v>
      </c>
      <c r="D430" s="6">
        <f>COUNTIF($B$2:B430,"Active*")/$O$5</f>
        <v>1</v>
      </c>
      <c r="E430" s="6">
        <f>COUNTIF($B$2:B430,"*")/$O$7</f>
        <v>1</v>
      </c>
      <c r="F430" s="4">
        <f>((COUNTIF($B$2:B430,"Active*")/COUNTIF($B$2:B430,"*")))/($O$5/$O$7)</f>
        <v>1</v>
      </c>
      <c r="G430" s="7">
        <f>COUNTIF($B$2:E430,"Active*")/$O$5</f>
        <v>1</v>
      </c>
      <c r="H430" s="7">
        <f>($O$6-COUNTIF($B$2:B430,"Decoy*"))/$O$6</f>
        <v>0</v>
      </c>
      <c r="I430" s="7">
        <f t="shared" si="12"/>
        <v>1</v>
      </c>
      <c r="J430" s="2">
        <f t="shared" si="13"/>
        <v>0</v>
      </c>
    </row>
    <row r="431" spans="1:10">
      <c r="A431">
        <v>430</v>
      </c>
      <c r="D431" s="6">
        <f>COUNTIF($B$2:B431,"Active*")/$O$5</f>
        <v>1</v>
      </c>
      <c r="E431" s="6">
        <f>COUNTIF($B$2:B431,"*")/$O$7</f>
        <v>1</v>
      </c>
      <c r="F431" s="4">
        <f>((COUNTIF($B$2:B431,"Active*")/COUNTIF($B$2:B431,"*")))/($O$5/$O$7)</f>
        <v>1</v>
      </c>
      <c r="G431" s="7">
        <f>COUNTIF($B$2:E431,"Active*")/$O$5</f>
        <v>1</v>
      </c>
      <c r="H431" s="7">
        <f>($O$6-COUNTIF($B$2:B431,"Decoy*"))/$O$6</f>
        <v>0</v>
      </c>
      <c r="I431" s="7">
        <f t="shared" si="12"/>
        <v>1</v>
      </c>
      <c r="J431" s="2">
        <f t="shared" si="13"/>
        <v>0</v>
      </c>
    </row>
    <row r="432" spans="1:10">
      <c r="A432">
        <v>431</v>
      </c>
      <c r="D432" s="6">
        <f>COUNTIF($B$2:B432,"Active*")/$O$5</f>
        <v>1</v>
      </c>
      <c r="E432" s="6">
        <f>COUNTIF($B$2:B432,"*")/$O$7</f>
        <v>1</v>
      </c>
      <c r="F432" s="4">
        <f>((COUNTIF($B$2:B432,"Active*")/COUNTIF($B$2:B432,"*")))/($O$5/$O$7)</f>
        <v>1</v>
      </c>
      <c r="G432" s="7">
        <f>COUNTIF($B$2:E432,"Active*")/$O$5</f>
        <v>1</v>
      </c>
      <c r="H432" s="7">
        <f>($O$6-COUNTIF($B$2:B432,"Decoy*"))/$O$6</f>
        <v>0</v>
      </c>
      <c r="I432" s="7">
        <f t="shared" si="12"/>
        <v>1</v>
      </c>
      <c r="J432" s="2">
        <f t="shared" si="13"/>
        <v>0</v>
      </c>
    </row>
    <row r="433" spans="1:10">
      <c r="A433">
        <v>432</v>
      </c>
      <c r="D433" s="6">
        <f>COUNTIF($B$2:B433,"Active*")/$O$5</f>
        <v>1</v>
      </c>
      <c r="E433" s="6">
        <f>COUNTIF($B$2:B433,"*")/$O$7</f>
        <v>1</v>
      </c>
      <c r="F433" s="4">
        <f>((COUNTIF($B$2:B433,"Active*")/COUNTIF($B$2:B433,"*")))/($O$5/$O$7)</f>
        <v>1</v>
      </c>
      <c r="G433" s="7">
        <f>COUNTIF($B$2:E433,"Active*")/$O$5</f>
        <v>1</v>
      </c>
      <c r="H433" s="7">
        <f>($O$6-COUNTIF($B$2:B433,"Decoy*"))/$O$6</f>
        <v>0</v>
      </c>
      <c r="I433" s="7">
        <f t="shared" si="12"/>
        <v>1</v>
      </c>
      <c r="J433" s="2">
        <f t="shared" si="13"/>
        <v>0</v>
      </c>
    </row>
    <row r="434" spans="1:10">
      <c r="A434">
        <v>433</v>
      </c>
      <c r="D434" s="6">
        <f>COUNTIF($B$2:B434,"Active*")/$O$5</f>
        <v>1</v>
      </c>
      <c r="E434" s="6">
        <f>COUNTIF($B$2:B434,"*")/$O$7</f>
        <v>1</v>
      </c>
      <c r="F434" s="4">
        <f>((COUNTIF($B$2:B434,"Active*")/COUNTIF($B$2:B434,"*")))/($O$5/$O$7)</f>
        <v>1</v>
      </c>
      <c r="G434" s="7">
        <f>COUNTIF($B$2:E434,"Active*")/$O$5</f>
        <v>1</v>
      </c>
      <c r="H434" s="7">
        <f>($O$6-COUNTIF($B$2:B434,"Decoy*"))/$O$6</f>
        <v>0</v>
      </c>
      <c r="I434" s="7">
        <f t="shared" si="12"/>
        <v>1</v>
      </c>
      <c r="J434" s="2">
        <f t="shared" si="13"/>
        <v>0</v>
      </c>
    </row>
    <row r="435" spans="1:10">
      <c r="A435">
        <v>434</v>
      </c>
      <c r="D435" s="6">
        <f>COUNTIF($B$2:B435,"Active*")/$O$5</f>
        <v>1</v>
      </c>
      <c r="E435" s="6">
        <f>COUNTIF($B$2:B435,"*")/$O$7</f>
        <v>1</v>
      </c>
      <c r="F435" s="4">
        <f>((COUNTIF($B$2:B435,"Active*")/COUNTIF($B$2:B435,"*")))/($O$5/$O$7)</f>
        <v>1</v>
      </c>
      <c r="G435" s="7">
        <f>COUNTIF($B$2:E435,"Active*")/$O$5</f>
        <v>1</v>
      </c>
      <c r="H435" s="7">
        <f>($O$6-COUNTIF($B$2:B435,"Decoy*"))/$O$6</f>
        <v>0</v>
      </c>
      <c r="I435" s="7">
        <f t="shared" si="12"/>
        <v>1</v>
      </c>
      <c r="J435" s="2">
        <f t="shared" si="13"/>
        <v>0</v>
      </c>
    </row>
    <row r="436" spans="1:10">
      <c r="A436">
        <v>435</v>
      </c>
      <c r="D436" s="6">
        <f>COUNTIF($B$2:B436,"Active*")/$O$5</f>
        <v>1</v>
      </c>
      <c r="E436" s="6">
        <f>COUNTIF($B$2:B436,"*")/$O$7</f>
        <v>1</v>
      </c>
      <c r="F436" s="4">
        <f>((COUNTIF($B$2:B436,"Active*")/COUNTIF($B$2:B436,"*")))/($O$5/$O$7)</f>
        <v>1</v>
      </c>
      <c r="G436" s="7">
        <f>COUNTIF($B$2:E436,"Active*")/$O$5</f>
        <v>1</v>
      </c>
      <c r="H436" s="7">
        <f>($O$6-COUNTIF($B$2:B436,"Decoy*"))/$O$6</f>
        <v>0</v>
      </c>
      <c r="I436" s="7">
        <f t="shared" si="12"/>
        <v>1</v>
      </c>
      <c r="J436" s="2">
        <f t="shared" si="13"/>
        <v>0</v>
      </c>
    </row>
    <row r="437" spans="1:10">
      <c r="A437">
        <v>436</v>
      </c>
      <c r="D437" s="6">
        <f>COUNTIF($B$2:B437,"Active*")/$O$5</f>
        <v>1</v>
      </c>
      <c r="E437" s="6">
        <f>COUNTIF($B$2:B437,"*")/$O$7</f>
        <v>1</v>
      </c>
      <c r="F437" s="4">
        <f>((COUNTIF($B$2:B437,"Active*")/COUNTIF($B$2:B437,"*")))/($O$5/$O$7)</f>
        <v>1</v>
      </c>
      <c r="G437" s="7">
        <f>COUNTIF($B$2:E437,"Active*")/$O$5</f>
        <v>1</v>
      </c>
      <c r="H437" s="7">
        <f>($O$6-COUNTIF($B$2:B437,"Decoy*"))/$O$6</f>
        <v>0</v>
      </c>
      <c r="I437" s="7">
        <f t="shared" si="12"/>
        <v>1</v>
      </c>
      <c r="J437" s="2">
        <f t="shared" si="13"/>
        <v>0</v>
      </c>
    </row>
    <row r="438" spans="1:10">
      <c r="A438">
        <v>437</v>
      </c>
      <c r="D438" s="6">
        <f>COUNTIF($B$2:B438,"Active*")/$O$5</f>
        <v>1</v>
      </c>
      <c r="E438" s="6">
        <f>COUNTIF($B$2:B438,"*")/$O$7</f>
        <v>1</v>
      </c>
      <c r="F438" s="4">
        <f>((COUNTIF($B$2:B438,"Active*")/COUNTIF($B$2:B438,"*")))/($O$5/$O$7)</f>
        <v>1</v>
      </c>
      <c r="G438" s="7">
        <f>COUNTIF($B$2:E438,"Active*")/$O$5</f>
        <v>1</v>
      </c>
      <c r="H438" s="7">
        <f>($O$6-COUNTIF($B$2:B438,"Decoy*"))/$O$6</f>
        <v>0</v>
      </c>
      <c r="I438" s="7">
        <f t="shared" si="12"/>
        <v>1</v>
      </c>
      <c r="J438" s="2">
        <f t="shared" si="13"/>
        <v>0</v>
      </c>
    </row>
    <row r="439" spans="1:10">
      <c r="A439">
        <v>438</v>
      </c>
      <c r="D439" s="6">
        <f>COUNTIF($B$2:B439,"Active*")/$O$5</f>
        <v>1</v>
      </c>
      <c r="E439" s="6">
        <f>COUNTIF($B$2:B439,"*")/$O$7</f>
        <v>1</v>
      </c>
      <c r="F439" s="4">
        <f>((COUNTIF($B$2:B439,"Active*")/COUNTIF($B$2:B439,"*")))/($O$5/$O$7)</f>
        <v>1</v>
      </c>
      <c r="G439" s="7">
        <f>COUNTIF($B$2:E439,"Active*")/$O$5</f>
        <v>1</v>
      </c>
      <c r="H439" s="7">
        <f>($O$6-COUNTIF($B$2:B439,"Decoy*"))/$O$6</f>
        <v>0</v>
      </c>
      <c r="I439" s="7">
        <f t="shared" si="12"/>
        <v>1</v>
      </c>
      <c r="J439" s="2">
        <f t="shared" si="13"/>
        <v>0</v>
      </c>
    </row>
    <row r="440" spans="1:10">
      <c r="A440">
        <v>439</v>
      </c>
      <c r="D440" s="6">
        <f>COUNTIF($B$2:B440,"Active*")/$O$5</f>
        <v>1</v>
      </c>
      <c r="E440" s="6">
        <f>COUNTIF($B$2:B440,"*")/$O$7</f>
        <v>1</v>
      </c>
      <c r="F440" s="4">
        <f>((COUNTIF($B$2:B440,"Active*")/COUNTIF($B$2:B440,"*")))/($O$5/$O$7)</f>
        <v>1</v>
      </c>
      <c r="G440" s="7">
        <f>COUNTIF($B$2:E440,"Active*")/$O$5</f>
        <v>1</v>
      </c>
      <c r="H440" s="7">
        <f>($O$6-COUNTIF($B$2:B440,"Decoy*"))/$O$6</f>
        <v>0</v>
      </c>
      <c r="I440" s="7">
        <f t="shared" si="12"/>
        <v>1</v>
      </c>
      <c r="J440" s="2">
        <f t="shared" si="13"/>
        <v>0</v>
      </c>
    </row>
    <row r="441" spans="1:10">
      <c r="A441">
        <v>440</v>
      </c>
      <c r="D441" s="6">
        <f>COUNTIF($B$2:B441,"Active*")/$O$5</f>
        <v>1</v>
      </c>
      <c r="E441" s="6">
        <f>COUNTIF($B$2:B441,"*")/$O$7</f>
        <v>1</v>
      </c>
      <c r="F441" s="4">
        <f>((COUNTIF($B$2:B441,"Active*")/COUNTIF($B$2:B441,"*")))/($O$5/$O$7)</f>
        <v>1</v>
      </c>
      <c r="G441" s="7">
        <f>COUNTIF($B$2:E441,"Active*")/$O$5</f>
        <v>1</v>
      </c>
      <c r="H441" s="7">
        <f>($O$6-COUNTIF($B$2:B441,"Decoy*"))/$O$6</f>
        <v>0</v>
      </c>
      <c r="I441" s="7">
        <f t="shared" si="12"/>
        <v>1</v>
      </c>
      <c r="J441" s="2">
        <f t="shared" si="13"/>
        <v>0</v>
      </c>
    </row>
    <row r="442" spans="1:10">
      <c r="A442">
        <v>441</v>
      </c>
      <c r="D442" s="6">
        <f>COUNTIF($B$2:B442,"Active*")/$O$5</f>
        <v>1</v>
      </c>
      <c r="E442" s="6">
        <f>COUNTIF($B$2:B442,"*")/$O$7</f>
        <v>1</v>
      </c>
      <c r="F442" s="4">
        <f>((COUNTIF($B$2:B442,"Active*")/COUNTIF($B$2:B442,"*")))/($O$5/$O$7)</f>
        <v>1</v>
      </c>
      <c r="G442" s="7">
        <f>COUNTIF($B$2:E442,"Active*")/$O$5</f>
        <v>1</v>
      </c>
      <c r="H442" s="7">
        <f>($O$6-COUNTIF($B$2:B442,"Decoy*"))/$O$6</f>
        <v>0</v>
      </c>
      <c r="I442" s="7">
        <f t="shared" si="12"/>
        <v>1</v>
      </c>
      <c r="J442" s="2">
        <f t="shared" si="13"/>
        <v>0</v>
      </c>
    </row>
    <row r="443" spans="1:10">
      <c r="A443">
        <v>442</v>
      </c>
      <c r="D443" s="6">
        <f>COUNTIF($B$2:B443,"Active*")/$O$5</f>
        <v>1</v>
      </c>
      <c r="E443" s="6">
        <f>COUNTIF($B$2:B443,"*")/$O$7</f>
        <v>1</v>
      </c>
      <c r="F443" s="4">
        <f>((COUNTIF($B$2:B443,"Active*")/COUNTIF($B$2:B443,"*")))/($O$5/$O$7)</f>
        <v>1</v>
      </c>
      <c r="G443" s="7">
        <f>COUNTIF($B$2:E443,"Active*")/$O$5</f>
        <v>1</v>
      </c>
      <c r="H443" s="7">
        <f>($O$6-COUNTIF($B$2:B443,"Decoy*"))/$O$6</f>
        <v>0</v>
      </c>
      <c r="I443" s="7">
        <f t="shared" si="12"/>
        <v>1</v>
      </c>
      <c r="J443" s="2">
        <f t="shared" si="13"/>
        <v>0</v>
      </c>
    </row>
    <row r="444" spans="1:10">
      <c r="A444">
        <v>443</v>
      </c>
      <c r="D444" s="6">
        <f>COUNTIF($B$2:B444,"Active*")/$O$5</f>
        <v>1</v>
      </c>
      <c r="E444" s="6">
        <f>COUNTIF($B$2:B444,"*")/$O$7</f>
        <v>1</v>
      </c>
      <c r="F444" s="4">
        <f>((COUNTIF($B$2:B444,"Active*")/COUNTIF($B$2:B444,"*")))/($O$5/$O$7)</f>
        <v>1</v>
      </c>
      <c r="G444" s="7">
        <f>COUNTIF($B$2:E444,"Active*")/$O$5</f>
        <v>1</v>
      </c>
      <c r="H444" s="7">
        <f>($O$6-COUNTIF($B$2:B444,"Decoy*"))/$O$6</f>
        <v>0</v>
      </c>
      <c r="I444" s="7">
        <f t="shared" si="12"/>
        <v>1</v>
      </c>
      <c r="J444" s="2">
        <f t="shared" si="13"/>
        <v>0</v>
      </c>
    </row>
    <row r="445" spans="1:10">
      <c r="A445">
        <v>444</v>
      </c>
      <c r="D445" s="6">
        <f>COUNTIF($B$2:B445,"Active*")/$O$5</f>
        <v>1</v>
      </c>
      <c r="E445" s="6">
        <f>COUNTIF($B$2:B445,"*")/$O$7</f>
        <v>1</v>
      </c>
      <c r="F445" s="4">
        <f>((COUNTIF($B$2:B445,"Active*")/COUNTIF($B$2:B445,"*")))/($O$5/$O$7)</f>
        <v>1</v>
      </c>
      <c r="G445" s="7">
        <f>COUNTIF($B$2:E445,"Active*")/$O$5</f>
        <v>1</v>
      </c>
      <c r="H445" s="7">
        <f>($O$6-COUNTIF($B$2:B445,"Decoy*"))/$O$6</f>
        <v>0</v>
      </c>
      <c r="I445" s="7">
        <f t="shared" si="12"/>
        <v>1</v>
      </c>
      <c r="J445" s="2">
        <f t="shared" si="13"/>
        <v>0</v>
      </c>
    </row>
    <row r="446" spans="1:10">
      <c r="A446">
        <v>445</v>
      </c>
      <c r="D446" s="6">
        <f>COUNTIF($B$2:B446,"Active*")/$O$5</f>
        <v>1</v>
      </c>
      <c r="E446" s="6">
        <f>COUNTIF($B$2:B446,"*")/$O$7</f>
        <v>1</v>
      </c>
      <c r="F446" s="4">
        <f>((COUNTIF($B$2:B446,"Active*")/COUNTIF($B$2:B446,"*")))/($O$5/$O$7)</f>
        <v>1</v>
      </c>
      <c r="G446" s="7">
        <f>COUNTIF($B$2:E446,"Active*")/$O$5</f>
        <v>1</v>
      </c>
      <c r="H446" s="7">
        <f>($O$6-COUNTIF($B$2:B446,"Decoy*"))/$O$6</f>
        <v>0</v>
      </c>
      <c r="I446" s="7">
        <f t="shared" si="12"/>
        <v>1</v>
      </c>
      <c r="J446" s="2">
        <f t="shared" si="13"/>
        <v>0</v>
      </c>
    </row>
    <row r="447" spans="1:10">
      <c r="A447">
        <v>446</v>
      </c>
      <c r="D447" s="6">
        <f>COUNTIF($B$2:B447,"Active*")/$O$5</f>
        <v>1</v>
      </c>
      <c r="E447" s="6">
        <f>COUNTIF($B$2:B447,"*")/$O$7</f>
        <v>1</v>
      </c>
      <c r="F447" s="4">
        <f>((COUNTIF($B$2:B447,"Active*")/COUNTIF($B$2:B447,"*")))/($O$5/$O$7)</f>
        <v>1</v>
      </c>
      <c r="G447" s="7">
        <f>COUNTIF($B$2:E447,"Active*")/$O$5</f>
        <v>1</v>
      </c>
      <c r="H447" s="7">
        <f>($O$6-COUNTIF($B$2:B447,"Decoy*"))/$O$6</f>
        <v>0</v>
      </c>
      <c r="I447" s="7">
        <f t="shared" si="12"/>
        <v>1</v>
      </c>
      <c r="J447" s="2">
        <f t="shared" si="13"/>
        <v>0</v>
      </c>
    </row>
    <row r="448" spans="1:10">
      <c r="A448">
        <v>447</v>
      </c>
      <c r="D448" s="6">
        <f>COUNTIF($B$2:B448,"Active*")/$O$5</f>
        <v>1</v>
      </c>
      <c r="E448" s="6">
        <f>COUNTIF($B$2:B448,"*")/$O$7</f>
        <v>1</v>
      </c>
      <c r="F448" s="4">
        <f>((COUNTIF($B$2:B448,"Active*")/COUNTIF($B$2:B448,"*")))/($O$5/$O$7)</f>
        <v>1</v>
      </c>
      <c r="G448" s="7">
        <f>COUNTIF($B$2:E448,"Active*")/$O$5</f>
        <v>1</v>
      </c>
      <c r="H448" s="7">
        <f>($O$6-COUNTIF($B$2:B448,"Decoy*"))/$O$6</f>
        <v>0</v>
      </c>
      <c r="I448" s="7">
        <f t="shared" si="12"/>
        <v>1</v>
      </c>
      <c r="J448" s="2">
        <f t="shared" si="13"/>
        <v>0</v>
      </c>
    </row>
    <row r="449" spans="1:10">
      <c r="A449">
        <v>448</v>
      </c>
      <c r="D449" s="6">
        <f>COUNTIF($B$2:B449,"Active*")/$O$5</f>
        <v>1</v>
      </c>
      <c r="E449" s="6">
        <f>COUNTIF($B$2:B449,"*")/$O$7</f>
        <v>1</v>
      </c>
      <c r="F449" s="4">
        <f>((COUNTIF($B$2:B449,"Active*")/COUNTIF($B$2:B449,"*")))/($O$5/$O$7)</f>
        <v>1</v>
      </c>
      <c r="G449" s="7">
        <f>COUNTIF($B$2:E449,"Active*")/$O$5</f>
        <v>1</v>
      </c>
      <c r="H449" s="7">
        <f>($O$6-COUNTIF($B$2:B449,"Decoy*"))/$O$6</f>
        <v>0</v>
      </c>
      <c r="I449" s="7">
        <f t="shared" si="12"/>
        <v>1</v>
      </c>
      <c r="J449" s="2">
        <f t="shared" si="13"/>
        <v>0</v>
      </c>
    </row>
    <row r="450" spans="1:10">
      <c r="A450">
        <v>449</v>
      </c>
      <c r="D450" s="6">
        <f>COUNTIF($B$2:B450,"Active*")/$O$5</f>
        <v>1</v>
      </c>
      <c r="E450" s="6">
        <f>COUNTIF($B$2:B450,"*")/$O$7</f>
        <v>1</v>
      </c>
      <c r="F450" s="4">
        <f>((COUNTIF($B$2:B450,"Active*")/COUNTIF($B$2:B450,"*")))/($O$5/$O$7)</f>
        <v>1</v>
      </c>
      <c r="G450" s="7">
        <f>COUNTIF($B$2:E450,"Active*")/$O$5</f>
        <v>1</v>
      </c>
      <c r="H450" s="7">
        <f>($O$6-COUNTIF($B$2:B450,"Decoy*"))/$O$6</f>
        <v>0</v>
      </c>
      <c r="I450" s="7">
        <f t="shared" ref="I450:I513" si="14">1-H450</f>
        <v>1</v>
      </c>
      <c r="J450" s="2">
        <f t="shared" ref="J450:J513" si="15">(G450+G451)*ABS(I451-I450)/2</f>
        <v>0</v>
      </c>
    </row>
    <row r="451" spans="1:10">
      <c r="A451">
        <v>450</v>
      </c>
      <c r="D451" s="6">
        <f>COUNTIF($B$2:B451,"Active*")/$O$5</f>
        <v>1</v>
      </c>
      <c r="E451" s="6">
        <f>COUNTIF($B$2:B451,"*")/$O$7</f>
        <v>1</v>
      </c>
      <c r="F451" s="4">
        <f>((COUNTIF($B$2:B451,"Active*")/COUNTIF($B$2:B451,"*")))/($O$5/$O$7)</f>
        <v>1</v>
      </c>
      <c r="G451" s="7">
        <f>COUNTIF($B$2:E451,"Active*")/$O$5</f>
        <v>1</v>
      </c>
      <c r="H451" s="7">
        <f>($O$6-COUNTIF($B$2:B451,"Decoy*"))/$O$6</f>
        <v>0</v>
      </c>
      <c r="I451" s="7">
        <f t="shared" si="14"/>
        <v>1</v>
      </c>
      <c r="J451" s="2">
        <f t="shared" si="15"/>
        <v>0</v>
      </c>
    </row>
    <row r="452" spans="1:10">
      <c r="A452">
        <v>451</v>
      </c>
      <c r="D452" s="6">
        <f>COUNTIF($B$2:B452,"Active*")/$O$5</f>
        <v>1</v>
      </c>
      <c r="E452" s="6">
        <f>COUNTIF($B$2:B452,"*")/$O$7</f>
        <v>1</v>
      </c>
      <c r="F452" s="4">
        <f>((COUNTIF($B$2:B452,"Active*")/COUNTIF($B$2:B452,"*")))/($O$5/$O$7)</f>
        <v>1</v>
      </c>
      <c r="G452" s="7">
        <f>COUNTIF($B$2:E452,"Active*")/$O$5</f>
        <v>1</v>
      </c>
      <c r="H452" s="7">
        <f>($O$6-COUNTIF($B$2:B452,"Decoy*"))/$O$6</f>
        <v>0</v>
      </c>
      <c r="I452" s="7">
        <f t="shared" si="14"/>
        <v>1</v>
      </c>
      <c r="J452" s="2">
        <f t="shared" si="15"/>
        <v>0</v>
      </c>
    </row>
    <row r="453" spans="1:10">
      <c r="A453">
        <v>452</v>
      </c>
      <c r="D453" s="6">
        <f>COUNTIF($B$2:B453,"Active*")/$O$5</f>
        <v>1</v>
      </c>
      <c r="E453" s="6">
        <f>COUNTIF($B$2:B453,"*")/$O$7</f>
        <v>1</v>
      </c>
      <c r="F453" s="4">
        <f>((COUNTIF($B$2:B453,"Active*")/COUNTIF($B$2:B453,"*")))/($O$5/$O$7)</f>
        <v>1</v>
      </c>
      <c r="G453" s="7">
        <f>COUNTIF($B$2:E453,"Active*")/$O$5</f>
        <v>1</v>
      </c>
      <c r="H453" s="7">
        <f>($O$6-COUNTIF($B$2:B453,"Decoy*"))/$O$6</f>
        <v>0</v>
      </c>
      <c r="I453" s="7">
        <f t="shared" si="14"/>
        <v>1</v>
      </c>
      <c r="J453" s="2">
        <f t="shared" si="15"/>
        <v>0</v>
      </c>
    </row>
    <row r="454" spans="1:10">
      <c r="A454">
        <v>453</v>
      </c>
      <c r="D454" s="6">
        <f>COUNTIF($B$2:B454,"Active*")/$O$5</f>
        <v>1</v>
      </c>
      <c r="E454" s="6">
        <f>COUNTIF($B$2:B454,"*")/$O$7</f>
        <v>1</v>
      </c>
      <c r="F454" s="4">
        <f>((COUNTIF($B$2:B454,"Active*")/COUNTIF($B$2:B454,"*")))/($O$5/$O$7)</f>
        <v>1</v>
      </c>
      <c r="G454" s="7">
        <f>COUNTIF($B$2:E454,"Active*")/$O$5</f>
        <v>1</v>
      </c>
      <c r="H454" s="7">
        <f>($O$6-COUNTIF($B$2:B454,"Decoy*"))/$O$6</f>
        <v>0</v>
      </c>
      <c r="I454" s="7">
        <f t="shared" si="14"/>
        <v>1</v>
      </c>
      <c r="J454" s="2">
        <f t="shared" si="15"/>
        <v>0</v>
      </c>
    </row>
    <row r="455" spans="1:10">
      <c r="A455">
        <v>454</v>
      </c>
      <c r="D455" s="6">
        <f>COUNTIF($B$2:B455,"Active*")/$O$5</f>
        <v>1</v>
      </c>
      <c r="E455" s="6">
        <f>COUNTIF($B$2:B455,"*")/$O$7</f>
        <v>1</v>
      </c>
      <c r="F455" s="4">
        <f>((COUNTIF($B$2:B455,"Active*")/COUNTIF($B$2:B455,"*")))/($O$5/$O$7)</f>
        <v>1</v>
      </c>
      <c r="G455" s="7">
        <f>COUNTIF($B$2:E455,"Active*")/$O$5</f>
        <v>1</v>
      </c>
      <c r="H455" s="7">
        <f>($O$6-COUNTIF($B$2:B455,"Decoy*"))/$O$6</f>
        <v>0</v>
      </c>
      <c r="I455" s="7">
        <f t="shared" si="14"/>
        <v>1</v>
      </c>
      <c r="J455" s="2">
        <f t="shared" si="15"/>
        <v>0</v>
      </c>
    </row>
    <row r="456" spans="1:10">
      <c r="A456">
        <v>455</v>
      </c>
      <c r="D456" s="6">
        <f>COUNTIF($B$2:B456,"Active*")/$O$5</f>
        <v>1</v>
      </c>
      <c r="E456" s="6">
        <f>COUNTIF($B$2:B456,"*")/$O$7</f>
        <v>1</v>
      </c>
      <c r="F456" s="4">
        <f>((COUNTIF($B$2:B456,"Active*")/COUNTIF($B$2:B456,"*")))/($O$5/$O$7)</f>
        <v>1</v>
      </c>
      <c r="G456" s="7">
        <f>COUNTIF($B$2:E456,"Active*")/$O$5</f>
        <v>1</v>
      </c>
      <c r="H456" s="7">
        <f>($O$6-COUNTIF($B$2:B456,"Decoy*"))/$O$6</f>
        <v>0</v>
      </c>
      <c r="I456" s="7">
        <f t="shared" si="14"/>
        <v>1</v>
      </c>
      <c r="J456" s="2">
        <f t="shared" si="15"/>
        <v>0</v>
      </c>
    </row>
    <row r="457" spans="1:10">
      <c r="A457">
        <v>456</v>
      </c>
      <c r="D457" s="6">
        <f>COUNTIF($B$2:B457,"Active*")/$O$5</f>
        <v>1</v>
      </c>
      <c r="E457" s="6">
        <f>COUNTIF($B$2:B457,"*")/$O$7</f>
        <v>1</v>
      </c>
      <c r="F457" s="4">
        <f>((COUNTIF($B$2:B457,"Active*")/COUNTIF($B$2:B457,"*")))/($O$5/$O$7)</f>
        <v>1</v>
      </c>
      <c r="G457" s="7">
        <f>COUNTIF($B$2:E457,"Active*")/$O$5</f>
        <v>1</v>
      </c>
      <c r="H457" s="7">
        <f>($O$6-COUNTIF($B$2:B457,"Decoy*"))/$O$6</f>
        <v>0</v>
      </c>
      <c r="I457" s="7">
        <f t="shared" si="14"/>
        <v>1</v>
      </c>
      <c r="J457" s="2">
        <f t="shared" si="15"/>
        <v>0</v>
      </c>
    </row>
    <row r="458" spans="1:10">
      <c r="A458">
        <v>457</v>
      </c>
      <c r="D458" s="6">
        <f>COUNTIF($B$2:B458,"Active*")/$O$5</f>
        <v>1</v>
      </c>
      <c r="E458" s="6">
        <f>COUNTIF($B$2:B458,"*")/$O$7</f>
        <v>1</v>
      </c>
      <c r="F458" s="4">
        <f>((COUNTIF($B$2:B458,"Active*")/COUNTIF($B$2:B458,"*")))/($O$5/$O$7)</f>
        <v>1</v>
      </c>
      <c r="G458" s="7">
        <f>COUNTIF($B$2:E458,"Active*")/$O$5</f>
        <v>1</v>
      </c>
      <c r="H458" s="7">
        <f>($O$6-COUNTIF($B$2:B458,"Decoy*"))/$O$6</f>
        <v>0</v>
      </c>
      <c r="I458" s="7">
        <f t="shared" si="14"/>
        <v>1</v>
      </c>
      <c r="J458" s="2">
        <f t="shared" si="15"/>
        <v>0</v>
      </c>
    </row>
    <row r="459" spans="1:10">
      <c r="A459">
        <v>458</v>
      </c>
      <c r="D459" s="6">
        <f>COUNTIF($B$2:B459,"Active*")/$O$5</f>
        <v>1</v>
      </c>
      <c r="E459" s="6">
        <f>COUNTIF($B$2:B459,"*")/$O$7</f>
        <v>1</v>
      </c>
      <c r="F459" s="4">
        <f>((COUNTIF($B$2:B459,"Active*")/COUNTIF($B$2:B459,"*")))/($O$5/$O$7)</f>
        <v>1</v>
      </c>
      <c r="G459" s="7">
        <f>COUNTIF($B$2:E459,"Active*")/$O$5</f>
        <v>1</v>
      </c>
      <c r="H459" s="7">
        <f>($O$6-COUNTIF($B$2:B459,"Decoy*"))/$O$6</f>
        <v>0</v>
      </c>
      <c r="I459" s="7">
        <f t="shared" si="14"/>
        <v>1</v>
      </c>
      <c r="J459" s="2">
        <f t="shared" si="15"/>
        <v>0</v>
      </c>
    </row>
    <row r="460" spans="1:10">
      <c r="A460">
        <v>459</v>
      </c>
      <c r="D460" s="6">
        <f>COUNTIF($B$2:B460,"Active*")/$O$5</f>
        <v>1</v>
      </c>
      <c r="E460" s="6">
        <f>COUNTIF($B$2:B460,"*")/$O$7</f>
        <v>1</v>
      </c>
      <c r="F460" s="4">
        <f>((COUNTIF($B$2:B460,"Active*")/COUNTIF($B$2:B460,"*")))/($O$5/$O$7)</f>
        <v>1</v>
      </c>
      <c r="G460" s="7">
        <f>COUNTIF($B$2:E460,"Active*")/$O$5</f>
        <v>1</v>
      </c>
      <c r="H460" s="7">
        <f>($O$6-COUNTIF($B$2:B460,"Decoy*"))/$O$6</f>
        <v>0</v>
      </c>
      <c r="I460" s="7">
        <f t="shared" si="14"/>
        <v>1</v>
      </c>
      <c r="J460" s="2">
        <f t="shared" si="15"/>
        <v>0</v>
      </c>
    </row>
    <row r="461" spans="1:10">
      <c r="A461">
        <v>460</v>
      </c>
      <c r="D461" s="6">
        <f>COUNTIF($B$2:B461,"Active*")/$O$5</f>
        <v>1</v>
      </c>
      <c r="E461" s="6">
        <f>COUNTIF($B$2:B461,"*")/$O$7</f>
        <v>1</v>
      </c>
      <c r="F461" s="4">
        <f>((COUNTIF($B$2:B461,"Active*")/COUNTIF($B$2:B461,"*")))/($O$5/$O$7)</f>
        <v>1</v>
      </c>
      <c r="G461" s="7">
        <f>COUNTIF($B$2:E461,"Active*")/$O$5</f>
        <v>1</v>
      </c>
      <c r="H461" s="7">
        <f>($O$6-COUNTIF($B$2:B461,"Decoy*"))/$O$6</f>
        <v>0</v>
      </c>
      <c r="I461" s="7">
        <f t="shared" si="14"/>
        <v>1</v>
      </c>
      <c r="J461" s="2">
        <f t="shared" si="15"/>
        <v>0</v>
      </c>
    </row>
    <row r="462" spans="1:10">
      <c r="A462">
        <v>461</v>
      </c>
      <c r="D462" s="6">
        <f>COUNTIF($B$2:B462,"Active*")/$O$5</f>
        <v>1</v>
      </c>
      <c r="E462" s="6">
        <f>COUNTIF($B$2:B462,"*")/$O$7</f>
        <v>1</v>
      </c>
      <c r="F462" s="4">
        <f>((COUNTIF($B$2:B462,"Active*")/COUNTIF($B$2:B462,"*")))/($O$5/$O$7)</f>
        <v>1</v>
      </c>
      <c r="G462" s="7">
        <f>COUNTIF($B$2:E462,"Active*")/$O$5</f>
        <v>1</v>
      </c>
      <c r="H462" s="7">
        <f>($O$6-COUNTIF($B$2:B462,"Decoy*"))/$O$6</f>
        <v>0</v>
      </c>
      <c r="I462" s="7">
        <f t="shared" si="14"/>
        <v>1</v>
      </c>
      <c r="J462" s="2">
        <f t="shared" si="15"/>
        <v>0</v>
      </c>
    </row>
    <row r="463" spans="1:10">
      <c r="A463">
        <v>462</v>
      </c>
      <c r="D463" s="6">
        <f>COUNTIF($B$2:B463,"Active*")/$O$5</f>
        <v>1</v>
      </c>
      <c r="E463" s="6">
        <f>COUNTIF($B$2:B463,"*")/$O$7</f>
        <v>1</v>
      </c>
      <c r="F463" s="4">
        <f>((COUNTIF($B$2:B463,"Active*")/COUNTIF($B$2:B463,"*")))/($O$5/$O$7)</f>
        <v>1</v>
      </c>
      <c r="G463" s="7">
        <f>COUNTIF($B$2:E463,"Active*")/$O$5</f>
        <v>1</v>
      </c>
      <c r="H463" s="7">
        <f>($O$6-COUNTIF($B$2:B463,"Decoy*"))/$O$6</f>
        <v>0</v>
      </c>
      <c r="I463" s="7">
        <f t="shared" si="14"/>
        <v>1</v>
      </c>
      <c r="J463" s="2">
        <f t="shared" si="15"/>
        <v>0</v>
      </c>
    </row>
    <row r="464" spans="1:10">
      <c r="A464">
        <v>463</v>
      </c>
      <c r="D464" s="6">
        <f>COUNTIF($B$2:B464,"Active*")/$O$5</f>
        <v>1</v>
      </c>
      <c r="E464" s="6">
        <f>COUNTIF($B$2:B464,"*")/$O$7</f>
        <v>1</v>
      </c>
      <c r="F464" s="4">
        <f>((COUNTIF($B$2:B464,"Active*")/COUNTIF($B$2:B464,"*")))/($O$5/$O$7)</f>
        <v>1</v>
      </c>
      <c r="G464" s="7">
        <f>COUNTIF($B$2:E464,"Active*")/$O$5</f>
        <v>1</v>
      </c>
      <c r="H464" s="7">
        <f>($O$6-COUNTIF($B$2:B464,"Decoy*"))/$O$6</f>
        <v>0</v>
      </c>
      <c r="I464" s="7">
        <f t="shared" si="14"/>
        <v>1</v>
      </c>
      <c r="J464" s="2">
        <f t="shared" si="15"/>
        <v>0</v>
      </c>
    </row>
    <row r="465" spans="1:10">
      <c r="A465">
        <v>464</v>
      </c>
      <c r="D465" s="6">
        <f>COUNTIF($B$2:B465,"Active*")/$O$5</f>
        <v>1</v>
      </c>
      <c r="E465" s="6">
        <f>COUNTIF($B$2:B465,"*")/$O$7</f>
        <v>1</v>
      </c>
      <c r="F465" s="4">
        <f>((COUNTIF($B$2:B465,"Active*")/COUNTIF($B$2:B465,"*")))/($O$5/$O$7)</f>
        <v>1</v>
      </c>
      <c r="G465" s="7">
        <f>COUNTIF($B$2:E465,"Active*")/$O$5</f>
        <v>1</v>
      </c>
      <c r="H465" s="7">
        <f>($O$6-COUNTIF($B$2:B465,"Decoy*"))/$O$6</f>
        <v>0</v>
      </c>
      <c r="I465" s="7">
        <f t="shared" si="14"/>
        <v>1</v>
      </c>
      <c r="J465" s="2">
        <f t="shared" si="15"/>
        <v>0</v>
      </c>
    </row>
    <row r="466" spans="1:10">
      <c r="A466">
        <v>465</v>
      </c>
      <c r="D466" s="6">
        <f>COUNTIF($B$2:B466,"Active*")/$O$5</f>
        <v>1</v>
      </c>
      <c r="E466" s="6">
        <f>COUNTIF($B$2:B466,"*")/$O$7</f>
        <v>1</v>
      </c>
      <c r="F466" s="4">
        <f>((COUNTIF($B$2:B466,"Active*")/COUNTIF($B$2:B466,"*")))/($O$5/$O$7)</f>
        <v>1</v>
      </c>
      <c r="G466" s="7">
        <f>COUNTIF($B$2:E466,"Active*")/$O$5</f>
        <v>1</v>
      </c>
      <c r="H466" s="7">
        <f>($O$6-COUNTIF($B$2:B466,"Decoy*"))/$O$6</f>
        <v>0</v>
      </c>
      <c r="I466" s="7">
        <f t="shared" si="14"/>
        <v>1</v>
      </c>
      <c r="J466" s="2">
        <f t="shared" si="15"/>
        <v>0</v>
      </c>
    </row>
    <row r="467" spans="1:10">
      <c r="A467">
        <v>466</v>
      </c>
      <c r="D467" s="6">
        <f>COUNTIF($B$2:B467,"Active*")/$O$5</f>
        <v>1</v>
      </c>
      <c r="E467" s="6">
        <f>COUNTIF($B$2:B467,"*")/$O$7</f>
        <v>1</v>
      </c>
      <c r="F467" s="4">
        <f>((COUNTIF($B$2:B467,"Active*")/COUNTIF($B$2:B467,"*")))/($O$5/$O$7)</f>
        <v>1</v>
      </c>
      <c r="G467" s="7">
        <f>COUNTIF($B$2:E467,"Active*")/$O$5</f>
        <v>1</v>
      </c>
      <c r="H467" s="7">
        <f>($O$6-COUNTIF($B$2:B467,"Decoy*"))/$O$6</f>
        <v>0</v>
      </c>
      <c r="I467" s="7">
        <f t="shared" si="14"/>
        <v>1</v>
      </c>
      <c r="J467" s="2">
        <f t="shared" si="15"/>
        <v>0</v>
      </c>
    </row>
    <row r="468" spans="1:10">
      <c r="A468">
        <v>467</v>
      </c>
      <c r="D468" s="6">
        <f>COUNTIF($B$2:B468,"Active*")/$O$5</f>
        <v>1</v>
      </c>
      <c r="E468" s="6">
        <f>COUNTIF($B$2:B468,"*")/$O$7</f>
        <v>1</v>
      </c>
      <c r="F468" s="4">
        <f>((COUNTIF($B$2:B468,"Active*")/COUNTIF($B$2:B468,"*")))/($O$5/$O$7)</f>
        <v>1</v>
      </c>
      <c r="G468" s="7">
        <f>COUNTIF($B$2:E468,"Active*")/$O$5</f>
        <v>1</v>
      </c>
      <c r="H468" s="7">
        <f>($O$6-COUNTIF($B$2:B468,"Decoy*"))/$O$6</f>
        <v>0</v>
      </c>
      <c r="I468" s="7">
        <f t="shared" si="14"/>
        <v>1</v>
      </c>
      <c r="J468" s="2">
        <f t="shared" si="15"/>
        <v>0</v>
      </c>
    </row>
    <row r="469" spans="1:10">
      <c r="A469">
        <v>468</v>
      </c>
      <c r="D469" s="6">
        <f>COUNTIF($B$2:B469,"Active*")/$O$5</f>
        <v>1</v>
      </c>
      <c r="E469" s="6">
        <f>COUNTIF($B$2:B469,"*")/$O$7</f>
        <v>1</v>
      </c>
      <c r="F469" s="4">
        <f>((COUNTIF($B$2:B469,"Active*")/COUNTIF($B$2:B469,"*")))/($O$5/$O$7)</f>
        <v>1</v>
      </c>
      <c r="G469" s="7">
        <f>COUNTIF($B$2:E469,"Active*")/$O$5</f>
        <v>1</v>
      </c>
      <c r="H469" s="7">
        <f>($O$6-COUNTIF($B$2:B469,"Decoy*"))/$O$6</f>
        <v>0</v>
      </c>
      <c r="I469" s="7">
        <f t="shared" si="14"/>
        <v>1</v>
      </c>
      <c r="J469" s="2">
        <f t="shared" si="15"/>
        <v>0</v>
      </c>
    </row>
    <row r="470" spans="1:10">
      <c r="A470">
        <v>469</v>
      </c>
      <c r="D470" s="6">
        <f>COUNTIF($B$2:B470,"Active*")/$O$5</f>
        <v>1</v>
      </c>
      <c r="E470" s="6">
        <f>COUNTIF($B$2:B470,"*")/$O$7</f>
        <v>1</v>
      </c>
      <c r="F470" s="4">
        <f>((COUNTIF($B$2:B470,"Active*")/COUNTIF($B$2:B470,"*")))/($O$5/$O$7)</f>
        <v>1</v>
      </c>
      <c r="G470" s="7">
        <f>COUNTIF($B$2:E470,"Active*")/$O$5</f>
        <v>1</v>
      </c>
      <c r="H470" s="7">
        <f>($O$6-COUNTIF($B$2:B470,"Decoy*"))/$O$6</f>
        <v>0</v>
      </c>
      <c r="I470" s="7">
        <f t="shared" si="14"/>
        <v>1</v>
      </c>
      <c r="J470" s="2">
        <f t="shared" si="15"/>
        <v>0</v>
      </c>
    </row>
    <row r="471" spans="1:10">
      <c r="A471">
        <v>470</v>
      </c>
      <c r="D471" s="6">
        <f>COUNTIF($B$2:B471,"Active*")/$O$5</f>
        <v>1</v>
      </c>
      <c r="E471" s="6">
        <f>COUNTIF($B$2:B471,"*")/$O$7</f>
        <v>1</v>
      </c>
      <c r="F471" s="4">
        <f>((COUNTIF($B$2:B471,"Active*")/COUNTIF($B$2:B471,"*")))/($O$5/$O$7)</f>
        <v>1</v>
      </c>
      <c r="G471" s="7">
        <f>COUNTIF($B$2:E471,"Active*")/$O$5</f>
        <v>1</v>
      </c>
      <c r="H471" s="7">
        <f>($O$6-COUNTIF($B$2:B471,"Decoy*"))/$O$6</f>
        <v>0</v>
      </c>
      <c r="I471" s="7">
        <f t="shared" si="14"/>
        <v>1</v>
      </c>
      <c r="J471" s="2">
        <f t="shared" si="15"/>
        <v>0</v>
      </c>
    </row>
    <row r="472" spans="1:10">
      <c r="A472">
        <v>471</v>
      </c>
      <c r="D472" s="6">
        <f>COUNTIF($B$2:B472,"Active*")/$O$5</f>
        <v>1</v>
      </c>
      <c r="E472" s="6">
        <f>COUNTIF($B$2:B472,"*")/$O$7</f>
        <v>1</v>
      </c>
      <c r="F472" s="4">
        <f>((COUNTIF($B$2:B472,"Active*")/COUNTIF($B$2:B472,"*")))/($O$5/$O$7)</f>
        <v>1</v>
      </c>
      <c r="G472" s="7">
        <f>COUNTIF($B$2:E472,"Active*")/$O$5</f>
        <v>1</v>
      </c>
      <c r="H472" s="7">
        <f>($O$6-COUNTIF($B$2:B472,"Decoy*"))/$O$6</f>
        <v>0</v>
      </c>
      <c r="I472" s="7">
        <f t="shared" si="14"/>
        <v>1</v>
      </c>
      <c r="J472" s="2">
        <f t="shared" si="15"/>
        <v>0</v>
      </c>
    </row>
    <row r="473" spans="1:10">
      <c r="A473">
        <v>472</v>
      </c>
      <c r="D473" s="6">
        <f>COUNTIF($B$2:B473,"Active*")/$O$5</f>
        <v>1</v>
      </c>
      <c r="E473" s="6">
        <f>COUNTIF($B$2:B473,"*")/$O$7</f>
        <v>1</v>
      </c>
      <c r="F473" s="4">
        <f>((COUNTIF($B$2:B473,"Active*")/COUNTIF($B$2:B473,"*")))/($O$5/$O$7)</f>
        <v>1</v>
      </c>
      <c r="G473" s="7">
        <f>COUNTIF($B$2:E473,"Active*")/$O$5</f>
        <v>1</v>
      </c>
      <c r="H473" s="7">
        <f>($O$6-COUNTIF($B$2:B473,"Decoy*"))/$O$6</f>
        <v>0</v>
      </c>
      <c r="I473" s="7">
        <f t="shared" si="14"/>
        <v>1</v>
      </c>
      <c r="J473" s="2">
        <f t="shared" si="15"/>
        <v>0</v>
      </c>
    </row>
    <row r="474" spans="1:10">
      <c r="A474">
        <v>473</v>
      </c>
      <c r="D474" s="6">
        <f>COUNTIF($B$2:B474,"Active*")/$O$5</f>
        <v>1</v>
      </c>
      <c r="E474" s="6">
        <f>COUNTIF($B$2:B474,"*")/$O$7</f>
        <v>1</v>
      </c>
      <c r="F474" s="4">
        <f>((COUNTIF($B$2:B474,"Active*")/COUNTIF($B$2:B474,"*")))/($O$5/$O$7)</f>
        <v>1</v>
      </c>
      <c r="G474" s="7">
        <f>COUNTIF($B$2:E474,"Active*")/$O$5</f>
        <v>1</v>
      </c>
      <c r="H474" s="7">
        <f>($O$6-COUNTIF($B$2:B474,"Decoy*"))/$O$6</f>
        <v>0</v>
      </c>
      <c r="I474" s="7">
        <f t="shared" si="14"/>
        <v>1</v>
      </c>
      <c r="J474" s="2">
        <f t="shared" si="15"/>
        <v>0</v>
      </c>
    </row>
    <row r="475" spans="1:10">
      <c r="A475">
        <v>474</v>
      </c>
      <c r="D475" s="6">
        <f>COUNTIF($B$2:B475,"Active*")/$O$5</f>
        <v>1</v>
      </c>
      <c r="E475" s="6">
        <f>COUNTIF($B$2:B475,"*")/$O$7</f>
        <v>1</v>
      </c>
      <c r="F475" s="4">
        <f>((COUNTIF($B$2:B475,"Active*")/COUNTIF($B$2:B475,"*")))/($O$5/$O$7)</f>
        <v>1</v>
      </c>
      <c r="G475" s="7">
        <f>COUNTIF($B$2:E475,"Active*")/$O$5</f>
        <v>1</v>
      </c>
      <c r="H475" s="7">
        <f>($O$6-COUNTIF($B$2:B475,"Decoy*"))/$O$6</f>
        <v>0</v>
      </c>
      <c r="I475" s="7">
        <f t="shared" si="14"/>
        <v>1</v>
      </c>
      <c r="J475" s="2">
        <f t="shared" si="15"/>
        <v>0</v>
      </c>
    </row>
    <row r="476" spans="1:10">
      <c r="A476">
        <v>475</v>
      </c>
      <c r="D476" s="6">
        <f>COUNTIF($B$2:B476,"Active*")/$O$5</f>
        <v>1</v>
      </c>
      <c r="E476" s="6">
        <f>COUNTIF($B$2:B476,"*")/$O$7</f>
        <v>1</v>
      </c>
      <c r="F476" s="4">
        <f>((COUNTIF($B$2:B476,"Active*")/COUNTIF($B$2:B476,"*")))/($O$5/$O$7)</f>
        <v>1</v>
      </c>
      <c r="G476" s="7">
        <f>COUNTIF($B$2:E476,"Active*")/$O$5</f>
        <v>1</v>
      </c>
      <c r="H476" s="7">
        <f>($O$6-COUNTIF($B$2:B476,"Decoy*"))/$O$6</f>
        <v>0</v>
      </c>
      <c r="I476" s="7">
        <f t="shared" si="14"/>
        <v>1</v>
      </c>
      <c r="J476" s="2">
        <f t="shared" si="15"/>
        <v>0</v>
      </c>
    </row>
    <row r="477" spans="1:10">
      <c r="A477">
        <v>476</v>
      </c>
      <c r="D477" s="6">
        <f>COUNTIF($B$2:B477,"Active*")/$O$5</f>
        <v>1</v>
      </c>
      <c r="E477" s="6">
        <f>COUNTIF($B$2:B477,"*")/$O$7</f>
        <v>1</v>
      </c>
      <c r="F477" s="4">
        <f>((COUNTIF($B$2:B477,"Active*")/COUNTIF($B$2:B477,"*")))/($O$5/$O$7)</f>
        <v>1</v>
      </c>
      <c r="G477" s="7">
        <f>COUNTIF($B$2:E477,"Active*")/$O$5</f>
        <v>1</v>
      </c>
      <c r="H477" s="7">
        <f>($O$6-COUNTIF($B$2:B477,"Decoy*"))/$O$6</f>
        <v>0</v>
      </c>
      <c r="I477" s="7">
        <f t="shared" si="14"/>
        <v>1</v>
      </c>
      <c r="J477" s="2">
        <f t="shared" si="15"/>
        <v>0</v>
      </c>
    </row>
    <row r="478" spans="1:10">
      <c r="A478">
        <v>477</v>
      </c>
      <c r="D478" s="6">
        <f>COUNTIF($B$2:B478,"Active*")/$O$5</f>
        <v>1</v>
      </c>
      <c r="E478" s="6">
        <f>COUNTIF($B$2:B478,"*")/$O$7</f>
        <v>1</v>
      </c>
      <c r="F478" s="4">
        <f>((COUNTIF($B$2:B478,"Active*")/COUNTIF($B$2:B478,"*")))/($O$5/$O$7)</f>
        <v>1</v>
      </c>
      <c r="G478" s="7">
        <f>COUNTIF($B$2:E478,"Active*")/$O$5</f>
        <v>1</v>
      </c>
      <c r="H478" s="7">
        <f>($O$6-COUNTIF($B$2:B478,"Decoy*"))/$O$6</f>
        <v>0</v>
      </c>
      <c r="I478" s="7">
        <f t="shared" si="14"/>
        <v>1</v>
      </c>
      <c r="J478" s="2">
        <f t="shared" si="15"/>
        <v>0</v>
      </c>
    </row>
    <row r="479" spans="1:10">
      <c r="A479">
        <v>478</v>
      </c>
      <c r="D479" s="6">
        <f>COUNTIF($B$2:B479,"Active*")/$O$5</f>
        <v>1</v>
      </c>
      <c r="E479" s="6">
        <f>COUNTIF($B$2:B479,"*")/$O$7</f>
        <v>1</v>
      </c>
      <c r="F479" s="4">
        <f>((COUNTIF($B$2:B479,"Active*")/COUNTIF($B$2:B479,"*")))/($O$5/$O$7)</f>
        <v>1</v>
      </c>
      <c r="G479" s="7">
        <f>COUNTIF($B$2:E479,"Active*")/$O$5</f>
        <v>1</v>
      </c>
      <c r="H479" s="7">
        <f>($O$6-COUNTIF($B$2:B479,"Decoy*"))/$O$6</f>
        <v>0</v>
      </c>
      <c r="I479" s="7">
        <f t="shared" si="14"/>
        <v>1</v>
      </c>
      <c r="J479" s="2">
        <f t="shared" si="15"/>
        <v>0</v>
      </c>
    </row>
    <row r="480" spans="1:10">
      <c r="A480">
        <v>479</v>
      </c>
      <c r="D480" s="6">
        <f>COUNTIF($B$2:B480,"Active*")/$O$5</f>
        <v>1</v>
      </c>
      <c r="E480" s="6">
        <f>COUNTIF($B$2:B480,"*")/$O$7</f>
        <v>1</v>
      </c>
      <c r="F480" s="4">
        <f>((COUNTIF($B$2:B480,"Active*")/COUNTIF($B$2:B480,"*")))/($O$5/$O$7)</f>
        <v>1</v>
      </c>
      <c r="G480" s="7">
        <f>COUNTIF($B$2:E480,"Active*")/$O$5</f>
        <v>1</v>
      </c>
      <c r="H480" s="7">
        <f>($O$6-COUNTIF($B$2:B480,"Decoy*"))/$O$6</f>
        <v>0</v>
      </c>
      <c r="I480" s="7">
        <f t="shared" si="14"/>
        <v>1</v>
      </c>
      <c r="J480" s="2">
        <f t="shared" si="15"/>
        <v>0</v>
      </c>
    </row>
    <row r="481" spans="1:10">
      <c r="A481">
        <v>480</v>
      </c>
      <c r="D481" s="6">
        <f>COUNTIF($B$2:B481,"Active*")/$O$5</f>
        <v>1</v>
      </c>
      <c r="E481" s="6">
        <f>COUNTIF($B$2:B481,"*")/$O$7</f>
        <v>1</v>
      </c>
      <c r="F481" s="4">
        <f>((COUNTIF($B$2:B481,"Active*")/COUNTIF($B$2:B481,"*")))/($O$5/$O$7)</f>
        <v>1</v>
      </c>
      <c r="G481" s="7">
        <f>COUNTIF($B$2:E481,"Active*")/$O$5</f>
        <v>1</v>
      </c>
      <c r="H481" s="7">
        <f>($O$6-COUNTIF($B$2:B481,"Decoy*"))/$O$6</f>
        <v>0</v>
      </c>
      <c r="I481" s="7">
        <f t="shared" si="14"/>
        <v>1</v>
      </c>
      <c r="J481" s="2">
        <f t="shared" si="15"/>
        <v>0</v>
      </c>
    </row>
    <row r="482" spans="1:10">
      <c r="A482">
        <v>481</v>
      </c>
      <c r="D482" s="6">
        <f>COUNTIF($B$2:B482,"Active*")/$O$5</f>
        <v>1</v>
      </c>
      <c r="E482" s="6">
        <f>COUNTIF($B$2:B482,"*")/$O$7</f>
        <v>1</v>
      </c>
      <c r="F482" s="4">
        <f>((COUNTIF($B$2:B482,"Active*")/COUNTIF($B$2:B482,"*")))/($O$5/$O$7)</f>
        <v>1</v>
      </c>
      <c r="G482" s="7">
        <f>COUNTIF($B$2:E482,"Active*")/$O$5</f>
        <v>1</v>
      </c>
      <c r="H482" s="7">
        <f>($O$6-COUNTIF($B$2:B482,"Decoy*"))/$O$6</f>
        <v>0</v>
      </c>
      <c r="I482" s="7">
        <f t="shared" si="14"/>
        <v>1</v>
      </c>
      <c r="J482" s="2">
        <f t="shared" si="15"/>
        <v>0</v>
      </c>
    </row>
    <row r="483" spans="1:10">
      <c r="A483">
        <v>482</v>
      </c>
      <c r="D483" s="6">
        <f>COUNTIF($B$2:B483,"Active*")/$O$5</f>
        <v>1</v>
      </c>
      <c r="E483" s="6">
        <f>COUNTIF($B$2:B483,"*")/$O$7</f>
        <v>1</v>
      </c>
      <c r="F483" s="4">
        <f>((COUNTIF($B$2:B483,"Active*")/COUNTIF($B$2:B483,"*")))/($O$5/$O$7)</f>
        <v>1</v>
      </c>
      <c r="G483" s="7">
        <f>COUNTIF($B$2:E483,"Active*")/$O$5</f>
        <v>1</v>
      </c>
      <c r="H483" s="7">
        <f>($O$6-COUNTIF($B$2:B483,"Decoy*"))/$O$6</f>
        <v>0</v>
      </c>
      <c r="I483" s="7">
        <f t="shared" si="14"/>
        <v>1</v>
      </c>
      <c r="J483" s="2">
        <f t="shared" si="15"/>
        <v>0</v>
      </c>
    </row>
    <row r="484" spans="1:10">
      <c r="A484">
        <v>483</v>
      </c>
      <c r="D484" s="6">
        <f>COUNTIF($B$2:B484,"Active*")/$O$5</f>
        <v>1</v>
      </c>
      <c r="E484" s="6">
        <f>COUNTIF($B$2:B484,"*")/$O$7</f>
        <v>1</v>
      </c>
      <c r="F484" s="4">
        <f>((COUNTIF($B$2:B484,"Active*")/COUNTIF($B$2:B484,"*")))/($O$5/$O$7)</f>
        <v>1</v>
      </c>
      <c r="G484" s="7">
        <f>COUNTIF($B$2:E484,"Active*")/$O$5</f>
        <v>1</v>
      </c>
      <c r="H484" s="7">
        <f>($O$6-COUNTIF($B$2:B484,"Decoy*"))/$O$6</f>
        <v>0</v>
      </c>
      <c r="I484" s="7">
        <f t="shared" si="14"/>
        <v>1</v>
      </c>
      <c r="J484" s="2">
        <f t="shared" si="15"/>
        <v>0</v>
      </c>
    </row>
    <row r="485" spans="1:10">
      <c r="A485">
        <v>484</v>
      </c>
      <c r="D485" s="6">
        <f>COUNTIF($B$2:B485,"Active*")/$O$5</f>
        <v>1</v>
      </c>
      <c r="E485" s="6">
        <f>COUNTIF($B$2:B485,"*")/$O$7</f>
        <v>1</v>
      </c>
      <c r="F485" s="4">
        <f>((COUNTIF($B$2:B485,"Active*")/COUNTIF($B$2:B485,"*")))/($O$5/$O$7)</f>
        <v>1</v>
      </c>
      <c r="G485" s="7">
        <f>COUNTIF($B$2:E485,"Active*")/$O$5</f>
        <v>1</v>
      </c>
      <c r="H485" s="7">
        <f>($O$6-COUNTIF($B$2:B485,"Decoy*"))/$O$6</f>
        <v>0</v>
      </c>
      <c r="I485" s="7">
        <f t="shared" si="14"/>
        <v>1</v>
      </c>
      <c r="J485" s="2">
        <f t="shared" si="15"/>
        <v>0</v>
      </c>
    </row>
    <row r="486" spans="1:10">
      <c r="A486">
        <v>485</v>
      </c>
      <c r="D486" s="6">
        <f>COUNTIF($B$2:B486,"Active*")/$O$5</f>
        <v>1</v>
      </c>
      <c r="E486" s="6">
        <f>COUNTIF($B$2:B486,"*")/$O$7</f>
        <v>1</v>
      </c>
      <c r="F486" s="4">
        <f>((COUNTIF($B$2:B486,"Active*")/COUNTIF($B$2:B486,"*")))/($O$5/$O$7)</f>
        <v>1</v>
      </c>
      <c r="G486" s="7">
        <f>COUNTIF($B$2:E486,"Active*")/$O$5</f>
        <v>1</v>
      </c>
      <c r="H486" s="7">
        <f>($O$6-COUNTIF($B$2:B486,"Decoy*"))/$O$6</f>
        <v>0</v>
      </c>
      <c r="I486" s="7">
        <f t="shared" si="14"/>
        <v>1</v>
      </c>
      <c r="J486" s="2">
        <f t="shared" si="15"/>
        <v>0</v>
      </c>
    </row>
    <row r="487" spans="1:10">
      <c r="A487">
        <v>486</v>
      </c>
      <c r="D487" s="6">
        <f>COUNTIF($B$2:B487,"Active*")/$O$5</f>
        <v>1</v>
      </c>
      <c r="E487" s="6">
        <f>COUNTIF($B$2:B487,"*")/$O$7</f>
        <v>1</v>
      </c>
      <c r="F487" s="4">
        <f>((COUNTIF($B$2:B487,"Active*")/COUNTIF($B$2:B487,"*")))/($O$5/$O$7)</f>
        <v>1</v>
      </c>
      <c r="G487" s="7">
        <f>COUNTIF($B$2:E487,"Active*")/$O$5</f>
        <v>1</v>
      </c>
      <c r="H487" s="7">
        <f>($O$6-COUNTIF($B$2:B487,"Decoy*"))/$O$6</f>
        <v>0</v>
      </c>
      <c r="I487" s="7">
        <f t="shared" si="14"/>
        <v>1</v>
      </c>
      <c r="J487" s="2">
        <f t="shared" si="15"/>
        <v>0</v>
      </c>
    </row>
    <row r="488" spans="1:10">
      <c r="A488">
        <v>487</v>
      </c>
      <c r="D488" s="6">
        <f>COUNTIF($B$2:B488,"Active*")/$O$5</f>
        <v>1</v>
      </c>
      <c r="E488" s="6">
        <f>COUNTIF($B$2:B488,"*")/$O$7</f>
        <v>1</v>
      </c>
      <c r="F488" s="4">
        <f>((COUNTIF($B$2:B488,"Active*")/COUNTIF($B$2:B488,"*")))/($O$5/$O$7)</f>
        <v>1</v>
      </c>
      <c r="G488" s="7">
        <f>COUNTIF($B$2:E488,"Active*")/$O$5</f>
        <v>1</v>
      </c>
      <c r="H488" s="7">
        <f>($O$6-COUNTIF($B$2:B488,"Decoy*"))/$O$6</f>
        <v>0</v>
      </c>
      <c r="I488" s="7">
        <f t="shared" si="14"/>
        <v>1</v>
      </c>
      <c r="J488" s="2">
        <f t="shared" si="15"/>
        <v>0</v>
      </c>
    </row>
    <row r="489" spans="1:10">
      <c r="A489">
        <v>488</v>
      </c>
      <c r="D489" s="6">
        <f>COUNTIF($B$2:B489,"Active*")/$O$5</f>
        <v>1</v>
      </c>
      <c r="E489" s="6">
        <f>COUNTIF($B$2:B489,"*")/$O$7</f>
        <v>1</v>
      </c>
      <c r="F489" s="4">
        <f>((COUNTIF($B$2:B489,"Active*")/COUNTIF($B$2:B489,"*")))/($O$5/$O$7)</f>
        <v>1</v>
      </c>
      <c r="G489" s="7">
        <f>COUNTIF($B$2:E489,"Active*")/$O$5</f>
        <v>1</v>
      </c>
      <c r="H489" s="7">
        <f>($O$6-COUNTIF($B$2:B489,"Decoy*"))/$O$6</f>
        <v>0</v>
      </c>
      <c r="I489" s="7">
        <f t="shared" si="14"/>
        <v>1</v>
      </c>
      <c r="J489" s="2">
        <f t="shared" si="15"/>
        <v>0</v>
      </c>
    </row>
    <row r="490" spans="1:10">
      <c r="A490">
        <v>489</v>
      </c>
      <c r="D490" s="6">
        <f>COUNTIF($B$2:B490,"Active*")/$O$5</f>
        <v>1</v>
      </c>
      <c r="E490" s="6">
        <f>COUNTIF($B$2:B490,"*")/$O$7</f>
        <v>1</v>
      </c>
      <c r="F490" s="4">
        <f>((COUNTIF($B$2:B490,"Active*")/COUNTIF($B$2:B490,"*")))/($O$5/$O$7)</f>
        <v>1</v>
      </c>
      <c r="G490" s="7">
        <f>COUNTIF($B$2:E490,"Active*")/$O$5</f>
        <v>1</v>
      </c>
      <c r="H490" s="7">
        <f>($O$6-COUNTIF($B$2:B490,"Decoy*"))/$O$6</f>
        <v>0</v>
      </c>
      <c r="I490" s="7">
        <f t="shared" si="14"/>
        <v>1</v>
      </c>
      <c r="J490" s="2">
        <f t="shared" si="15"/>
        <v>0</v>
      </c>
    </row>
    <row r="491" spans="1:10">
      <c r="A491">
        <v>490</v>
      </c>
      <c r="D491" s="6">
        <f>COUNTIF($B$2:B491,"Active*")/$O$5</f>
        <v>1</v>
      </c>
      <c r="E491" s="6">
        <f>COUNTIF($B$2:B491,"*")/$O$7</f>
        <v>1</v>
      </c>
      <c r="F491" s="4">
        <f>((COUNTIF($B$2:B491,"Active*")/COUNTIF($B$2:B491,"*")))/($O$5/$O$7)</f>
        <v>1</v>
      </c>
      <c r="G491" s="7">
        <f>COUNTIF($B$2:E491,"Active*")/$O$5</f>
        <v>1</v>
      </c>
      <c r="H491" s="7">
        <f>($O$6-COUNTIF($B$2:B491,"Decoy*"))/$O$6</f>
        <v>0</v>
      </c>
      <c r="I491" s="7">
        <f t="shared" si="14"/>
        <v>1</v>
      </c>
      <c r="J491" s="2">
        <f t="shared" si="15"/>
        <v>0</v>
      </c>
    </row>
    <row r="492" spans="1:10">
      <c r="A492">
        <v>491</v>
      </c>
      <c r="D492" s="6">
        <f>COUNTIF($B$2:B492,"Active*")/$O$5</f>
        <v>1</v>
      </c>
      <c r="E492" s="6">
        <f>COUNTIF($B$2:B492,"*")/$O$7</f>
        <v>1</v>
      </c>
      <c r="F492" s="4">
        <f>((COUNTIF($B$2:B492,"Active*")/COUNTIF($B$2:B492,"*")))/($O$5/$O$7)</f>
        <v>1</v>
      </c>
      <c r="G492" s="7">
        <f>COUNTIF($B$2:E492,"Active*")/$O$5</f>
        <v>1</v>
      </c>
      <c r="H492" s="7">
        <f>($O$6-COUNTIF($B$2:B492,"Decoy*"))/$O$6</f>
        <v>0</v>
      </c>
      <c r="I492" s="7">
        <f t="shared" si="14"/>
        <v>1</v>
      </c>
      <c r="J492" s="2">
        <f t="shared" si="15"/>
        <v>0</v>
      </c>
    </row>
    <row r="493" spans="1:10">
      <c r="A493">
        <v>492</v>
      </c>
      <c r="D493" s="6">
        <f>COUNTIF($B$2:B493,"Active*")/$O$5</f>
        <v>1</v>
      </c>
      <c r="E493" s="6">
        <f>COUNTIF($B$2:B493,"*")/$O$7</f>
        <v>1</v>
      </c>
      <c r="F493" s="4">
        <f>((COUNTIF($B$2:B493,"Active*")/COUNTIF($B$2:B493,"*")))/($O$5/$O$7)</f>
        <v>1</v>
      </c>
      <c r="G493" s="7">
        <f>COUNTIF($B$2:E493,"Active*")/$O$5</f>
        <v>1</v>
      </c>
      <c r="H493" s="7">
        <f>($O$6-COUNTIF($B$2:B493,"Decoy*"))/$O$6</f>
        <v>0</v>
      </c>
      <c r="I493" s="7">
        <f t="shared" si="14"/>
        <v>1</v>
      </c>
      <c r="J493" s="2">
        <f t="shared" si="15"/>
        <v>0</v>
      </c>
    </row>
    <row r="494" spans="1:10">
      <c r="A494">
        <v>493</v>
      </c>
      <c r="D494" s="6">
        <f>COUNTIF($B$2:B494,"Active*")/$O$5</f>
        <v>1</v>
      </c>
      <c r="E494" s="6">
        <f>COUNTIF($B$2:B494,"*")/$O$7</f>
        <v>1</v>
      </c>
      <c r="F494" s="4">
        <f>((COUNTIF($B$2:B494,"Active*")/COUNTIF($B$2:B494,"*")))/($O$5/$O$7)</f>
        <v>1</v>
      </c>
      <c r="G494" s="7">
        <f>COUNTIF($B$2:E494,"Active*")/$O$5</f>
        <v>1</v>
      </c>
      <c r="H494" s="7">
        <f>($O$6-COUNTIF($B$2:B494,"Decoy*"))/$O$6</f>
        <v>0</v>
      </c>
      <c r="I494" s="7">
        <f t="shared" si="14"/>
        <v>1</v>
      </c>
      <c r="J494" s="2">
        <f t="shared" si="15"/>
        <v>0</v>
      </c>
    </row>
    <row r="495" spans="1:10">
      <c r="A495">
        <v>494</v>
      </c>
      <c r="D495" s="6">
        <f>COUNTIF($B$2:B495,"Active*")/$O$5</f>
        <v>1</v>
      </c>
      <c r="E495" s="6">
        <f>COUNTIF($B$2:B495,"*")/$O$7</f>
        <v>1</v>
      </c>
      <c r="F495" s="4">
        <f>((COUNTIF($B$2:B495,"Active*")/COUNTIF($B$2:B495,"*")))/($O$5/$O$7)</f>
        <v>1</v>
      </c>
      <c r="G495" s="7">
        <f>COUNTIF($B$2:E495,"Active*")/$O$5</f>
        <v>1</v>
      </c>
      <c r="H495" s="7">
        <f>($O$6-COUNTIF($B$2:B495,"Decoy*"))/$O$6</f>
        <v>0</v>
      </c>
      <c r="I495" s="7">
        <f t="shared" si="14"/>
        <v>1</v>
      </c>
      <c r="J495" s="2">
        <f t="shared" si="15"/>
        <v>0</v>
      </c>
    </row>
    <row r="496" spans="1:10">
      <c r="A496">
        <v>495</v>
      </c>
      <c r="D496" s="6">
        <f>COUNTIF($B$2:B496,"Active*")/$O$5</f>
        <v>1</v>
      </c>
      <c r="E496" s="6">
        <f>COUNTIF($B$2:B496,"*")/$O$7</f>
        <v>1</v>
      </c>
      <c r="F496" s="4">
        <f>((COUNTIF($B$2:B496,"Active*")/COUNTIF($B$2:B496,"*")))/($O$5/$O$7)</f>
        <v>1</v>
      </c>
      <c r="G496" s="7">
        <f>COUNTIF($B$2:E496,"Active*")/$O$5</f>
        <v>1</v>
      </c>
      <c r="H496" s="7">
        <f>($O$6-COUNTIF($B$2:B496,"Decoy*"))/$O$6</f>
        <v>0</v>
      </c>
      <c r="I496" s="7">
        <f t="shared" si="14"/>
        <v>1</v>
      </c>
      <c r="J496" s="2">
        <f t="shared" si="15"/>
        <v>0</v>
      </c>
    </row>
    <row r="497" spans="1:10">
      <c r="A497">
        <v>496</v>
      </c>
      <c r="D497" s="6">
        <f>COUNTIF($B$2:B497,"Active*")/$O$5</f>
        <v>1</v>
      </c>
      <c r="E497" s="6">
        <f>COUNTIF($B$2:B497,"*")/$O$7</f>
        <v>1</v>
      </c>
      <c r="F497" s="4">
        <f>((COUNTIF($B$2:B497,"Active*")/COUNTIF($B$2:B497,"*")))/($O$5/$O$7)</f>
        <v>1</v>
      </c>
      <c r="G497" s="7">
        <f>COUNTIF($B$2:E497,"Active*")/$O$5</f>
        <v>1</v>
      </c>
      <c r="H497" s="7">
        <f>($O$6-COUNTIF($B$2:B497,"Decoy*"))/$O$6</f>
        <v>0</v>
      </c>
      <c r="I497" s="7">
        <f t="shared" si="14"/>
        <v>1</v>
      </c>
      <c r="J497" s="2">
        <f t="shared" si="15"/>
        <v>0</v>
      </c>
    </row>
    <row r="498" spans="1:10">
      <c r="A498">
        <v>497</v>
      </c>
      <c r="D498" s="6">
        <f>COUNTIF($B$2:B498,"Active*")/$O$5</f>
        <v>1</v>
      </c>
      <c r="E498" s="6">
        <f>COUNTIF($B$2:B498,"*")/$O$7</f>
        <v>1</v>
      </c>
      <c r="F498" s="4">
        <f>((COUNTIF($B$2:B498,"Active*")/COUNTIF($B$2:B498,"*")))/($O$5/$O$7)</f>
        <v>1</v>
      </c>
      <c r="G498" s="7">
        <f>COUNTIF($B$2:E498,"Active*")/$O$5</f>
        <v>1</v>
      </c>
      <c r="H498" s="7">
        <f>($O$6-COUNTIF($B$2:B498,"Decoy*"))/$O$6</f>
        <v>0</v>
      </c>
      <c r="I498" s="7">
        <f t="shared" si="14"/>
        <v>1</v>
      </c>
      <c r="J498" s="2">
        <f t="shared" si="15"/>
        <v>0</v>
      </c>
    </row>
    <row r="499" spans="1:10">
      <c r="A499">
        <v>498</v>
      </c>
      <c r="D499" s="6">
        <f>COUNTIF($B$2:B499,"Active*")/$O$5</f>
        <v>1</v>
      </c>
      <c r="E499" s="6">
        <f>COUNTIF($B$2:B499,"*")/$O$7</f>
        <v>1</v>
      </c>
      <c r="F499" s="4">
        <f>((COUNTIF($B$2:B499,"Active*")/COUNTIF($B$2:B499,"*")))/($O$5/$O$7)</f>
        <v>1</v>
      </c>
      <c r="G499" s="7">
        <f>COUNTIF($B$2:E499,"Active*")/$O$5</f>
        <v>1</v>
      </c>
      <c r="H499" s="7">
        <f>($O$6-COUNTIF($B$2:B499,"Decoy*"))/$O$6</f>
        <v>0</v>
      </c>
      <c r="I499" s="7">
        <f t="shared" si="14"/>
        <v>1</v>
      </c>
      <c r="J499" s="2">
        <f t="shared" si="15"/>
        <v>0</v>
      </c>
    </row>
    <row r="500" spans="1:10">
      <c r="A500">
        <v>499</v>
      </c>
      <c r="D500" s="6">
        <f>COUNTIF($B$2:B500,"Active*")/$O$5</f>
        <v>1</v>
      </c>
      <c r="E500" s="6">
        <f>COUNTIF($B$2:B500,"*")/$O$7</f>
        <v>1</v>
      </c>
      <c r="F500" s="4">
        <f>((COUNTIF($B$2:B500,"Active*")/COUNTIF($B$2:B500,"*")))/($O$5/$O$7)</f>
        <v>1</v>
      </c>
      <c r="G500" s="7">
        <f>COUNTIF($B$2:E500,"Active*")/$O$5</f>
        <v>1</v>
      </c>
      <c r="H500" s="7">
        <f>($O$6-COUNTIF($B$2:B500,"Decoy*"))/$O$6</f>
        <v>0</v>
      </c>
      <c r="I500" s="7">
        <f t="shared" si="14"/>
        <v>1</v>
      </c>
      <c r="J500" s="2">
        <f t="shared" si="15"/>
        <v>0</v>
      </c>
    </row>
    <row r="501" spans="1:10">
      <c r="A501">
        <v>500</v>
      </c>
      <c r="D501" s="6">
        <f>COUNTIF($B$2:B501,"Active*")/$O$5</f>
        <v>1</v>
      </c>
      <c r="E501" s="6">
        <f>COUNTIF($B$2:B501,"*")/$O$7</f>
        <v>1</v>
      </c>
      <c r="F501" s="4">
        <f>((COUNTIF($B$2:B501,"Active*")/COUNTIF($B$2:B501,"*")))/($O$5/$O$7)</f>
        <v>1</v>
      </c>
      <c r="G501" s="7">
        <f>COUNTIF($B$2:E501,"Active*")/$O$5</f>
        <v>1</v>
      </c>
      <c r="H501" s="7">
        <f>($O$6-COUNTIF($B$2:B501,"Decoy*"))/$O$6</f>
        <v>0</v>
      </c>
      <c r="I501" s="7">
        <f t="shared" si="14"/>
        <v>1</v>
      </c>
      <c r="J501" s="2">
        <f t="shared" si="15"/>
        <v>0</v>
      </c>
    </row>
    <row r="502" spans="1:10">
      <c r="A502">
        <v>501</v>
      </c>
      <c r="D502" s="6">
        <f>COUNTIF($B$2:B502,"Active*")/$O$5</f>
        <v>1</v>
      </c>
      <c r="E502" s="6">
        <f>COUNTIF($B$2:B502,"*")/$O$7</f>
        <v>1</v>
      </c>
      <c r="F502" s="4">
        <f>((COUNTIF($B$2:B502,"Active*")/COUNTIF($B$2:B502,"*")))/($O$5/$O$7)</f>
        <v>1</v>
      </c>
      <c r="G502" s="7">
        <f>COUNTIF($B$2:E502,"Active*")/$O$5</f>
        <v>1</v>
      </c>
      <c r="H502" s="7">
        <f>($O$6-COUNTIF($B$2:B502,"Decoy*"))/$O$6</f>
        <v>0</v>
      </c>
      <c r="I502" s="7">
        <f t="shared" si="14"/>
        <v>1</v>
      </c>
      <c r="J502" s="2">
        <f t="shared" si="15"/>
        <v>0</v>
      </c>
    </row>
    <row r="503" spans="1:10">
      <c r="A503">
        <v>502</v>
      </c>
      <c r="D503" s="6">
        <f>COUNTIF($B$2:B503,"Active*")/$O$5</f>
        <v>1</v>
      </c>
      <c r="E503" s="6">
        <f>COUNTIF($B$2:B503,"*")/$O$7</f>
        <v>1</v>
      </c>
      <c r="F503" s="4">
        <f>((COUNTIF($B$2:B503,"Active*")/COUNTIF($B$2:B503,"*")))/($O$5/$O$7)</f>
        <v>1</v>
      </c>
      <c r="G503" s="7">
        <f>COUNTIF($B$2:E503,"Active*")/$O$5</f>
        <v>1</v>
      </c>
      <c r="H503" s="7">
        <f>($O$6-COUNTIF($B$2:B503,"Decoy*"))/$O$6</f>
        <v>0</v>
      </c>
      <c r="I503" s="7">
        <f t="shared" si="14"/>
        <v>1</v>
      </c>
      <c r="J503" s="2">
        <f t="shared" si="15"/>
        <v>0</v>
      </c>
    </row>
    <row r="504" spans="1:10">
      <c r="A504">
        <v>503</v>
      </c>
      <c r="D504" s="6">
        <f>COUNTIF($B$2:B504,"Active*")/$O$5</f>
        <v>1</v>
      </c>
      <c r="E504" s="6">
        <f>COUNTIF($B$2:B504,"*")/$O$7</f>
        <v>1</v>
      </c>
      <c r="F504" s="4">
        <f>((COUNTIF($B$2:B504,"Active*")/COUNTIF($B$2:B504,"*")))/($O$5/$O$7)</f>
        <v>1</v>
      </c>
      <c r="G504" s="7">
        <f>COUNTIF($B$2:E504,"Active*")/$O$5</f>
        <v>1</v>
      </c>
      <c r="H504" s="7">
        <f>($O$6-COUNTIF($B$2:B504,"Decoy*"))/$O$6</f>
        <v>0</v>
      </c>
      <c r="I504" s="7">
        <f t="shared" si="14"/>
        <v>1</v>
      </c>
      <c r="J504" s="2">
        <f t="shared" si="15"/>
        <v>0</v>
      </c>
    </row>
    <row r="505" spans="1:10">
      <c r="A505">
        <v>504</v>
      </c>
      <c r="D505" s="6">
        <f>COUNTIF($B$2:B505,"Active*")/$O$5</f>
        <v>1</v>
      </c>
      <c r="E505" s="6">
        <f>COUNTIF($B$2:B505,"*")/$O$7</f>
        <v>1</v>
      </c>
      <c r="F505" s="4">
        <f>((COUNTIF($B$2:B505,"Active*")/COUNTIF($B$2:B505,"*")))/($O$5/$O$7)</f>
        <v>1</v>
      </c>
      <c r="G505" s="7">
        <f>COUNTIF($B$2:E505,"Active*")/$O$5</f>
        <v>1</v>
      </c>
      <c r="H505" s="7">
        <f>($O$6-COUNTIF($B$2:B505,"Decoy*"))/$O$6</f>
        <v>0</v>
      </c>
      <c r="I505" s="7">
        <f t="shared" si="14"/>
        <v>1</v>
      </c>
      <c r="J505" s="2">
        <f t="shared" si="15"/>
        <v>0</v>
      </c>
    </row>
    <row r="506" spans="1:10">
      <c r="A506">
        <v>505</v>
      </c>
      <c r="D506" s="6">
        <f>COUNTIF($B$2:B506,"Active*")/$O$5</f>
        <v>1</v>
      </c>
      <c r="E506" s="6">
        <f>COUNTIF($B$2:B506,"*")/$O$7</f>
        <v>1</v>
      </c>
      <c r="F506" s="4">
        <f>((COUNTIF($B$2:B506,"Active*")/COUNTIF($B$2:B506,"*")))/($O$5/$O$7)</f>
        <v>1</v>
      </c>
      <c r="G506" s="7">
        <f>COUNTIF($B$2:E506,"Active*")/$O$5</f>
        <v>1</v>
      </c>
      <c r="H506" s="7">
        <f>($O$6-COUNTIF($B$2:B506,"Decoy*"))/$O$6</f>
        <v>0</v>
      </c>
      <c r="I506" s="7">
        <f t="shared" si="14"/>
        <v>1</v>
      </c>
      <c r="J506" s="2">
        <f t="shared" si="15"/>
        <v>0</v>
      </c>
    </row>
    <row r="507" spans="1:10">
      <c r="A507">
        <v>506</v>
      </c>
      <c r="D507" s="6">
        <f>COUNTIF($B$2:B507,"Active*")/$O$5</f>
        <v>1</v>
      </c>
      <c r="E507" s="6">
        <f>COUNTIF($B$2:B507,"*")/$O$7</f>
        <v>1</v>
      </c>
      <c r="F507" s="4">
        <f>((COUNTIF($B$2:B507,"Active*")/COUNTIF($B$2:B507,"*")))/($O$5/$O$7)</f>
        <v>1</v>
      </c>
      <c r="G507" s="7">
        <f>COUNTIF($B$2:E507,"Active*")/$O$5</f>
        <v>1</v>
      </c>
      <c r="H507" s="7">
        <f>($O$6-COUNTIF($B$2:B507,"Decoy*"))/$O$6</f>
        <v>0</v>
      </c>
      <c r="I507" s="7">
        <f t="shared" si="14"/>
        <v>1</v>
      </c>
      <c r="J507" s="2">
        <f t="shared" si="15"/>
        <v>0</v>
      </c>
    </row>
    <row r="508" spans="1:10">
      <c r="A508">
        <v>507</v>
      </c>
      <c r="D508" s="6">
        <f>COUNTIF($B$2:B508,"Active*")/$O$5</f>
        <v>1</v>
      </c>
      <c r="E508" s="6">
        <f>COUNTIF($B$2:B508,"*")/$O$7</f>
        <v>1</v>
      </c>
      <c r="F508" s="4">
        <f>((COUNTIF($B$2:B508,"Active*")/COUNTIF($B$2:B508,"*")))/($O$5/$O$7)</f>
        <v>1</v>
      </c>
      <c r="G508" s="7">
        <f>COUNTIF($B$2:E508,"Active*")/$O$5</f>
        <v>1</v>
      </c>
      <c r="H508" s="7">
        <f>($O$6-COUNTIF($B$2:B508,"Decoy*"))/$O$6</f>
        <v>0</v>
      </c>
      <c r="I508" s="7">
        <f t="shared" si="14"/>
        <v>1</v>
      </c>
      <c r="J508" s="2">
        <f t="shared" si="15"/>
        <v>0</v>
      </c>
    </row>
    <row r="509" spans="1:10">
      <c r="A509">
        <v>508</v>
      </c>
      <c r="D509" s="6">
        <f>COUNTIF($B$2:B509,"Active*")/$O$5</f>
        <v>1</v>
      </c>
      <c r="E509" s="6">
        <f>COUNTIF($B$2:B509,"*")/$O$7</f>
        <v>1</v>
      </c>
      <c r="F509" s="4">
        <f>((COUNTIF($B$2:B509,"Active*")/COUNTIF($B$2:B509,"*")))/($O$5/$O$7)</f>
        <v>1</v>
      </c>
      <c r="G509" s="7">
        <f>COUNTIF($B$2:E509,"Active*")/$O$5</f>
        <v>1</v>
      </c>
      <c r="H509" s="7">
        <f>($O$6-COUNTIF($B$2:B509,"Decoy*"))/$O$6</f>
        <v>0</v>
      </c>
      <c r="I509" s="7">
        <f t="shared" si="14"/>
        <v>1</v>
      </c>
      <c r="J509" s="2">
        <f t="shared" si="15"/>
        <v>0</v>
      </c>
    </row>
    <row r="510" spans="1:10">
      <c r="A510">
        <v>509</v>
      </c>
      <c r="D510" s="6">
        <f>COUNTIF($B$2:B510,"Active*")/$O$5</f>
        <v>1</v>
      </c>
      <c r="E510" s="6">
        <f>COUNTIF($B$2:B510,"*")/$O$7</f>
        <v>1</v>
      </c>
      <c r="F510" s="4">
        <f>((COUNTIF($B$2:B510,"Active*")/COUNTIF($B$2:B510,"*")))/($O$5/$O$7)</f>
        <v>1</v>
      </c>
      <c r="G510" s="7">
        <f>COUNTIF($B$2:E510,"Active*")/$O$5</f>
        <v>1</v>
      </c>
      <c r="H510" s="7">
        <f>($O$6-COUNTIF($B$2:B510,"Decoy*"))/$O$6</f>
        <v>0</v>
      </c>
      <c r="I510" s="7">
        <f t="shared" si="14"/>
        <v>1</v>
      </c>
      <c r="J510" s="2">
        <f t="shared" si="15"/>
        <v>0</v>
      </c>
    </row>
    <row r="511" spans="1:10">
      <c r="A511">
        <v>510</v>
      </c>
      <c r="D511" s="6">
        <f>COUNTIF($B$2:B511,"Active*")/$O$5</f>
        <v>1</v>
      </c>
      <c r="E511" s="6">
        <f>COUNTIF($B$2:B511,"*")/$O$7</f>
        <v>1</v>
      </c>
      <c r="F511" s="4">
        <f>((COUNTIF($B$2:B511,"Active*")/COUNTIF($B$2:B511,"*")))/($O$5/$O$7)</f>
        <v>1</v>
      </c>
      <c r="G511" s="7">
        <f>COUNTIF($B$2:E511,"Active*")/$O$5</f>
        <v>1</v>
      </c>
      <c r="H511" s="7">
        <f>($O$6-COUNTIF($B$2:B511,"Decoy*"))/$O$6</f>
        <v>0</v>
      </c>
      <c r="I511" s="7">
        <f t="shared" si="14"/>
        <v>1</v>
      </c>
      <c r="J511" s="2">
        <f t="shared" si="15"/>
        <v>0</v>
      </c>
    </row>
    <row r="512" spans="1:10">
      <c r="A512">
        <v>511</v>
      </c>
      <c r="D512" s="6">
        <f>COUNTIF($B$2:B512,"Active*")/$O$5</f>
        <v>1</v>
      </c>
      <c r="E512" s="6">
        <f>COUNTIF($B$2:B512,"*")/$O$7</f>
        <v>1</v>
      </c>
      <c r="F512" s="4">
        <f>((COUNTIF($B$2:B512,"Active*")/COUNTIF($B$2:B512,"*")))/($O$5/$O$7)</f>
        <v>1</v>
      </c>
      <c r="G512" s="7">
        <f>COUNTIF($B$2:E512,"Active*")/$O$5</f>
        <v>1</v>
      </c>
      <c r="H512" s="7">
        <f>($O$6-COUNTIF($B$2:B512,"Decoy*"))/$O$6</f>
        <v>0</v>
      </c>
      <c r="I512" s="7">
        <f t="shared" si="14"/>
        <v>1</v>
      </c>
      <c r="J512" s="2">
        <f t="shared" si="15"/>
        <v>0</v>
      </c>
    </row>
    <row r="513" spans="1:10">
      <c r="A513">
        <v>512</v>
      </c>
      <c r="D513" s="6">
        <f>COUNTIF($B$2:B513,"Active*")/$O$5</f>
        <v>1</v>
      </c>
      <c r="E513" s="6">
        <f>COUNTIF($B$2:B513,"*")/$O$7</f>
        <v>1</v>
      </c>
      <c r="F513" s="4">
        <f>((COUNTIF($B$2:B513,"Active*")/COUNTIF($B$2:B513,"*")))/($O$5/$O$7)</f>
        <v>1</v>
      </c>
      <c r="G513" s="7">
        <f>COUNTIF($B$2:E513,"Active*")/$O$5</f>
        <v>1</v>
      </c>
      <c r="H513" s="7">
        <f>($O$6-COUNTIF($B$2:B513,"Decoy*"))/$O$6</f>
        <v>0</v>
      </c>
      <c r="I513" s="7">
        <f t="shared" si="14"/>
        <v>1</v>
      </c>
      <c r="J513" s="2">
        <f t="shared" si="15"/>
        <v>0</v>
      </c>
    </row>
    <row r="514" spans="1:10">
      <c r="A514">
        <v>513</v>
      </c>
      <c r="D514" s="6">
        <f>COUNTIF($B$2:B514,"Active*")/$O$5</f>
        <v>1</v>
      </c>
      <c r="E514" s="6">
        <f>COUNTIF($B$2:B514,"*")/$O$7</f>
        <v>1</v>
      </c>
      <c r="F514" s="4">
        <f>((COUNTIF($B$2:B514,"Active*")/COUNTIF($B$2:B514,"*")))/($O$5/$O$7)</f>
        <v>1</v>
      </c>
      <c r="G514" s="7">
        <f>COUNTIF($B$2:E514,"Active*")/$O$5</f>
        <v>1</v>
      </c>
      <c r="H514" s="7">
        <f>($O$6-COUNTIF($B$2:B514,"Decoy*"))/$O$6</f>
        <v>0</v>
      </c>
      <c r="I514" s="7">
        <f t="shared" ref="I514:I577" si="16">1-H514</f>
        <v>1</v>
      </c>
      <c r="J514" s="2">
        <f t="shared" ref="J514:J577" si="17">(G514+G515)*ABS(I515-I514)/2</f>
        <v>0</v>
      </c>
    </row>
    <row r="515" spans="1:10">
      <c r="A515">
        <v>514</v>
      </c>
      <c r="D515" s="6">
        <f>COUNTIF($B$2:B515,"Active*")/$O$5</f>
        <v>1</v>
      </c>
      <c r="E515" s="6">
        <f>COUNTIF($B$2:B515,"*")/$O$7</f>
        <v>1</v>
      </c>
      <c r="F515" s="4">
        <f>((COUNTIF($B$2:B515,"Active*")/COUNTIF($B$2:B515,"*")))/($O$5/$O$7)</f>
        <v>1</v>
      </c>
      <c r="G515" s="7">
        <f>COUNTIF($B$2:E515,"Active*")/$O$5</f>
        <v>1</v>
      </c>
      <c r="H515" s="7">
        <f>($O$6-COUNTIF($B$2:B515,"Decoy*"))/$O$6</f>
        <v>0</v>
      </c>
      <c r="I515" s="7">
        <f t="shared" si="16"/>
        <v>1</v>
      </c>
      <c r="J515" s="2">
        <f t="shared" si="17"/>
        <v>0</v>
      </c>
    </row>
    <row r="516" spans="1:10">
      <c r="A516">
        <v>515</v>
      </c>
      <c r="D516" s="6">
        <f>COUNTIF($B$2:B516,"Active*")/$O$5</f>
        <v>1</v>
      </c>
      <c r="E516" s="6">
        <f>COUNTIF($B$2:B516,"*")/$O$7</f>
        <v>1</v>
      </c>
      <c r="F516" s="4">
        <f>((COUNTIF($B$2:B516,"Active*")/COUNTIF($B$2:B516,"*")))/($O$5/$O$7)</f>
        <v>1</v>
      </c>
      <c r="G516" s="7">
        <f>COUNTIF($B$2:E516,"Active*")/$O$5</f>
        <v>1</v>
      </c>
      <c r="H516" s="7">
        <f>($O$6-COUNTIF($B$2:B516,"Decoy*"))/$O$6</f>
        <v>0</v>
      </c>
      <c r="I516" s="7">
        <f t="shared" si="16"/>
        <v>1</v>
      </c>
      <c r="J516" s="2">
        <f t="shared" si="17"/>
        <v>0</v>
      </c>
    </row>
    <row r="517" spans="1:10">
      <c r="A517">
        <v>516</v>
      </c>
      <c r="D517" s="6">
        <f>COUNTIF($B$2:B517,"Active*")/$O$5</f>
        <v>1</v>
      </c>
      <c r="E517" s="6">
        <f>COUNTIF($B$2:B517,"*")/$O$7</f>
        <v>1</v>
      </c>
      <c r="F517" s="4">
        <f>((COUNTIF($B$2:B517,"Active*")/COUNTIF($B$2:B517,"*")))/($O$5/$O$7)</f>
        <v>1</v>
      </c>
      <c r="G517" s="7">
        <f>COUNTIF($B$2:E517,"Active*")/$O$5</f>
        <v>1</v>
      </c>
      <c r="H517" s="7">
        <f>($O$6-COUNTIF($B$2:B517,"Decoy*"))/$O$6</f>
        <v>0</v>
      </c>
      <c r="I517" s="7">
        <f t="shared" si="16"/>
        <v>1</v>
      </c>
      <c r="J517" s="2">
        <f t="shared" si="17"/>
        <v>0</v>
      </c>
    </row>
    <row r="518" spans="1:10">
      <c r="A518">
        <v>517</v>
      </c>
      <c r="D518" s="6">
        <f>COUNTIF($B$2:B518,"Active*")/$O$5</f>
        <v>1</v>
      </c>
      <c r="E518" s="6">
        <f>COUNTIF($B$2:B518,"*")/$O$7</f>
        <v>1</v>
      </c>
      <c r="F518" s="4">
        <f>((COUNTIF($B$2:B518,"Active*")/COUNTIF($B$2:B518,"*")))/($O$5/$O$7)</f>
        <v>1</v>
      </c>
      <c r="G518" s="7">
        <f>COUNTIF($B$2:E518,"Active*")/$O$5</f>
        <v>1</v>
      </c>
      <c r="H518" s="7">
        <f>($O$6-COUNTIF($B$2:B518,"Decoy*"))/$O$6</f>
        <v>0</v>
      </c>
      <c r="I518" s="7">
        <f t="shared" si="16"/>
        <v>1</v>
      </c>
      <c r="J518" s="2">
        <f t="shared" si="17"/>
        <v>0</v>
      </c>
    </row>
    <row r="519" spans="1:10">
      <c r="A519">
        <v>518</v>
      </c>
      <c r="D519" s="6">
        <f>COUNTIF($B$2:B519,"Active*")/$O$5</f>
        <v>1</v>
      </c>
      <c r="E519" s="6">
        <f>COUNTIF($B$2:B519,"*")/$O$7</f>
        <v>1</v>
      </c>
      <c r="F519" s="4">
        <f>((COUNTIF($B$2:B519,"Active*")/COUNTIF($B$2:B519,"*")))/($O$5/$O$7)</f>
        <v>1</v>
      </c>
      <c r="G519" s="7">
        <f>COUNTIF($B$2:E519,"Active*")/$O$5</f>
        <v>1</v>
      </c>
      <c r="H519" s="7">
        <f>($O$6-COUNTIF($B$2:B519,"Decoy*"))/$O$6</f>
        <v>0</v>
      </c>
      <c r="I519" s="7">
        <f t="shared" si="16"/>
        <v>1</v>
      </c>
      <c r="J519" s="2">
        <f t="shared" si="17"/>
        <v>0</v>
      </c>
    </row>
    <row r="520" spans="1:10">
      <c r="A520">
        <v>519</v>
      </c>
      <c r="D520" s="6">
        <f>COUNTIF($B$2:B520,"Active*")/$O$5</f>
        <v>1</v>
      </c>
      <c r="E520" s="6">
        <f>COUNTIF($B$2:B520,"*")/$O$7</f>
        <v>1</v>
      </c>
      <c r="F520" s="4">
        <f>((COUNTIF($B$2:B520,"Active*")/COUNTIF($B$2:B520,"*")))/($O$5/$O$7)</f>
        <v>1</v>
      </c>
      <c r="G520" s="7">
        <f>COUNTIF($B$2:E520,"Active*")/$O$5</f>
        <v>1</v>
      </c>
      <c r="H520" s="7">
        <f>($O$6-COUNTIF($B$2:B520,"Decoy*"))/$O$6</f>
        <v>0</v>
      </c>
      <c r="I520" s="7">
        <f t="shared" si="16"/>
        <v>1</v>
      </c>
      <c r="J520" s="2">
        <f t="shared" si="17"/>
        <v>0</v>
      </c>
    </row>
    <row r="521" spans="1:10">
      <c r="A521">
        <v>520</v>
      </c>
      <c r="D521" s="6">
        <f>COUNTIF($B$2:B521,"Active*")/$O$5</f>
        <v>1</v>
      </c>
      <c r="E521" s="6">
        <f>COUNTIF($B$2:B521,"*")/$O$7</f>
        <v>1</v>
      </c>
      <c r="F521" s="4">
        <f>((COUNTIF($B$2:B521,"Active*")/COUNTIF($B$2:B521,"*")))/($O$5/$O$7)</f>
        <v>1</v>
      </c>
      <c r="G521" s="7">
        <f>COUNTIF($B$2:E521,"Active*")/$O$5</f>
        <v>1</v>
      </c>
      <c r="H521" s="7">
        <f>($O$6-COUNTIF($B$2:B521,"Decoy*"))/$O$6</f>
        <v>0</v>
      </c>
      <c r="I521" s="7">
        <f t="shared" si="16"/>
        <v>1</v>
      </c>
      <c r="J521" s="2">
        <f t="shared" si="17"/>
        <v>0</v>
      </c>
    </row>
    <row r="522" spans="1:10">
      <c r="A522">
        <v>521</v>
      </c>
      <c r="D522" s="6">
        <f>COUNTIF($B$2:B522,"Active*")/$O$5</f>
        <v>1</v>
      </c>
      <c r="E522" s="6">
        <f>COUNTIF($B$2:B522,"*")/$O$7</f>
        <v>1</v>
      </c>
      <c r="F522" s="4">
        <f>((COUNTIF($B$2:B522,"Active*")/COUNTIF($B$2:B522,"*")))/($O$5/$O$7)</f>
        <v>1</v>
      </c>
      <c r="G522" s="7">
        <f>COUNTIF($B$2:E522,"Active*")/$O$5</f>
        <v>1</v>
      </c>
      <c r="H522" s="7">
        <f>($O$6-COUNTIF($B$2:B522,"Decoy*"))/$O$6</f>
        <v>0</v>
      </c>
      <c r="I522" s="7">
        <f t="shared" si="16"/>
        <v>1</v>
      </c>
      <c r="J522" s="2">
        <f t="shared" si="17"/>
        <v>0</v>
      </c>
    </row>
    <row r="523" spans="1:10">
      <c r="A523">
        <v>522</v>
      </c>
      <c r="D523" s="6">
        <f>COUNTIF($B$2:B523,"Active*")/$O$5</f>
        <v>1</v>
      </c>
      <c r="E523" s="6">
        <f>COUNTIF($B$2:B523,"*")/$O$7</f>
        <v>1</v>
      </c>
      <c r="F523" s="4">
        <f>((COUNTIF($B$2:B523,"Active*")/COUNTIF($B$2:B523,"*")))/($O$5/$O$7)</f>
        <v>1</v>
      </c>
      <c r="G523" s="7">
        <f>COUNTIF($B$2:E523,"Active*")/$O$5</f>
        <v>1</v>
      </c>
      <c r="H523" s="7">
        <f>($O$6-COUNTIF($B$2:B523,"Decoy*"))/$O$6</f>
        <v>0</v>
      </c>
      <c r="I523" s="7">
        <f t="shared" si="16"/>
        <v>1</v>
      </c>
      <c r="J523" s="2">
        <f t="shared" si="17"/>
        <v>0</v>
      </c>
    </row>
    <row r="524" spans="1:10">
      <c r="A524">
        <v>523</v>
      </c>
      <c r="D524" s="6">
        <f>COUNTIF($B$2:B524,"Active*")/$O$5</f>
        <v>1</v>
      </c>
      <c r="E524" s="6">
        <f>COUNTIF($B$2:B524,"*")/$O$7</f>
        <v>1</v>
      </c>
      <c r="F524" s="4">
        <f>((COUNTIF($B$2:B524,"Active*")/COUNTIF($B$2:B524,"*")))/($O$5/$O$7)</f>
        <v>1</v>
      </c>
      <c r="G524" s="7">
        <f>COUNTIF($B$2:E524,"Active*")/$O$5</f>
        <v>1</v>
      </c>
      <c r="H524" s="7">
        <f>($O$6-COUNTIF($B$2:B524,"Decoy*"))/$O$6</f>
        <v>0</v>
      </c>
      <c r="I524" s="7">
        <f t="shared" si="16"/>
        <v>1</v>
      </c>
      <c r="J524" s="2">
        <f t="shared" si="17"/>
        <v>0</v>
      </c>
    </row>
    <row r="525" spans="1:10">
      <c r="A525">
        <v>524</v>
      </c>
      <c r="D525" s="6">
        <f>COUNTIF($B$2:B525,"Active*")/$O$5</f>
        <v>1</v>
      </c>
      <c r="E525" s="6">
        <f>COUNTIF($B$2:B525,"*")/$O$7</f>
        <v>1</v>
      </c>
      <c r="F525" s="4">
        <f>((COUNTIF($B$2:B525,"Active*")/COUNTIF($B$2:B525,"*")))/($O$5/$O$7)</f>
        <v>1</v>
      </c>
      <c r="G525" s="7">
        <f>COUNTIF($B$2:E525,"Active*")/$O$5</f>
        <v>1</v>
      </c>
      <c r="H525" s="7">
        <f>($O$6-COUNTIF($B$2:B525,"Decoy*"))/$O$6</f>
        <v>0</v>
      </c>
      <c r="I525" s="7">
        <f t="shared" si="16"/>
        <v>1</v>
      </c>
      <c r="J525" s="2">
        <f t="shared" si="17"/>
        <v>0</v>
      </c>
    </row>
    <row r="526" spans="1:10">
      <c r="A526">
        <v>525</v>
      </c>
      <c r="D526" s="6">
        <f>COUNTIF($B$2:B526,"Active*")/$O$5</f>
        <v>1</v>
      </c>
      <c r="E526" s="6">
        <f>COUNTIF($B$2:B526,"*")/$O$7</f>
        <v>1</v>
      </c>
      <c r="F526" s="4">
        <f>((COUNTIF($B$2:B526,"Active*")/COUNTIF($B$2:B526,"*")))/($O$5/$O$7)</f>
        <v>1</v>
      </c>
      <c r="G526" s="7">
        <f>COUNTIF($B$2:E526,"Active*")/$O$5</f>
        <v>1</v>
      </c>
      <c r="H526" s="7">
        <f>($O$6-COUNTIF($B$2:B526,"Decoy*"))/$O$6</f>
        <v>0</v>
      </c>
      <c r="I526" s="7">
        <f t="shared" si="16"/>
        <v>1</v>
      </c>
      <c r="J526" s="2">
        <f t="shared" si="17"/>
        <v>0</v>
      </c>
    </row>
    <row r="527" spans="1:10">
      <c r="A527">
        <v>526</v>
      </c>
      <c r="D527" s="6">
        <f>COUNTIF($B$2:B527,"Active*")/$O$5</f>
        <v>1</v>
      </c>
      <c r="E527" s="6">
        <f>COUNTIF($B$2:B527,"*")/$O$7</f>
        <v>1</v>
      </c>
      <c r="F527" s="4">
        <f>((COUNTIF($B$2:B527,"Active*")/COUNTIF($B$2:B527,"*")))/($O$5/$O$7)</f>
        <v>1</v>
      </c>
      <c r="G527" s="7">
        <f>COUNTIF($B$2:E527,"Active*")/$O$5</f>
        <v>1</v>
      </c>
      <c r="H527" s="7">
        <f>($O$6-COUNTIF($B$2:B527,"Decoy*"))/$O$6</f>
        <v>0</v>
      </c>
      <c r="I527" s="7">
        <f t="shared" si="16"/>
        <v>1</v>
      </c>
      <c r="J527" s="2">
        <f t="shared" si="17"/>
        <v>0</v>
      </c>
    </row>
    <row r="528" spans="1:10">
      <c r="A528">
        <v>527</v>
      </c>
      <c r="D528" s="6">
        <f>COUNTIF($B$2:B528,"Active*")/$O$5</f>
        <v>1</v>
      </c>
      <c r="E528" s="6">
        <f>COUNTIF($B$2:B528,"*")/$O$7</f>
        <v>1</v>
      </c>
      <c r="F528" s="4">
        <f>((COUNTIF($B$2:B528,"Active*")/COUNTIF($B$2:B528,"*")))/($O$5/$O$7)</f>
        <v>1</v>
      </c>
      <c r="G528" s="7">
        <f>COUNTIF($B$2:E528,"Active*")/$O$5</f>
        <v>1</v>
      </c>
      <c r="H528" s="7">
        <f>($O$6-COUNTIF($B$2:B528,"Decoy*"))/$O$6</f>
        <v>0</v>
      </c>
      <c r="I528" s="7">
        <f t="shared" si="16"/>
        <v>1</v>
      </c>
      <c r="J528" s="2">
        <f t="shared" si="17"/>
        <v>0</v>
      </c>
    </row>
    <row r="529" spans="1:10">
      <c r="A529">
        <v>528</v>
      </c>
      <c r="D529" s="6">
        <f>COUNTIF($B$2:B529,"Active*")/$O$5</f>
        <v>1</v>
      </c>
      <c r="E529" s="6">
        <f>COUNTIF($B$2:B529,"*")/$O$7</f>
        <v>1</v>
      </c>
      <c r="F529" s="4">
        <f>((COUNTIF($B$2:B529,"Active*")/COUNTIF($B$2:B529,"*")))/($O$5/$O$7)</f>
        <v>1</v>
      </c>
      <c r="G529" s="7">
        <f>COUNTIF($B$2:E529,"Active*")/$O$5</f>
        <v>1</v>
      </c>
      <c r="H529" s="7">
        <f>($O$6-COUNTIF($B$2:B529,"Decoy*"))/$O$6</f>
        <v>0</v>
      </c>
      <c r="I529" s="7">
        <f t="shared" si="16"/>
        <v>1</v>
      </c>
      <c r="J529" s="2">
        <f t="shared" si="17"/>
        <v>0</v>
      </c>
    </row>
    <row r="530" spans="1:10">
      <c r="A530">
        <v>529</v>
      </c>
      <c r="D530" s="6">
        <f>COUNTIF($B$2:B530,"Active*")/$O$5</f>
        <v>1</v>
      </c>
      <c r="E530" s="6">
        <f>COUNTIF($B$2:B530,"*")/$O$7</f>
        <v>1</v>
      </c>
      <c r="F530" s="4">
        <f>((COUNTIF($B$2:B530,"Active*")/COUNTIF($B$2:B530,"*")))/($O$5/$O$7)</f>
        <v>1</v>
      </c>
      <c r="G530" s="7">
        <f>COUNTIF($B$2:E530,"Active*")/$O$5</f>
        <v>1</v>
      </c>
      <c r="H530" s="7">
        <f>($O$6-COUNTIF($B$2:B530,"Decoy*"))/$O$6</f>
        <v>0</v>
      </c>
      <c r="I530" s="7">
        <f t="shared" si="16"/>
        <v>1</v>
      </c>
      <c r="J530" s="2">
        <f t="shared" si="17"/>
        <v>0</v>
      </c>
    </row>
    <row r="531" spans="1:10">
      <c r="A531">
        <v>530</v>
      </c>
      <c r="D531" s="6">
        <f>COUNTIF($B$2:B531,"Active*")/$O$5</f>
        <v>1</v>
      </c>
      <c r="E531" s="6">
        <f>COUNTIF($B$2:B531,"*")/$O$7</f>
        <v>1</v>
      </c>
      <c r="F531" s="4">
        <f>((COUNTIF($B$2:B531,"Active*")/COUNTIF($B$2:B531,"*")))/($O$5/$O$7)</f>
        <v>1</v>
      </c>
      <c r="G531" s="7">
        <f>COUNTIF($B$2:E531,"Active*")/$O$5</f>
        <v>1</v>
      </c>
      <c r="H531" s="7">
        <f>($O$6-COUNTIF($B$2:B531,"Decoy*"))/$O$6</f>
        <v>0</v>
      </c>
      <c r="I531" s="7">
        <f t="shared" si="16"/>
        <v>1</v>
      </c>
      <c r="J531" s="2">
        <f t="shared" si="17"/>
        <v>0</v>
      </c>
    </row>
    <row r="532" spans="1:10">
      <c r="A532">
        <v>531</v>
      </c>
      <c r="D532" s="6">
        <f>COUNTIF($B$2:B532,"Active*")/$O$5</f>
        <v>1</v>
      </c>
      <c r="E532" s="6">
        <f>COUNTIF($B$2:B532,"*")/$O$7</f>
        <v>1</v>
      </c>
      <c r="F532" s="4">
        <f>((COUNTIF($B$2:B532,"Active*")/COUNTIF($B$2:B532,"*")))/($O$5/$O$7)</f>
        <v>1</v>
      </c>
      <c r="G532" s="7">
        <f>COUNTIF($B$2:E532,"Active*")/$O$5</f>
        <v>1</v>
      </c>
      <c r="H532" s="7">
        <f>($O$6-COUNTIF($B$2:B532,"Decoy*"))/$O$6</f>
        <v>0</v>
      </c>
      <c r="I532" s="7">
        <f t="shared" si="16"/>
        <v>1</v>
      </c>
      <c r="J532" s="2">
        <f t="shared" si="17"/>
        <v>0</v>
      </c>
    </row>
    <row r="533" spans="1:10">
      <c r="A533">
        <v>532</v>
      </c>
      <c r="D533" s="6">
        <f>COUNTIF($B$2:B533,"Active*")/$O$5</f>
        <v>1</v>
      </c>
      <c r="E533" s="6">
        <f>COUNTIF($B$2:B533,"*")/$O$7</f>
        <v>1</v>
      </c>
      <c r="F533" s="4">
        <f>((COUNTIF($B$2:B533,"Active*")/COUNTIF($B$2:B533,"*")))/($O$5/$O$7)</f>
        <v>1</v>
      </c>
      <c r="G533" s="7">
        <f>COUNTIF($B$2:E533,"Active*")/$O$5</f>
        <v>1</v>
      </c>
      <c r="H533" s="7">
        <f>($O$6-COUNTIF($B$2:B533,"Decoy*"))/$O$6</f>
        <v>0</v>
      </c>
      <c r="I533" s="7">
        <f t="shared" si="16"/>
        <v>1</v>
      </c>
      <c r="J533" s="2">
        <f t="shared" si="17"/>
        <v>0</v>
      </c>
    </row>
    <row r="534" spans="1:10">
      <c r="A534">
        <v>533</v>
      </c>
      <c r="D534" s="6">
        <f>COUNTIF($B$2:B534,"Active*")/$O$5</f>
        <v>1</v>
      </c>
      <c r="E534" s="6">
        <f>COUNTIF($B$2:B534,"*")/$O$7</f>
        <v>1</v>
      </c>
      <c r="F534" s="4">
        <f>((COUNTIF($B$2:B534,"Active*")/COUNTIF($B$2:B534,"*")))/($O$5/$O$7)</f>
        <v>1</v>
      </c>
      <c r="G534" s="7">
        <f>COUNTIF($B$2:E534,"Active*")/$O$5</f>
        <v>1</v>
      </c>
      <c r="H534" s="7">
        <f>($O$6-COUNTIF($B$2:B534,"Decoy*"))/$O$6</f>
        <v>0</v>
      </c>
      <c r="I534" s="7">
        <f t="shared" si="16"/>
        <v>1</v>
      </c>
      <c r="J534" s="2">
        <f t="shared" si="17"/>
        <v>0</v>
      </c>
    </row>
    <row r="535" spans="1:10">
      <c r="A535">
        <v>534</v>
      </c>
      <c r="D535" s="6">
        <f>COUNTIF($B$2:B535,"Active*")/$O$5</f>
        <v>1</v>
      </c>
      <c r="E535" s="6">
        <f>COUNTIF($B$2:B535,"*")/$O$7</f>
        <v>1</v>
      </c>
      <c r="F535" s="4">
        <f>((COUNTIF($B$2:B535,"Active*")/COUNTIF($B$2:B535,"*")))/($O$5/$O$7)</f>
        <v>1</v>
      </c>
      <c r="G535" s="7">
        <f>COUNTIF($B$2:E535,"Active*")/$O$5</f>
        <v>1</v>
      </c>
      <c r="H535" s="7">
        <f>($O$6-COUNTIF($B$2:B535,"Decoy*"))/$O$6</f>
        <v>0</v>
      </c>
      <c r="I535" s="7">
        <f t="shared" si="16"/>
        <v>1</v>
      </c>
      <c r="J535" s="2">
        <f t="shared" si="17"/>
        <v>0</v>
      </c>
    </row>
    <row r="536" spans="1:10">
      <c r="A536">
        <v>535</v>
      </c>
      <c r="D536" s="6">
        <f>COUNTIF($B$2:B536,"Active*")/$O$5</f>
        <v>1</v>
      </c>
      <c r="E536" s="6">
        <f>COUNTIF($B$2:B536,"*")/$O$7</f>
        <v>1</v>
      </c>
      <c r="F536" s="4">
        <f>((COUNTIF($B$2:B536,"Active*")/COUNTIF($B$2:B536,"*")))/($O$5/$O$7)</f>
        <v>1</v>
      </c>
      <c r="G536" s="7">
        <f>COUNTIF($B$2:E536,"Active*")/$O$5</f>
        <v>1</v>
      </c>
      <c r="H536" s="7">
        <f>($O$6-COUNTIF($B$2:B536,"Decoy*"))/$O$6</f>
        <v>0</v>
      </c>
      <c r="I536" s="7">
        <f t="shared" si="16"/>
        <v>1</v>
      </c>
      <c r="J536" s="2">
        <f t="shared" si="17"/>
        <v>0</v>
      </c>
    </row>
    <row r="537" spans="1:10">
      <c r="A537">
        <v>536</v>
      </c>
      <c r="D537" s="6">
        <f>COUNTIF($B$2:B537,"Active*")/$O$5</f>
        <v>1</v>
      </c>
      <c r="E537" s="6">
        <f>COUNTIF($B$2:B537,"*")/$O$7</f>
        <v>1</v>
      </c>
      <c r="F537" s="4">
        <f>((COUNTIF($B$2:B537,"Active*")/COUNTIF($B$2:B537,"*")))/($O$5/$O$7)</f>
        <v>1</v>
      </c>
      <c r="G537" s="7">
        <f>COUNTIF($B$2:E537,"Active*")/$O$5</f>
        <v>1</v>
      </c>
      <c r="H537" s="7">
        <f>($O$6-COUNTIF($B$2:B537,"Decoy*"))/$O$6</f>
        <v>0</v>
      </c>
      <c r="I537" s="7">
        <f t="shared" si="16"/>
        <v>1</v>
      </c>
      <c r="J537" s="2">
        <f t="shared" si="17"/>
        <v>0</v>
      </c>
    </row>
    <row r="538" spans="1:10">
      <c r="A538">
        <v>537</v>
      </c>
      <c r="D538" s="6">
        <f>COUNTIF($B$2:B538,"Active*")/$O$5</f>
        <v>1</v>
      </c>
      <c r="E538" s="6">
        <f>COUNTIF($B$2:B538,"*")/$O$7</f>
        <v>1</v>
      </c>
      <c r="F538" s="4">
        <f>((COUNTIF($B$2:B538,"Active*")/COUNTIF($B$2:B538,"*")))/($O$5/$O$7)</f>
        <v>1</v>
      </c>
      <c r="G538" s="7">
        <f>COUNTIF($B$2:E538,"Active*")/$O$5</f>
        <v>1</v>
      </c>
      <c r="H538" s="7">
        <f>($O$6-COUNTIF($B$2:B538,"Decoy*"))/$O$6</f>
        <v>0</v>
      </c>
      <c r="I538" s="7">
        <f t="shared" si="16"/>
        <v>1</v>
      </c>
      <c r="J538" s="2">
        <f t="shared" si="17"/>
        <v>0</v>
      </c>
    </row>
    <row r="539" spans="1:10">
      <c r="A539">
        <v>538</v>
      </c>
      <c r="D539" s="6">
        <f>COUNTIF($B$2:B539,"Active*")/$O$5</f>
        <v>1</v>
      </c>
      <c r="E539" s="6">
        <f>COUNTIF($B$2:B539,"*")/$O$7</f>
        <v>1</v>
      </c>
      <c r="F539" s="4">
        <f>((COUNTIF($B$2:B539,"Active*")/COUNTIF($B$2:B539,"*")))/($O$5/$O$7)</f>
        <v>1</v>
      </c>
      <c r="G539" s="7">
        <f>COUNTIF($B$2:E539,"Active*")/$O$5</f>
        <v>1</v>
      </c>
      <c r="H539" s="7">
        <f>($O$6-COUNTIF($B$2:B539,"Decoy*"))/$O$6</f>
        <v>0</v>
      </c>
      <c r="I539" s="7">
        <f t="shared" si="16"/>
        <v>1</v>
      </c>
      <c r="J539" s="2">
        <f t="shared" si="17"/>
        <v>0</v>
      </c>
    </row>
    <row r="540" spans="1:10">
      <c r="A540">
        <v>539</v>
      </c>
      <c r="D540" s="6">
        <f>COUNTIF($B$2:B540,"Active*")/$O$5</f>
        <v>1</v>
      </c>
      <c r="E540" s="6">
        <f>COUNTIF($B$2:B540,"*")/$O$7</f>
        <v>1</v>
      </c>
      <c r="F540" s="4">
        <f>((COUNTIF($B$2:B540,"Active*")/COUNTIF($B$2:B540,"*")))/($O$5/$O$7)</f>
        <v>1</v>
      </c>
      <c r="G540" s="7">
        <f>COUNTIF($B$2:E540,"Active*")/$O$5</f>
        <v>1</v>
      </c>
      <c r="H540" s="7">
        <f>($O$6-COUNTIF($B$2:B540,"Decoy*"))/$O$6</f>
        <v>0</v>
      </c>
      <c r="I540" s="7">
        <f t="shared" si="16"/>
        <v>1</v>
      </c>
      <c r="J540" s="2">
        <f t="shared" si="17"/>
        <v>0</v>
      </c>
    </row>
    <row r="541" spans="1:10">
      <c r="A541">
        <v>540</v>
      </c>
      <c r="D541" s="6">
        <f>COUNTIF($B$2:B541,"Active*")/$O$5</f>
        <v>1</v>
      </c>
      <c r="E541" s="6">
        <f>COUNTIF($B$2:B541,"*")/$O$7</f>
        <v>1</v>
      </c>
      <c r="F541" s="4">
        <f>((COUNTIF($B$2:B541,"Active*")/COUNTIF($B$2:B541,"*")))/($O$5/$O$7)</f>
        <v>1</v>
      </c>
      <c r="G541" s="7">
        <f>COUNTIF($B$2:E541,"Active*")/$O$5</f>
        <v>1</v>
      </c>
      <c r="H541" s="7">
        <f>($O$6-COUNTIF($B$2:B541,"Decoy*"))/$O$6</f>
        <v>0</v>
      </c>
      <c r="I541" s="7">
        <f t="shared" si="16"/>
        <v>1</v>
      </c>
      <c r="J541" s="2">
        <f t="shared" si="17"/>
        <v>0</v>
      </c>
    </row>
    <row r="542" spans="1:10">
      <c r="A542">
        <v>541</v>
      </c>
      <c r="D542" s="6">
        <f>COUNTIF($B$2:B542,"Active*")/$O$5</f>
        <v>1</v>
      </c>
      <c r="E542" s="6">
        <f>COUNTIF($B$2:B542,"*")/$O$7</f>
        <v>1</v>
      </c>
      <c r="F542" s="4">
        <f>((COUNTIF($B$2:B542,"Active*")/COUNTIF($B$2:B542,"*")))/($O$5/$O$7)</f>
        <v>1</v>
      </c>
      <c r="G542" s="7">
        <f>COUNTIF($B$2:E542,"Active*")/$O$5</f>
        <v>1</v>
      </c>
      <c r="H542" s="7">
        <f>($O$6-COUNTIF($B$2:B542,"Decoy*"))/$O$6</f>
        <v>0</v>
      </c>
      <c r="I542" s="7">
        <f t="shared" si="16"/>
        <v>1</v>
      </c>
      <c r="J542" s="2">
        <f t="shared" si="17"/>
        <v>0</v>
      </c>
    </row>
    <row r="543" spans="1:10">
      <c r="A543">
        <v>542</v>
      </c>
      <c r="D543" s="6">
        <f>COUNTIF($B$2:B543,"Active*")/$O$5</f>
        <v>1</v>
      </c>
      <c r="E543" s="6">
        <f>COUNTIF($B$2:B543,"*")/$O$7</f>
        <v>1</v>
      </c>
      <c r="F543" s="4">
        <f>((COUNTIF($B$2:B543,"Active*")/COUNTIF($B$2:B543,"*")))/($O$5/$O$7)</f>
        <v>1</v>
      </c>
      <c r="G543" s="7">
        <f>COUNTIF($B$2:E543,"Active*")/$O$5</f>
        <v>1</v>
      </c>
      <c r="H543" s="7">
        <f>($O$6-COUNTIF($B$2:B543,"Decoy*"))/$O$6</f>
        <v>0</v>
      </c>
      <c r="I543" s="7">
        <f t="shared" si="16"/>
        <v>1</v>
      </c>
      <c r="J543" s="2">
        <f t="shared" si="17"/>
        <v>0</v>
      </c>
    </row>
    <row r="544" spans="1:10">
      <c r="A544">
        <v>543</v>
      </c>
      <c r="D544" s="6">
        <f>COUNTIF($B$2:B544,"Active*")/$O$5</f>
        <v>1</v>
      </c>
      <c r="E544" s="6">
        <f>COUNTIF($B$2:B544,"*")/$O$7</f>
        <v>1</v>
      </c>
      <c r="F544" s="4">
        <f>((COUNTIF($B$2:B544,"Active*")/COUNTIF($B$2:B544,"*")))/($O$5/$O$7)</f>
        <v>1</v>
      </c>
      <c r="G544" s="7">
        <f>COUNTIF($B$2:E544,"Active*")/$O$5</f>
        <v>1</v>
      </c>
      <c r="H544" s="7">
        <f>($O$6-COUNTIF($B$2:B544,"Decoy*"))/$O$6</f>
        <v>0</v>
      </c>
      <c r="I544" s="7">
        <f t="shared" si="16"/>
        <v>1</v>
      </c>
      <c r="J544" s="2">
        <f t="shared" si="17"/>
        <v>0</v>
      </c>
    </row>
    <row r="545" spans="1:10">
      <c r="A545">
        <v>544</v>
      </c>
      <c r="D545" s="6">
        <f>COUNTIF($B$2:B545,"Active*")/$O$5</f>
        <v>1</v>
      </c>
      <c r="E545" s="6">
        <f>COUNTIF($B$2:B545,"*")/$O$7</f>
        <v>1</v>
      </c>
      <c r="F545" s="4">
        <f>((COUNTIF($B$2:B545,"Active*")/COUNTIF($B$2:B545,"*")))/($O$5/$O$7)</f>
        <v>1</v>
      </c>
      <c r="G545" s="7">
        <f>COUNTIF($B$2:E545,"Active*")/$O$5</f>
        <v>1</v>
      </c>
      <c r="H545" s="7">
        <f>($O$6-COUNTIF($B$2:B545,"Decoy*"))/$O$6</f>
        <v>0</v>
      </c>
      <c r="I545" s="7">
        <f t="shared" si="16"/>
        <v>1</v>
      </c>
      <c r="J545" s="2">
        <f t="shared" si="17"/>
        <v>0</v>
      </c>
    </row>
    <row r="546" spans="1:10">
      <c r="A546">
        <v>545</v>
      </c>
      <c r="D546" s="6">
        <f>COUNTIF($B$2:B546,"Active*")/$O$5</f>
        <v>1</v>
      </c>
      <c r="E546" s="6">
        <f>COUNTIF($B$2:B546,"*")/$O$7</f>
        <v>1</v>
      </c>
      <c r="F546" s="4">
        <f>((COUNTIF($B$2:B546,"Active*")/COUNTIF($B$2:B546,"*")))/($O$5/$O$7)</f>
        <v>1</v>
      </c>
      <c r="G546" s="7">
        <f>COUNTIF($B$2:E546,"Active*")/$O$5</f>
        <v>1</v>
      </c>
      <c r="H546" s="7">
        <f>($O$6-COUNTIF($B$2:B546,"Decoy*"))/$O$6</f>
        <v>0</v>
      </c>
      <c r="I546" s="7">
        <f t="shared" si="16"/>
        <v>1</v>
      </c>
      <c r="J546" s="2">
        <f t="shared" si="17"/>
        <v>0</v>
      </c>
    </row>
    <row r="547" spans="1:10">
      <c r="A547">
        <v>546</v>
      </c>
      <c r="D547" s="6">
        <f>COUNTIF($B$2:B547,"Active*")/$O$5</f>
        <v>1</v>
      </c>
      <c r="E547" s="6">
        <f>COUNTIF($B$2:B547,"*")/$O$7</f>
        <v>1</v>
      </c>
      <c r="F547" s="4">
        <f>((COUNTIF($B$2:B547,"Active*")/COUNTIF($B$2:B547,"*")))/($O$5/$O$7)</f>
        <v>1</v>
      </c>
      <c r="G547" s="7">
        <f>COUNTIF($B$2:E547,"Active*")/$O$5</f>
        <v>1</v>
      </c>
      <c r="H547" s="7">
        <f>($O$6-COUNTIF($B$2:B547,"Decoy*"))/$O$6</f>
        <v>0</v>
      </c>
      <c r="I547" s="7">
        <f t="shared" si="16"/>
        <v>1</v>
      </c>
      <c r="J547" s="2">
        <f t="shared" si="17"/>
        <v>0</v>
      </c>
    </row>
    <row r="548" spans="1:10">
      <c r="A548">
        <v>547</v>
      </c>
      <c r="D548" s="6">
        <f>COUNTIF($B$2:B548,"Active*")/$O$5</f>
        <v>1</v>
      </c>
      <c r="E548" s="6">
        <f>COUNTIF($B$2:B548,"*")/$O$7</f>
        <v>1</v>
      </c>
      <c r="F548" s="4">
        <f>((COUNTIF($B$2:B548,"Active*")/COUNTIF($B$2:B548,"*")))/($O$5/$O$7)</f>
        <v>1</v>
      </c>
      <c r="G548" s="7">
        <f>COUNTIF($B$2:E548,"Active*")/$O$5</f>
        <v>1</v>
      </c>
      <c r="H548" s="7">
        <f>($O$6-COUNTIF($B$2:B548,"Decoy*"))/$O$6</f>
        <v>0</v>
      </c>
      <c r="I548" s="7">
        <f t="shared" si="16"/>
        <v>1</v>
      </c>
      <c r="J548" s="2">
        <f t="shared" si="17"/>
        <v>0</v>
      </c>
    </row>
    <row r="549" spans="1:10">
      <c r="A549">
        <v>548</v>
      </c>
      <c r="D549" s="6">
        <f>COUNTIF($B$2:B549,"Active*")/$O$5</f>
        <v>1</v>
      </c>
      <c r="E549" s="6">
        <f>COUNTIF($B$2:B549,"*")/$O$7</f>
        <v>1</v>
      </c>
      <c r="F549" s="4">
        <f>((COUNTIF($B$2:B549,"Active*")/COUNTIF($B$2:B549,"*")))/($O$5/$O$7)</f>
        <v>1</v>
      </c>
      <c r="G549" s="7">
        <f>COUNTIF($B$2:E549,"Active*")/$O$5</f>
        <v>1</v>
      </c>
      <c r="H549" s="7">
        <f>($O$6-COUNTIF($B$2:B549,"Decoy*"))/$O$6</f>
        <v>0</v>
      </c>
      <c r="I549" s="7">
        <f t="shared" si="16"/>
        <v>1</v>
      </c>
      <c r="J549" s="2">
        <f t="shared" si="17"/>
        <v>0</v>
      </c>
    </row>
    <row r="550" spans="1:10">
      <c r="A550">
        <v>549</v>
      </c>
      <c r="D550" s="6">
        <f>COUNTIF($B$2:B550,"Active*")/$O$5</f>
        <v>1</v>
      </c>
      <c r="E550" s="6">
        <f>COUNTIF($B$2:B550,"*")/$O$7</f>
        <v>1</v>
      </c>
      <c r="F550" s="4">
        <f>((COUNTIF($B$2:B550,"Active*")/COUNTIF($B$2:B550,"*")))/($O$5/$O$7)</f>
        <v>1</v>
      </c>
      <c r="G550" s="7">
        <f>COUNTIF($B$2:E550,"Active*")/$O$5</f>
        <v>1</v>
      </c>
      <c r="H550" s="7">
        <f>($O$6-COUNTIF($B$2:B550,"Decoy*"))/$O$6</f>
        <v>0</v>
      </c>
      <c r="I550" s="7">
        <f t="shared" si="16"/>
        <v>1</v>
      </c>
      <c r="J550" s="2">
        <f t="shared" si="17"/>
        <v>0</v>
      </c>
    </row>
    <row r="551" spans="1:10">
      <c r="A551">
        <v>550</v>
      </c>
      <c r="D551" s="6">
        <f>COUNTIF($B$2:B551,"Active*")/$O$5</f>
        <v>1</v>
      </c>
      <c r="E551" s="6">
        <f>COUNTIF($B$2:B551,"*")/$O$7</f>
        <v>1</v>
      </c>
      <c r="F551" s="4">
        <f>((COUNTIF($B$2:B551,"Active*")/COUNTIF($B$2:B551,"*")))/($O$5/$O$7)</f>
        <v>1</v>
      </c>
      <c r="G551" s="7">
        <f>COUNTIF($B$2:E551,"Active*")/$O$5</f>
        <v>1</v>
      </c>
      <c r="H551" s="7">
        <f>($O$6-COUNTIF($B$2:B551,"Decoy*"))/$O$6</f>
        <v>0</v>
      </c>
      <c r="I551" s="7">
        <f t="shared" si="16"/>
        <v>1</v>
      </c>
      <c r="J551" s="2">
        <f t="shared" si="17"/>
        <v>0</v>
      </c>
    </row>
    <row r="552" spans="1:10">
      <c r="A552">
        <v>551</v>
      </c>
      <c r="D552" s="6">
        <f>COUNTIF($B$2:B552,"Active*")/$O$5</f>
        <v>1</v>
      </c>
      <c r="E552" s="6">
        <f>COUNTIF($B$2:B552,"*")/$O$7</f>
        <v>1</v>
      </c>
      <c r="F552" s="4">
        <f>((COUNTIF($B$2:B552,"Active*")/COUNTIF($B$2:B552,"*")))/($O$5/$O$7)</f>
        <v>1</v>
      </c>
      <c r="G552" s="7">
        <f>COUNTIF($B$2:E552,"Active*")/$O$5</f>
        <v>1</v>
      </c>
      <c r="H552" s="7">
        <f>($O$6-COUNTIF($B$2:B552,"Decoy*"))/$O$6</f>
        <v>0</v>
      </c>
      <c r="I552" s="7">
        <f t="shared" si="16"/>
        <v>1</v>
      </c>
      <c r="J552" s="2">
        <f t="shared" si="17"/>
        <v>0</v>
      </c>
    </row>
    <row r="553" spans="1:10">
      <c r="A553">
        <v>552</v>
      </c>
      <c r="D553" s="6">
        <f>COUNTIF($B$2:B553,"Active*")/$O$5</f>
        <v>1</v>
      </c>
      <c r="E553" s="6">
        <f>COUNTIF($B$2:B553,"*")/$O$7</f>
        <v>1</v>
      </c>
      <c r="F553" s="4">
        <f>((COUNTIF($B$2:B553,"Active*")/COUNTIF($B$2:B553,"*")))/($O$5/$O$7)</f>
        <v>1</v>
      </c>
      <c r="G553" s="7">
        <f>COUNTIF($B$2:E553,"Active*")/$O$5</f>
        <v>1</v>
      </c>
      <c r="H553" s="7">
        <f>($O$6-COUNTIF($B$2:B553,"Decoy*"))/$O$6</f>
        <v>0</v>
      </c>
      <c r="I553" s="7">
        <f t="shared" si="16"/>
        <v>1</v>
      </c>
      <c r="J553" s="2">
        <f t="shared" si="17"/>
        <v>0</v>
      </c>
    </row>
    <row r="554" spans="1:10">
      <c r="A554">
        <v>553</v>
      </c>
      <c r="D554" s="6">
        <f>COUNTIF($B$2:B554,"Active*")/$O$5</f>
        <v>1</v>
      </c>
      <c r="E554" s="6">
        <f>COUNTIF($B$2:B554,"*")/$O$7</f>
        <v>1</v>
      </c>
      <c r="F554" s="4">
        <f>((COUNTIF($B$2:B554,"Active*")/COUNTIF($B$2:B554,"*")))/($O$5/$O$7)</f>
        <v>1</v>
      </c>
      <c r="G554" s="7">
        <f>COUNTIF($B$2:E554,"Active*")/$O$5</f>
        <v>1</v>
      </c>
      <c r="H554" s="7">
        <f>($O$6-COUNTIF($B$2:B554,"Decoy*"))/$O$6</f>
        <v>0</v>
      </c>
      <c r="I554" s="7">
        <f t="shared" si="16"/>
        <v>1</v>
      </c>
      <c r="J554" s="2">
        <f t="shared" si="17"/>
        <v>0</v>
      </c>
    </row>
    <row r="555" spans="1:10">
      <c r="A555">
        <v>554</v>
      </c>
      <c r="D555" s="6">
        <f>COUNTIF($B$2:B555,"Active*")/$O$5</f>
        <v>1</v>
      </c>
      <c r="E555" s="6">
        <f>COUNTIF($B$2:B555,"*")/$O$7</f>
        <v>1</v>
      </c>
      <c r="F555" s="4">
        <f>((COUNTIF($B$2:B555,"Active*")/COUNTIF($B$2:B555,"*")))/($O$5/$O$7)</f>
        <v>1</v>
      </c>
      <c r="G555" s="7">
        <f>COUNTIF($B$2:E555,"Active*")/$O$5</f>
        <v>1</v>
      </c>
      <c r="H555" s="7">
        <f>($O$6-COUNTIF($B$2:B555,"Decoy*"))/$O$6</f>
        <v>0</v>
      </c>
      <c r="I555" s="7">
        <f t="shared" si="16"/>
        <v>1</v>
      </c>
      <c r="J555" s="2">
        <f t="shared" si="17"/>
        <v>0</v>
      </c>
    </row>
    <row r="556" spans="1:10">
      <c r="A556">
        <v>555</v>
      </c>
      <c r="D556" s="6">
        <f>COUNTIF($B$2:B556,"Active*")/$O$5</f>
        <v>1</v>
      </c>
      <c r="E556" s="6">
        <f>COUNTIF($B$2:B556,"*")/$O$7</f>
        <v>1</v>
      </c>
      <c r="F556" s="4">
        <f>((COUNTIF($B$2:B556,"Active*")/COUNTIF($B$2:B556,"*")))/($O$5/$O$7)</f>
        <v>1</v>
      </c>
      <c r="G556" s="7">
        <f>COUNTIF($B$2:E556,"Active*")/$O$5</f>
        <v>1</v>
      </c>
      <c r="H556" s="7">
        <f>($O$6-COUNTIF($B$2:B556,"Decoy*"))/$O$6</f>
        <v>0</v>
      </c>
      <c r="I556" s="7">
        <f t="shared" si="16"/>
        <v>1</v>
      </c>
      <c r="J556" s="2">
        <f t="shared" si="17"/>
        <v>0</v>
      </c>
    </row>
    <row r="557" spans="1:10">
      <c r="A557">
        <v>556</v>
      </c>
      <c r="D557" s="6">
        <f>COUNTIF($B$2:B557,"Active*")/$O$5</f>
        <v>1</v>
      </c>
      <c r="E557" s="6">
        <f>COUNTIF($B$2:B557,"*")/$O$7</f>
        <v>1</v>
      </c>
      <c r="F557" s="4">
        <f>((COUNTIF($B$2:B557,"Active*")/COUNTIF($B$2:B557,"*")))/($O$5/$O$7)</f>
        <v>1</v>
      </c>
      <c r="G557" s="7">
        <f>COUNTIF($B$2:E557,"Active*")/$O$5</f>
        <v>1</v>
      </c>
      <c r="H557" s="7">
        <f>($O$6-COUNTIF($B$2:B557,"Decoy*"))/$O$6</f>
        <v>0</v>
      </c>
      <c r="I557" s="7">
        <f t="shared" si="16"/>
        <v>1</v>
      </c>
      <c r="J557" s="2">
        <f t="shared" si="17"/>
        <v>0</v>
      </c>
    </row>
    <row r="558" spans="1:10">
      <c r="A558">
        <v>557</v>
      </c>
      <c r="D558" s="6">
        <f>COUNTIF($B$2:B558,"Active*")/$O$5</f>
        <v>1</v>
      </c>
      <c r="E558" s="6">
        <f>COUNTIF($B$2:B558,"*")/$O$7</f>
        <v>1</v>
      </c>
      <c r="F558" s="4">
        <f>((COUNTIF($B$2:B558,"Active*")/COUNTIF($B$2:B558,"*")))/($O$5/$O$7)</f>
        <v>1</v>
      </c>
      <c r="G558" s="7">
        <f>COUNTIF($B$2:E558,"Active*")/$O$5</f>
        <v>1</v>
      </c>
      <c r="H558" s="7">
        <f>($O$6-COUNTIF($B$2:B558,"Decoy*"))/$O$6</f>
        <v>0</v>
      </c>
      <c r="I558" s="7">
        <f t="shared" si="16"/>
        <v>1</v>
      </c>
      <c r="J558" s="2">
        <f t="shared" si="17"/>
        <v>0</v>
      </c>
    </row>
    <row r="559" spans="1:10">
      <c r="A559">
        <v>558</v>
      </c>
      <c r="D559" s="6">
        <f>COUNTIF($B$2:B559,"Active*")/$O$5</f>
        <v>1</v>
      </c>
      <c r="E559" s="6">
        <f>COUNTIF($B$2:B559,"*")/$O$7</f>
        <v>1</v>
      </c>
      <c r="F559" s="4">
        <f>((COUNTIF($B$2:B559,"Active*")/COUNTIF($B$2:B559,"*")))/($O$5/$O$7)</f>
        <v>1</v>
      </c>
      <c r="G559" s="7">
        <f>COUNTIF($B$2:E559,"Active*")/$O$5</f>
        <v>1</v>
      </c>
      <c r="H559" s="7">
        <f>($O$6-COUNTIF($B$2:B559,"Decoy*"))/$O$6</f>
        <v>0</v>
      </c>
      <c r="I559" s="7">
        <f t="shared" si="16"/>
        <v>1</v>
      </c>
      <c r="J559" s="2">
        <f t="shared" si="17"/>
        <v>0</v>
      </c>
    </row>
    <row r="560" spans="1:10">
      <c r="A560">
        <v>559</v>
      </c>
      <c r="D560" s="6">
        <f>COUNTIF($B$2:B560,"Active*")/$O$5</f>
        <v>1</v>
      </c>
      <c r="E560" s="6">
        <f>COUNTIF($B$2:B560,"*")/$O$7</f>
        <v>1</v>
      </c>
      <c r="F560" s="4">
        <f>((COUNTIF($B$2:B560,"Active*")/COUNTIF($B$2:B560,"*")))/($O$5/$O$7)</f>
        <v>1</v>
      </c>
      <c r="G560" s="7">
        <f>COUNTIF($B$2:E560,"Active*")/$O$5</f>
        <v>1</v>
      </c>
      <c r="H560" s="7">
        <f>($O$6-COUNTIF($B$2:B560,"Decoy*"))/$O$6</f>
        <v>0</v>
      </c>
      <c r="I560" s="7">
        <f t="shared" si="16"/>
        <v>1</v>
      </c>
      <c r="J560" s="2">
        <f t="shared" si="17"/>
        <v>0</v>
      </c>
    </row>
    <row r="561" spans="1:10">
      <c r="A561">
        <v>560</v>
      </c>
      <c r="D561" s="6">
        <f>COUNTIF($B$2:B561,"Active*")/$O$5</f>
        <v>1</v>
      </c>
      <c r="E561" s="6">
        <f>COUNTIF($B$2:B561,"*")/$O$7</f>
        <v>1</v>
      </c>
      <c r="F561" s="4">
        <f>((COUNTIF($B$2:B561,"Active*")/COUNTIF($B$2:B561,"*")))/($O$5/$O$7)</f>
        <v>1</v>
      </c>
      <c r="G561" s="7">
        <f>COUNTIF($B$2:E561,"Active*")/$O$5</f>
        <v>1</v>
      </c>
      <c r="H561" s="7">
        <f>($O$6-COUNTIF($B$2:B561,"Decoy*"))/$O$6</f>
        <v>0</v>
      </c>
      <c r="I561" s="7">
        <f t="shared" si="16"/>
        <v>1</v>
      </c>
      <c r="J561" s="2">
        <f t="shared" si="17"/>
        <v>0</v>
      </c>
    </row>
    <row r="562" spans="1:10">
      <c r="A562">
        <v>561</v>
      </c>
      <c r="D562" s="6">
        <f>COUNTIF($B$2:B562,"Active*")/$O$5</f>
        <v>1</v>
      </c>
      <c r="E562" s="6">
        <f>COUNTIF($B$2:B562,"*")/$O$7</f>
        <v>1</v>
      </c>
      <c r="F562" s="4">
        <f>((COUNTIF($B$2:B562,"Active*")/COUNTIF($B$2:B562,"*")))/($O$5/$O$7)</f>
        <v>1</v>
      </c>
      <c r="G562" s="7">
        <f>COUNTIF($B$2:E562,"Active*")/$O$5</f>
        <v>1</v>
      </c>
      <c r="H562" s="7">
        <f>($O$6-COUNTIF($B$2:B562,"Decoy*"))/$O$6</f>
        <v>0</v>
      </c>
      <c r="I562" s="7">
        <f t="shared" si="16"/>
        <v>1</v>
      </c>
      <c r="J562" s="2">
        <f t="shared" si="17"/>
        <v>0</v>
      </c>
    </row>
    <row r="563" spans="1:10">
      <c r="A563">
        <v>562</v>
      </c>
      <c r="D563" s="6">
        <f>COUNTIF($B$2:B563,"Active*")/$O$5</f>
        <v>1</v>
      </c>
      <c r="E563" s="6">
        <f>COUNTIF($B$2:B563,"*")/$O$7</f>
        <v>1</v>
      </c>
      <c r="F563" s="4">
        <f>((COUNTIF($B$2:B563,"Active*")/COUNTIF($B$2:B563,"*")))/($O$5/$O$7)</f>
        <v>1</v>
      </c>
      <c r="G563" s="7">
        <f>COUNTIF($B$2:E563,"Active*")/$O$5</f>
        <v>1</v>
      </c>
      <c r="H563" s="7">
        <f>($O$6-COUNTIF($B$2:B563,"Decoy*"))/$O$6</f>
        <v>0</v>
      </c>
      <c r="I563" s="7">
        <f t="shared" si="16"/>
        <v>1</v>
      </c>
      <c r="J563" s="2">
        <f t="shared" si="17"/>
        <v>0</v>
      </c>
    </row>
    <row r="564" spans="1:10">
      <c r="A564">
        <v>563</v>
      </c>
      <c r="D564" s="6">
        <f>COUNTIF($B$2:B564,"Active*")/$O$5</f>
        <v>1</v>
      </c>
      <c r="E564" s="6">
        <f>COUNTIF($B$2:B564,"*")/$O$7</f>
        <v>1</v>
      </c>
      <c r="F564" s="4">
        <f>((COUNTIF($B$2:B564,"Active*")/COUNTIF($B$2:B564,"*")))/($O$5/$O$7)</f>
        <v>1</v>
      </c>
      <c r="G564" s="7">
        <f>COUNTIF($B$2:E564,"Active*")/$O$5</f>
        <v>1</v>
      </c>
      <c r="H564" s="7">
        <f>($O$6-COUNTIF($B$2:B564,"Decoy*"))/$O$6</f>
        <v>0</v>
      </c>
      <c r="I564" s="7">
        <f t="shared" si="16"/>
        <v>1</v>
      </c>
      <c r="J564" s="2">
        <f t="shared" si="17"/>
        <v>0</v>
      </c>
    </row>
    <row r="565" spans="1:10">
      <c r="A565">
        <v>564</v>
      </c>
      <c r="D565" s="6">
        <f>COUNTIF($B$2:B565,"Active*")/$O$5</f>
        <v>1</v>
      </c>
      <c r="E565" s="6">
        <f>COUNTIF($B$2:B565,"*")/$O$7</f>
        <v>1</v>
      </c>
      <c r="F565" s="4">
        <f>((COUNTIF($B$2:B565,"Active*")/COUNTIF($B$2:B565,"*")))/($O$5/$O$7)</f>
        <v>1</v>
      </c>
      <c r="G565" s="7">
        <f>COUNTIF($B$2:E565,"Active*")/$O$5</f>
        <v>1</v>
      </c>
      <c r="H565" s="7">
        <f>($O$6-COUNTIF($B$2:B565,"Decoy*"))/$O$6</f>
        <v>0</v>
      </c>
      <c r="I565" s="7">
        <f t="shared" si="16"/>
        <v>1</v>
      </c>
      <c r="J565" s="2">
        <f t="shared" si="17"/>
        <v>0</v>
      </c>
    </row>
    <row r="566" spans="1:10">
      <c r="A566">
        <v>565</v>
      </c>
      <c r="D566" s="6">
        <f>COUNTIF($B$2:B566,"Active*")/$O$5</f>
        <v>1</v>
      </c>
      <c r="E566" s="6">
        <f>COUNTIF($B$2:B566,"*")/$O$7</f>
        <v>1</v>
      </c>
      <c r="F566" s="4">
        <f>((COUNTIF($B$2:B566,"Active*")/COUNTIF($B$2:B566,"*")))/($O$5/$O$7)</f>
        <v>1</v>
      </c>
      <c r="G566" s="7">
        <f>COUNTIF($B$2:E566,"Active*")/$O$5</f>
        <v>1</v>
      </c>
      <c r="H566" s="7">
        <f>($O$6-COUNTIF($B$2:B566,"Decoy*"))/$O$6</f>
        <v>0</v>
      </c>
      <c r="I566" s="7">
        <f t="shared" si="16"/>
        <v>1</v>
      </c>
      <c r="J566" s="2">
        <f t="shared" si="17"/>
        <v>0</v>
      </c>
    </row>
    <row r="567" spans="1:10">
      <c r="A567">
        <v>566</v>
      </c>
      <c r="D567" s="6">
        <f>COUNTIF($B$2:B567,"Active*")/$O$5</f>
        <v>1</v>
      </c>
      <c r="E567" s="6">
        <f>COUNTIF($B$2:B567,"*")/$O$7</f>
        <v>1</v>
      </c>
      <c r="F567" s="4">
        <f>((COUNTIF($B$2:B567,"Active*")/COUNTIF($B$2:B567,"*")))/($O$5/$O$7)</f>
        <v>1</v>
      </c>
      <c r="G567" s="7">
        <f>COUNTIF($B$2:E567,"Active*")/$O$5</f>
        <v>1</v>
      </c>
      <c r="H567" s="7">
        <f>($O$6-COUNTIF($B$2:B567,"Decoy*"))/$O$6</f>
        <v>0</v>
      </c>
      <c r="I567" s="7">
        <f t="shared" si="16"/>
        <v>1</v>
      </c>
      <c r="J567" s="2">
        <f t="shared" si="17"/>
        <v>0</v>
      </c>
    </row>
    <row r="568" spans="1:10">
      <c r="A568">
        <v>567</v>
      </c>
      <c r="D568" s="6">
        <f>COUNTIF($B$2:B568,"Active*")/$O$5</f>
        <v>1</v>
      </c>
      <c r="E568" s="6">
        <f>COUNTIF($B$2:B568,"*")/$O$7</f>
        <v>1</v>
      </c>
      <c r="F568" s="4">
        <f>((COUNTIF($B$2:B568,"Active*")/COUNTIF($B$2:B568,"*")))/($O$5/$O$7)</f>
        <v>1</v>
      </c>
      <c r="G568" s="7">
        <f>COUNTIF($B$2:E568,"Active*")/$O$5</f>
        <v>1</v>
      </c>
      <c r="H568" s="7">
        <f>($O$6-COUNTIF($B$2:B568,"Decoy*"))/$O$6</f>
        <v>0</v>
      </c>
      <c r="I568" s="7">
        <f t="shared" si="16"/>
        <v>1</v>
      </c>
      <c r="J568" s="2">
        <f t="shared" si="17"/>
        <v>0</v>
      </c>
    </row>
    <row r="569" spans="1:10">
      <c r="A569">
        <v>568</v>
      </c>
      <c r="D569" s="6">
        <f>COUNTIF($B$2:B569,"Active*")/$O$5</f>
        <v>1</v>
      </c>
      <c r="E569" s="6">
        <f>COUNTIF($B$2:B569,"*")/$O$7</f>
        <v>1</v>
      </c>
      <c r="F569" s="4">
        <f>((COUNTIF($B$2:B569,"Active*")/COUNTIF($B$2:B569,"*")))/($O$5/$O$7)</f>
        <v>1</v>
      </c>
      <c r="G569" s="7">
        <f>COUNTIF($B$2:E569,"Active*")/$O$5</f>
        <v>1</v>
      </c>
      <c r="H569" s="7">
        <f>($O$6-COUNTIF($B$2:B569,"Decoy*"))/$O$6</f>
        <v>0</v>
      </c>
      <c r="I569" s="7">
        <f t="shared" si="16"/>
        <v>1</v>
      </c>
      <c r="J569" s="2">
        <f t="shared" si="17"/>
        <v>0</v>
      </c>
    </row>
    <row r="570" spans="1:10">
      <c r="A570">
        <v>569</v>
      </c>
      <c r="D570" s="6">
        <f>COUNTIF($B$2:B570,"Active*")/$O$5</f>
        <v>1</v>
      </c>
      <c r="E570" s="6">
        <f>COUNTIF($B$2:B570,"*")/$O$7</f>
        <v>1</v>
      </c>
      <c r="F570" s="4">
        <f>((COUNTIF($B$2:B570,"Active*")/COUNTIF($B$2:B570,"*")))/($O$5/$O$7)</f>
        <v>1</v>
      </c>
      <c r="G570" s="7">
        <f>COUNTIF($B$2:E570,"Active*")/$O$5</f>
        <v>1</v>
      </c>
      <c r="H570" s="7">
        <f>($O$6-COUNTIF($B$2:B570,"Decoy*"))/$O$6</f>
        <v>0</v>
      </c>
      <c r="I570" s="7">
        <f t="shared" si="16"/>
        <v>1</v>
      </c>
      <c r="J570" s="2">
        <f t="shared" si="17"/>
        <v>0</v>
      </c>
    </row>
    <row r="571" spans="1:10">
      <c r="A571">
        <v>570</v>
      </c>
      <c r="D571" s="6">
        <f>COUNTIF($B$2:B571,"Active*")/$O$5</f>
        <v>1</v>
      </c>
      <c r="E571" s="6">
        <f>COUNTIF($B$2:B571,"*")/$O$7</f>
        <v>1</v>
      </c>
      <c r="F571" s="4">
        <f>((COUNTIF($B$2:B571,"Active*")/COUNTIF($B$2:B571,"*")))/($O$5/$O$7)</f>
        <v>1</v>
      </c>
      <c r="G571" s="7">
        <f>COUNTIF($B$2:E571,"Active*")/$O$5</f>
        <v>1</v>
      </c>
      <c r="H571" s="7">
        <f>($O$6-COUNTIF($B$2:B571,"Decoy*"))/$O$6</f>
        <v>0</v>
      </c>
      <c r="I571" s="7">
        <f t="shared" si="16"/>
        <v>1</v>
      </c>
      <c r="J571" s="2">
        <f t="shared" si="17"/>
        <v>0</v>
      </c>
    </row>
    <row r="572" spans="1:10">
      <c r="A572">
        <v>571</v>
      </c>
      <c r="D572" s="6">
        <f>COUNTIF($B$2:B572,"Active*")/$O$5</f>
        <v>1</v>
      </c>
      <c r="E572" s="6">
        <f>COUNTIF($B$2:B572,"*")/$O$7</f>
        <v>1</v>
      </c>
      <c r="F572" s="4">
        <f>((COUNTIF($B$2:B572,"Active*")/COUNTIF($B$2:B572,"*")))/($O$5/$O$7)</f>
        <v>1</v>
      </c>
      <c r="G572" s="7">
        <f>COUNTIF($B$2:E572,"Active*")/$O$5</f>
        <v>1</v>
      </c>
      <c r="H572" s="7">
        <f>($O$6-COUNTIF($B$2:B572,"Decoy*"))/$O$6</f>
        <v>0</v>
      </c>
      <c r="I572" s="7">
        <f t="shared" si="16"/>
        <v>1</v>
      </c>
      <c r="J572" s="2">
        <f t="shared" si="17"/>
        <v>0</v>
      </c>
    </row>
    <row r="573" spans="1:10">
      <c r="A573">
        <v>572</v>
      </c>
      <c r="D573" s="6">
        <f>COUNTIF($B$2:B573,"Active*")/$O$5</f>
        <v>1</v>
      </c>
      <c r="E573" s="6">
        <f>COUNTIF($B$2:B573,"*")/$O$7</f>
        <v>1</v>
      </c>
      <c r="F573" s="4">
        <f>((COUNTIF($B$2:B573,"Active*")/COUNTIF($B$2:B573,"*")))/($O$5/$O$7)</f>
        <v>1</v>
      </c>
      <c r="G573" s="7">
        <f>COUNTIF($B$2:E573,"Active*")/$O$5</f>
        <v>1</v>
      </c>
      <c r="H573" s="7">
        <f>($O$6-COUNTIF($B$2:B573,"Decoy*"))/$O$6</f>
        <v>0</v>
      </c>
      <c r="I573" s="7">
        <f t="shared" si="16"/>
        <v>1</v>
      </c>
      <c r="J573" s="2">
        <f t="shared" si="17"/>
        <v>0</v>
      </c>
    </row>
    <row r="574" spans="1:10">
      <c r="A574">
        <v>573</v>
      </c>
      <c r="D574" s="6">
        <f>COUNTIF($B$2:B574,"Active*")/$O$5</f>
        <v>1</v>
      </c>
      <c r="E574" s="6">
        <f>COUNTIF($B$2:B574,"*")/$O$7</f>
        <v>1</v>
      </c>
      <c r="F574" s="4">
        <f>((COUNTIF($B$2:B574,"Active*")/COUNTIF($B$2:B574,"*")))/($O$5/$O$7)</f>
        <v>1</v>
      </c>
      <c r="G574" s="7">
        <f>COUNTIF($B$2:E574,"Active*")/$O$5</f>
        <v>1</v>
      </c>
      <c r="H574" s="7">
        <f>($O$6-COUNTIF($B$2:B574,"Decoy*"))/$O$6</f>
        <v>0</v>
      </c>
      <c r="I574" s="7">
        <f t="shared" si="16"/>
        <v>1</v>
      </c>
      <c r="J574" s="2">
        <f t="shared" si="17"/>
        <v>0</v>
      </c>
    </row>
    <row r="575" spans="1:10">
      <c r="A575">
        <v>574</v>
      </c>
      <c r="D575" s="6">
        <f>COUNTIF($B$2:B575,"Active*")/$O$5</f>
        <v>1</v>
      </c>
      <c r="E575" s="6">
        <f>COUNTIF($B$2:B575,"*")/$O$7</f>
        <v>1</v>
      </c>
      <c r="F575" s="4">
        <f>((COUNTIF($B$2:B575,"Active*")/COUNTIF($B$2:B575,"*")))/($O$5/$O$7)</f>
        <v>1</v>
      </c>
      <c r="G575" s="7">
        <f>COUNTIF($B$2:E575,"Active*")/$O$5</f>
        <v>1</v>
      </c>
      <c r="H575" s="7">
        <f>($O$6-COUNTIF($B$2:B575,"Decoy*"))/$O$6</f>
        <v>0</v>
      </c>
      <c r="I575" s="7">
        <f t="shared" si="16"/>
        <v>1</v>
      </c>
      <c r="J575" s="2">
        <f t="shared" si="17"/>
        <v>0</v>
      </c>
    </row>
    <row r="576" spans="1:10">
      <c r="A576">
        <v>575</v>
      </c>
      <c r="D576" s="6">
        <f>COUNTIF($B$2:B576,"Active*")/$O$5</f>
        <v>1</v>
      </c>
      <c r="E576" s="6">
        <f>COUNTIF($B$2:B576,"*")/$O$7</f>
        <v>1</v>
      </c>
      <c r="F576" s="4">
        <f>((COUNTIF($B$2:B576,"Active*")/COUNTIF($B$2:B576,"*")))/($O$5/$O$7)</f>
        <v>1</v>
      </c>
      <c r="G576" s="7">
        <f>COUNTIF($B$2:E576,"Active*")/$O$5</f>
        <v>1</v>
      </c>
      <c r="H576" s="7">
        <f>($O$6-COUNTIF($B$2:B576,"Decoy*"))/$O$6</f>
        <v>0</v>
      </c>
      <c r="I576" s="7">
        <f t="shared" si="16"/>
        <v>1</v>
      </c>
      <c r="J576" s="2">
        <f t="shared" si="17"/>
        <v>0</v>
      </c>
    </row>
    <row r="577" spans="1:10">
      <c r="A577">
        <v>576</v>
      </c>
      <c r="D577" s="6">
        <f>COUNTIF($B$2:B577,"Active*")/$O$5</f>
        <v>1</v>
      </c>
      <c r="E577" s="6">
        <f>COUNTIF($B$2:B577,"*")/$O$7</f>
        <v>1</v>
      </c>
      <c r="F577" s="4">
        <f>((COUNTIF($B$2:B577,"Active*")/COUNTIF($B$2:B577,"*")))/($O$5/$O$7)</f>
        <v>1</v>
      </c>
      <c r="G577" s="7">
        <f>COUNTIF($B$2:E577,"Active*")/$O$5</f>
        <v>1</v>
      </c>
      <c r="H577" s="7">
        <f>($O$6-COUNTIF($B$2:B577,"Decoy*"))/$O$6</f>
        <v>0</v>
      </c>
      <c r="I577" s="7">
        <f t="shared" si="16"/>
        <v>1</v>
      </c>
      <c r="J577" s="2">
        <f t="shared" si="17"/>
        <v>0</v>
      </c>
    </row>
    <row r="578" spans="1:10">
      <c r="A578">
        <v>577</v>
      </c>
      <c r="D578" s="6">
        <f>COUNTIF($B$2:B578,"Active*")/$O$5</f>
        <v>1</v>
      </c>
      <c r="E578" s="6">
        <f>COUNTIF($B$2:B578,"*")/$O$7</f>
        <v>1</v>
      </c>
      <c r="F578" s="4">
        <f>((COUNTIF($B$2:B578,"Active*")/COUNTIF($B$2:B578,"*")))/($O$5/$O$7)</f>
        <v>1</v>
      </c>
      <c r="G578" s="7">
        <f>COUNTIF($B$2:E578,"Active*")/$O$5</f>
        <v>1</v>
      </c>
      <c r="H578" s="7">
        <f>($O$6-COUNTIF($B$2:B578,"Decoy*"))/$O$6</f>
        <v>0</v>
      </c>
      <c r="I578" s="7">
        <f t="shared" ref="I578:I641" si="18">1-H578</f>
        <v>1</v>
      </c>
      <c r="J578" s="2">
        <f t="shared" ref="J578:J641" si="19">(G578+G579)*ABS(I579-I578)/2</f>
        <v>0</v>
      </c>
    </row>
    <row r="579" spans="1:10">
      <c r="A579">
        <v>578</v>
      </c>
      <c r="D579" s="6">
        <f>COUNTIF($B$2:B579,"Active*")/$O$5</f>
        <v>1</v>
      </c>
      <c r="E579" s="6">
        <f>COUNTIF($B$2:B579,"*")/$O$7</f>
        <v>1</v>
      </c>
      <c r="F579" s="4">
        <f>((COUNTIF($B$2:B579,"Active*")/COUNTIF($B$2:B579,"*")))/($O$5/$O$7)</f>
        <v>1</v>
      </c>
      <c r="G579" s="7">
        <f>COUNTIF($B$2:E579,"Active*")/$O$5</f>
        <v>1</v>
      </c>
      <c r="H579" s="7">
        <f>($O$6-COUNTIF($B$2:B579,"Decoy*"))/$O$6</f>
        <v>0</v>
      </c>
      <c r="I579" s="7">
        <f t="shared" si="18"/>
        <v>1</v>
      </c>
      <c r="J579" s="2">
        <f t="shared" si="19"/>
        <v>0</v>
      </c>
    </row>
    <row r="580" spans="1:10">
      <c r="A580">
        <v>579</v>
      </c>
      <c r="D580" s="6">
        <f>COUNTIF($B$2:B580,"Active*")/$O$5</f>
        <v>1</v>
      </c>
      <c r="E580" s="6">
        <f>COUNTIF($B$2:B580,"*")/$O$7</f>
        <v>1</v>
      </c>
      <c r="F580" s="4">
        <f>((COUNTIF($B$2:B580,"Active*")/COUNTIF($B$2:B580,"*")))/($O$5/$O$7)</f>
        <v>1</v>
      </c>
      <c r="G580" s="7">
        <f>COUNTIF($B$2:E580,"Active*")/$O$5</f>
        <v>1</v>
      </c>
      <c r="H580" s="7">
        <f>($O$6-COUNTIF($B$2:B580,"Decoy*"))/$O$6</f>
        <v>0</v>
      </c>
      <c r="I580" s="7">
        <f t="shared" si="18"/>
        <v>1</v>
      </c>
      <c r="J580" s="2">
        <f t="shared" si="19"/>
        <v>0</v>
      </c>
    </row>
    <row r="581" spans="1:10">
      <c r="A581">
        <v>580</v>
      </c>
      <c r="D581" s="6">
        <f>COUNTIF($B$2:B581,"Active*")/$O$5</f>
        <v>1</v>
      </c>
      <c r="E581" s="6">
        <f>COUNTIF($B$2:B581,"*")/$O$7</f>
        <v>1</v>
      </c>
      <c r="F581" s="4">
        <f>((COUNTIF($B$2:B581,"Active*")/COUNTIF($B$2:B581,"*")))/($O$5/$O$7)</f>
        <v>1</v>
      </c>
      <c r="G581" s="7">
        <f>COUNTIF($B$2:E581,"Active*")/$O$5</f>
        <v>1</v>
      </c>
      <c r="H581" s="7">
        <f>($O$6-COUNTIF($B$2:B581,"Decoy*"))/$O$6</f>
        <v>0</v>
      </c>
      <c r="I581" s="7">
        <f t="shared" si="18"/>
        <v>1</v>
      </c>
      <c r="J581" s="2">
        <f t="shared" si="19"/>
        <v>0</v>
      </c>
    </row>
    <row r="582" spans="1:10">
      <c r="A582">
        <v>581</v>
      </c>
      <c r="D582" s="6">
        <f>COUNTIF($B$2:B582,"Active*")/$O$5</f>
        <v>1</v>
      </c>
      <c r="E582" s="6">
        <f>COUNTIF($B$2:B582,"*")/$O$7</f>
        <v>1</v>
      </c>
      <c r="F582" s="4">
        <f>((COUNTIF($B$2:B582,"Active*")/COUNTIF($B$2:B582,"*")))/($O$5/$O$7)</f>
        <v>1</v>
      </c>
      <c r="G582" s="7">
        <f>COUNTIF($B$2:E582,"Active*")/$O$5</f>
        <v>1</v>
      </c>
      <c r="H582" s="7">
        <f>($O$6-COUNTIF($B$2:B582,"Decoy*"))/$O$6</f>
        <v>0</v>
      </c>
      <c r="I582" s="7">
        <f t="shared" si="18"/>
        <v>1</v>
      </c>
      <c r="J582" s="2">
        <f t="shared" si="19"/>
        <v>0</v>
      </c>
    </row>
    <row r="583" spans="1:10">
      <c r="A583">
        <v>582</v>
      </c>
      <c r="D583" s="6">
        <f>COUNTIF($B$2:B583,"Active*")/$O$5</f>
        <v>1</v>
      </c>
      <c r="E583" s="6">
        <f>COUNTIF($B$2:B583,"*")/$O$7</f>
        <v>1</v>
      </c>
      <c r="F583" s="4">
        <f>((COUNTIF($B$2:B583,"Active*")/COUNTIF($B$2:B583,"*")))/($O$5/$O$7)</f>
        <v>1</v>
      </c>
      <c r="G583" s="7">
        <f>COUNTIF($B$2:E583,"Active*")/$O$5</f>
        <v>1</v>
      </c>
      <c r="H583" s="7">
        <f>($O$6-COUNTIF($B$2:B583,"Decoy*"))/$O$6</f>
        <v>0</v>
      </c>
      <c r="I583" s="7">
        <f t="shared" si="18"/>
        <v>1</v>
      </c>
      <c r="J583" s="2">
        <f t="shared" si="19"/>
        <v>0</v>
      </c>
    </row>
    <row r="584" spans="1:10">
      <c r="A584">
        <v>583</v>
      </c>
      <c r="D584" s="6">
        <f>COUNTIF($B$2:B584,"Active*")/$O$5</f>
        <v>1</v>
      </c>
      <c r="E584" s="6">
        <f>COUNTIF($B$2:B584,"*")/$O$7</f>
        <v>1</v>
      </c>
      <c r="F584" s="4">
        <f>((COUNTIF($B$2:B584,"Active*")/COUNTIF($B$2:B584,"*")))/($O$5/$O$7)</f>
        <v>1</v>
      </c>
      <c r="G584" s="7">
        <f>COUNTIF($B$2:E584,"Active*")/$O$5</f>
        <v>1</v>
      </c>
      <c r="H584" s="7">
        <f>($O$6-COUNTIF($B$2:B584,"Decoy*"))/$O$6</f>
        <v>0</v>
      </c>
      <c r="I584" s="7">
        <f t="shared" si="18"/>
        <v>1</v>
      </c>
      <c r="J584" s="2">
        <f t="shared" si="19"/>
        <v>0</v>
      </c>
    </row>
    <row r="585" spans="1:10">
      <c r="A585">
        <v>584</v>
      </c>
      <c r="D585" s="6">
        <f>COUNTIF($B$2:B585,"Active*")/$O$5</f>
        <v>1</v>
      </c>
      <c r="E585" s="6">
        <f>COUNTIF($B$2:B585,"*")/$O$7</f>
        <v>1</v>
      </c>
      <c r="F585" s="4">
        <f>((COUNTIF($B$2:B585,"Active*")/COUNTIF($B$2:B585,"*")))/($O$5/$O$7)</f>
        <v>1</v>
      </c>
      <c r="G585" s="7">
        <f>COUNTIF($B$2:E585,"Active*")/$O$5</f>
        <v>1</v>
      </c>
      <c r="H585" s="7">
        <f>($O$6-COUNTIF($B$2:B585,"Decoy*"))/$O$6</f>
        <v>0</v>
      </c>
      <c r="I585" s="7">
        <f t="shared" si="18"/>
        <v>1</v>
      </c>
      <c r="J585" s="2">
        <f t="shared" si="19"/>
        <v>0</v>
      </c>
    </row>
    <row r="586" spans="1:10">
      <c r="A586">
        <v>585</v>
      </c>
      <c r="D586" s="6">
        <f>COUNTIF($B$2:B586,"Active*")/$O$5</f>
        <v>1</v>
      </c>
      <c r="E586" s="6">
        <f>COUNTIF($B$2:B586,"*")/$O$7</f>
        <v>1</v>
      </c>
      <c r="F586" s="4">
        <f>((COUNTIF($B$2:B586,"Active*")/COUNTIF($B$2:B586,"*")))/($O$5/$O$7)</f>
        <v>1</v>
      </c>
      <c r="G586" s="7">
        <f>COUNTIF($B$2:E586,"Active*")/$O$5</f>
        <v>1</v>
      </c>
      <c r="H586" s="7">
        <f>($O$6-COUNTIF($B$2:B586,"Decoy*"))/$O$6</f>
        <v>0</v>
      </c>
      <c r="I586" s="7">
        <f t="shared" si="18"/>
        <v>1</v>
      </c>
      <c r="J586" s="2">
        <f t="shared" si="19"/>
        <v>0</v>
      </c>
    </row>
    <row r="587" spans="1:10">
      <c r="A587">
        <v>586</v>
      </c>
      <c r="D587" s="6">
        <f>COUNTIF($B$2:B587,"Active*")/$O$5</f>
        <v>1</v>
      </c>
      <c r="E587" s="6">
        <f>COUNTIF($B$2:B587,"*")/$O$7</f>
        <v>1</v>
      </c>
      <c r="F587" s="4">
        <f>((COUNTIF($B$2:B587,"Active*")/COUNTIF($B$2:B587,"*")))/($O$5/$O$7)</f>
        <v>1</v>
      </c>
      <c r="G587" s="7">
        <f>COUNTIF($B$2:E587,"Active*")/$O$5</f>
        <v>1</v>
      </c>
      <c r="H587" s="7">
        <f>($O$6-COUNTIF($B$2:B587,"Decoy*"))/$O$6</f>
        <v>0</v>
      </c>
      <c r="I587" s="7">
        <f t="shared" si="18"/>
        <v>1</v>
      </c>
      <c r="J587" s="2">
        <f t="shared" si="19"/>
        <v>0</v>
      </c>
    </row>
    <row r="588" spans="1:10">
      <c r="A588">
        <v>587</v>
      </c>
      <c r="D588" s="6">
        <f>COUNTIF($B$2:B588,"Active*")/$O$5</f>
        <v>1</v>
      </c>
      <c r="E588" s="6">
        <f>COUNTIF($B$2:B588,"*")/$O$7</f>
        <v>1</v>
      </c>
      <c r="F588" s="4">
        <f>((COUNTIF($B$2:B588,"Active*")/COUNTIF($B$2:B588,"*")))/($O$5/$O$7)</f>
        <v>1</v>
      </c>
      <c r="G588" s="7">
        <f>COUNTIF($B$2:E588,"Active*")/$O$5</f>
        <v>1</v>
      </c>
      <c r="H588" s="7">
        <f>($O$6-COUNTIF($B$2:B588,"Decoy*"))/$O$6</f>
        <v>0</v>
      </c>
      <c r="I588" s="7">
        <f t="shared" si="18"/>
        <v>1</v>
      </c>
      <c r="J588" s="2">
        <f t="shared" si="19"/>
        <v>0</v>
      </c>
    </row>
    <row r="589" spans="1:10">
      <c r="A589">
        <v>588</v>
      </c>
      <c r="D589" s="6">
        <f>COUNTIF($B$2:B589,"Active*")/$O$5</f>
        <v>1</v>
      </c>
      <c r="E589" s="6">
        <f>COUNTIF($B$2:B589,"*")/$O$7</f>
        <v>1</v>
      </c>
      <c r="F589" s="4">
        <f>((COUNTIF($B$2:B589,"Active*")/COUNTIF($B$2:B589,"*")))/($O$5/$O$7)</f>
        <v>1</v>
      </c>
      <c r="G589" s="7">
        <f>COUNTIF($B$2:E589,"Active*")/$O$5</f>
        <v>1</v>
      </c>
      <c r="H589" s="7">
        <f>($O$6-COUNTIF($B$2:B589,"Decoy*"))/$O$6</f>
        <v>0</v>
      </c>
      <c r="I589" s="7">
        <f t="shared" si="18"/>
        <v>1</v>
      </c>
      <c r="J589" s="2">
        <f t="shared" si="19"/>
        <v>0</v>
      </c>
    </row>
    <row r="590" spans="1:10">
      <c r="A590">
        <v>589</v>
      </c>
      <c r="D590" s="6">
        <f>COUNTIF($B$2:B590,"Active*")/$O$5</f>
        <v>1</v>
      </c>
      <c r="E590" s="6">
        <f>COUNTIF($B$2:B590,"*")/$O$7</f>
        <v>1</v>
      </c>
      <c r="F590" s="4">
        <f>((COUNTIF($B$2:B590,"Active*")/COUNTIF($B$2:B590,"*")))/($O$5/$O$7)</f>
        <v>1</v>
      </c>
      <c r="G590" s="7">
        <f>COUNTIF($B$2:E590,"Active*")/$O$5</f>
        <v>1</v>
      </c>
      <c r="H590" s="7">
        <f>($O$6-COUNTIF($B$2:B590,"Decoy*"))/$O$6</f>
        <v>0</v>
      </c>
      <c r="I590" s="7">
        <f t="shared" si="18"/>
        <v>1</v>
      </c>
      <c r="J590" s="2">
        <f t="shared" si="19"/>
        <v>0</v>
      </c>
    </row>
    <row r="591" spans="1:10">
      <c r="A591">
        <v>590</v>
      </c>
      <c r="D591" s="6">
        <f>COUNTIF($B$2:B591,"Active*")/$O$5</f>
        <v>1</v>
      </c>
      <c r="E591" s="6">
        <f>COUNTIF($B$2:B591,"*")/$O$7</f>
        <v>1</v>
      </c>
      <c r="F591" s="4">
        <f>((COUNTIF($B$2:B591,"Active*")/COUNTIF($B$2:B591,"*")))/($O$5/$O$7)</f>
        <v>1</v>
      </c>
      <c r="G591" s="7">
        <f>COUNTIF($B$2:E591,"Active*")/$O$5</f>
        <v>1</v>
      </c>
      <c r="H591" s="7">
        <f>($O$6-COUNTIF($B$2:B591,"Decoy*"))/$O$6</f>
        <v>0</v>
      </c>
      <c r="I591" s="7">
        <f t="shared" si="18"/>
        <v>1</v>
      </c>
      <c r="J591" s="2">
        <f t="shared" si="19"/>
        <v>0</v>
      </c>
    </row>
    <row r="592" spans="1:10">
      <c r="A592">
        <v>591</v>
      </c>
      <c r="D592" s="6">
        <f>COUNTIF($B$2:B592,"Active*")/$O$5</f>
        <v>1</v>
      </c>
      <c r="E592" s="6">
        <f>COUNTIF($B$2:B592,"*")/$O$7</f>
        <v>1</v>
      </c>
      <c r="F592" s="4">
        <f>((COUNTIF($B$2:B592,"Active*")/COUNTIF($B$2:B592,"*")))/($O$5/$O$7)</f>
        <v>1</v>
      </c>
      <c r="G592" s="7">
        <f>COUNTIF($B$2:E592,"Active*")/$O$5</f>
        <v>1</v>
      </c>
      <c r="H592" s="7">
        <f>($O$6-COUNTIF($B$2:B592,"Decoy*"))/$O$6</f>
        <v>0</v>
      </c>
      <c r="I592" s="7">
        <f t="shared" si="18"/>
        <v>1</v>
      </c>
      <c r="J592" s="2">
        <f t="shared" si="19"/>
        <v>0</v>
      </c>
    </row>
    <row r="593" spans="1:10">
      <c r="A593">
        <v>592</v>
      </c>
      <c r="D593" s="6">
        <f>COUNTIF($B$2:B593,"Active*")/$O$5</f>
        <v>1</v>
      </c>
      <c r="E593" s="6">
        <f>COUNTIF($B$2:B593,"*")/$O$7</f>
        <v>1</v>
      </c>
      <c r="F593" s="4">
        <f>((COUNTIF($B$2:B593,"Active*")/COUNTIF($B$2:B593,"*")))/($O$5/$O$7)</f>
        <v>1</v>
      </c>
      <c r="G593" s="7">
        <f>COUNTIF($B$2:E593,"Active*")/$O$5</f>
        <v>1</v>
      </c>
      <c r="H593" s="7">
        <f>($O$6-COUNTIF($B$2:B593,"Decoy*"))/$O$6</f>
        <v>0</v>
      </c>
      <c r="I593" s="7">
        <f t="shared" si="18"/>
        <v>1</v>
      </c>
      <c r="J593" s="2">
        <f t="shared" si="19"/>
        <v>0</v>
      </c>
    </row>
    <row r="594" spans="1:10">
      <c r="A594">
        <v>593</v>
      </c>
      <c r="D594" s="6">
        <f>COUNTIF($B$2:B594,"Active*")/$O$5</f>
        <v>1</v>
      </c>
      <c r="E594" s="6">
        <f>COUNTIF($B$2:B594,"*")/$O$7</f>
        <v>1</v>
      </c>
      <c r="F594" s="4">
        <f>((COUNTIF($B$2:B594,"Active*")/COUNTIF($B$2:B594,"*")))/($O$5/$O$7)</f>
        <v>1</v>
      </c>
      <c r="G594" s="7">
        <f>COUNTIF($B$2:E594,"Active*")/$O$5</f>
        <v>1</v>
      </c>
      <c r="H594" s="7">
        <f>($O$6-COUNTIF($B$2:B594,"Decoy*"))/$O$6</f>
        <v>0</v>
      </c>
      <c r="I594" s="7">
        <f t="shared" si="18"/>
        <v>1</v>
      </c>
      <c r="J594" s="2">
        <f t="shared" si="19"/>
        <v>0</v>
      </c>
    </row>
    <row r="595" spans="1:10">
      <c r="A595">
        <v>594</v>
      </c>
      <c r="D595" s="6">
        <f>COUNTIF($B$2:B595,"Active*")/$O$5</f>
        <v>1</v>
      </c>
      <c r="E595" s="6">
        <f>COUNTIF($B$2:B595,"*")/$O$7</f>
        <v>1</v>
      </c>
      <c r="F595" s="4">
        <f>((COUNTIF($B$2:B595,"Active*")/COUNTIF($B$2:B595,"*")))/($O$5/$O$7)</f>
        <v>1</v>
      </c>
      <c r="G595" s="7">
        <f>COUNTIF($B$2:E595,"Active*")/$O$5</f>
        <v>1</v>
      </c>
      <c r="H595" s="7">
        <f>($O$6-COUNTIF($B$2:B595,"Decoy*"))/$O$6</f>
        <v>0</v>
      </c>
      <c r="I595" s="7">
        <f t="shared" si="18"/>
        <v>1</v>
      </c>
      <c r="J595" s="2">
        <f t="shared" si="19"/>
        <v>0</v>
      </c>
    </row>
    <row r="596" spans="1:10">
      <c r="A596">
        <v>595</v>
      </c>
      <c r="D596" s="6">
        <f>COUNTIF($B$2:B596,"Active*")/$O$5</f>
        <v>1</v>
      </c>
      <c r="E596" s="6">
        <f>COUNTIF($B$2:B596,"*")/$O$7</f>
        <v>1</v>
      </c>
      <c r="F596" s="4">
        <f>((COUNTIF($B$2:B596,"Active*")/COUNTIF($B$2:B596,"*")))/($O$5/$O$7)</f>
        <v>1</v>
      </c>
      <c r="G596" s="7">
        <f>COUNTIF($B$2:E596,"Active*")/$O$5</f>
        <v>1</v>
      </c>
      <c r="H596" s="7">
        <f>($O$6-COUNTIF($B$2:B596,"Decoy*"))/$O$6</f>
        <v>0</v>
      </c>
      <c r="I596" s="7">
        <f t="shared" si="18"/>
        <v>1</v>
      </c>
      <c r="J596" s="2">
        <f t="shared" si="19"/>
        <v>0</v>
      </c>
    </row>
    <row r="597" spans="1:10">
      <c r="A597">
        <v>596</v>
      </c>
      <c r="D597" s="6">
        <f>COUNTIF($B$2:B597,"Active*")/$O$5</f>
        <v>1</v>
      </c>
      <c r="E597" s="6">
        <f>COUNTIF($B$2:B597,"*")/$O$7</f>
        <v>1</v>
      </c>
      <c r="F597" s="4">
        <f>((COUNTIF($B$2:B597,"Active*")/COUNTIF($B$2:B597,"*")))/($O$5/$O$7)</f>
        <v>1</v>
      </c>
      <c r="G597" s="7">
        <f>COUNTIF($B$2:E597,"Active*")/$O$5</f>
        <v>1</v>
      </c>
      <c r="H597" s="7">
        <f>($O$6-COUNTIF($B$2:B597,"Decoy*"))/$O$6</f>
        <v>0</v>
      </c>
      <c r="I597" s="7">
        <f t="shared" si="18"/>
        <v>1</v>
      </c>
      <c r="J597" s="2">
        <f t="shared" si="19"/>
        <v>0</v>
      </c>
    </row>
    <row r="598" spans="1:10">
      <c r="A598">
        <v>597</v>
      </c>
      <c r="D598" s="6">
        <f>COUNTIF($B$2:B598,"Active*")/$O$5</f>
        <v>1</v>
      </c>
      <c r="E598" s="6">
        <f>COUNTIF($B$2:B598,"*")/$O$7</f>
        <v>1</v>
      </c>
      <c r="F598" s="4">
        <f>((COUNTIF($B$2:B598,"Active*")/COUNTIF($B$2:B598,"*")))/($O$5/$O$7)</f>
        <v>1</v>
      </c>
      <c r="G598" s="7">
        <f>COUNTIF($B$2:E598,"Active*")/$O$5</f>
        <v>1</v>
      </c>
      <c r="H598" s="7">
        <f>($O$6-COUNTIF($B$2:B598,"Decoy*"))/$O$6</f>
        <v>0</v>
      </c>
      <c r="I598" s="7">
        <f t="shared" si="18"/>
        <v>1</v>
      </c>
      <c r="J598" s="2">
        <f t="shared" si="19"/>
        <v>0</v>
      </c>
    </row>
    <row r="599" spans="1:10">
      <c r="A599">
        <v>598</v>
      </c>
      <c r="D599" s="6">
        <f>COUNTIF($B$2:B599,"Active*")/$O$5</f>
        <v>1</v>
      </c>
      <c r="E599" s="6">
        <f>COUNTIF($B$2:B599,"*")/$O$7</f>
        <v>1</v>
      </c>
      <c r="F599" s="4">
        <f>((COUNTIF($B$2:B599,"Active*")/COUNTIF($B$2:B599,"*")))/($O$5/$O$7)</f>
        <v>1</v>
      </c>
      <c r="G599" s="7">
        <f>COUNTIF($B$2:E599,"Active*")/$O$5</f>
        <v>1</v>
      </c>
      <c r="H599" s="7">
        <f>($O$6-COUNTIF($B$2:B599,"Decoy*"))/$O$6</f>
        <v>0</v>
      </c>
      <c r="I599" s="7">
        <f t="shared" si="18"/>
        <v>1</v>
      </c>
      <c r="J599" s="2">
        <f t="shared" si="19"/>
        <v>0</v>
      </c>
    </row>
    <row r="600" spans="1:10">
      <c r="A600">
        <v>599</v>
      </c>
      <c r="D600" s="6">
        <f>COUNTIF($B$2:B600,"Active*")/$O$5</f>
        <v>1</v>
      </c>
      <c r="E600" s="6">
        <f>COUNTIF($B$2:B600,"*")/$O$7</f>
        <v>1</v>
      </c>
      <c r="F600" s="4">
        <f>((COUNTIF($B$2:B600,"Active*")/COUNTIF($B$2:B600,"*")))/($O$5/$O$7)</f>
        <v>1</v>
      </c>
      <c r="G600" s="7">
        <f>COUNTIF($B$2:E600,"Active*")/$O$5</f>
        <v>1</v>
      </c>
      <c r="H600" s="7">
        <f>($O$6-COUNTIF($B$2:B600,"Decoy*"))/$O$6</f>
        <v>0</v>
      </c>
      <c r="I600" s="7">
        <f t="shared" si="18"/>
        <v>1</v>
      </c>
      <c r="J600" s="2">
        <f t="shared" si="19"/>
        <v>0</v>
      </c>
    </row>
    <row r="601" spans="1:10">
      <c r="A601">
        <v>600</v>
      </c>
      <c r="D601" s="6">
        <f>COUNTIF($B$2:B601,"Active*")/$O$5</f>
        <v>1</v>
      </c>
      <c r="E601" s="6">
        <f>COUNTIF($B$2:B601,"*")/$O$7</f>
        <v>1</v>
      </c>
      <c r="F601" s="4">
        <f>((COUNTIF($B$2:B601,"Active*")/COUNTIF($B$2:B601,"*")))/($O$5/$O$7)</f>
        <v>1</v>
      </c>
      <c r="G601" s="7">
        <f>COUNTIF($B$2:E601,"Active*")/$O$5</f>
        <v>1</v>
      </c>
      <c r="H601" s="7">
        <f>($O$6-COUNTIF($B$2:B601,"Decoy*"))/$O$6</f>
        <v>0</v>
      </c>
      <c r="I601" s="7">
        <f t="shared" si="18"/>
        <v>1</v>
      </c>
      <c r="J601" s="2">
        <f t="shared" si="19"/>
        <v>0</v>
      </c>
    </row>
    <row r="602" spans="1:10">
      <c r="A602">
        <v>601</v>
      </c>
      <c r="D602" s="6">
        <f>COUNTIF($B$2:B602,"Active*")/$O$5</f>
        <v>1</v>
      </c>
      <c r="E602" s="6">
        <f>COUNTIF($B$2:B602,"*")/$O$7</f>
        <v>1</v>
      </c>
      <c r="F602" s="4">
        <f>((COUNTIF($B$2:B602,"Active*")/COUNTIF($B$2:B602,"*")))/($O$5/$O$7)</f>
        <v>1</v>
      </c>
      <c r="G602" s="7">
        <f>COUNTIF($B$2:E602,"Active*")/$O$5</f>
        <v>1</v>
      </c>
      <c r="H602" s="7">
        <f>($O$6-COUNTIF($B$2:B602,"Decoy*"))/$O$6</f>
        <v>0</v>
      </c>
      <c r="I602" s="7">
        <f t="shared" si="18"/>
        <v>1</v>
      </c>
      <c r="J602" s="2">
        <f t="shared" si="19"/>
        <v>0</v>
      </c>
    </row>
    <row r="603" spans="1:10">
      <c r="A603">
        <v>602</v>
      </c>
      <c r="D603" s="6">
        <f>COUNTIF($B$2:B603,"Active*")/$O$5</f>
        <v>1</v>
      </c>
      <c r="E603" s="6">
        <f>COUNTIF($B$2:B603,"*")/$O$7</f>
        <v>1</v>
      </c>
      <c r="F603" s="4">
        <f>((COUNTIF($B$2:B603,"Active*")/COUNTIF($B$2:B603,"*")))/($O$5/$O$7)</f>
        <v>1</v>
      </c>
      <c r="G603" s="7">
        <f>COUNTIF($B$2:E603,"Active*")/$O$5</f>
        <v>1</v>
      </c>
      <c r="H603" s="7">
        <f>($O$6-COUNTIF($B$2:B603,"Decoy*"))/$O$6</f>
        <v>0</v>
      </c>
      <c r="I603" s="7">
        <f t="shared" si="18"/>
        <v>1</v>
      </c>
      <c r="J603" s="2">
        <f t="shared" si="19"/>
        <v>0</v>
      </c>
    </row>
    <row r="604" spans="1:10">
      <c r="A604">
        <v>603</v>
      </c>
      <c r="D604" s="6">
        <f>COUNTIF($B$2:B604,"Active*")/$O$5</f>
        <v>1</v>
      </c>
      <c r="E604" s="6">
        <f>COUNTIF($B$2:B604,"*")/$O$7</f>
        <v>1</v>
      </c>
      <c r="F604" s="4">
        <f>((COUNTIF($B$2:B604,"Active*")/COUNTIF($B$2:B604,"*")))/($O$5/$O$7)</f>
        <v>1</v>
      </c>
      <c r="G604" s="7">
        <f>COUNTIF($B$2:E604,"Active*")/$O$5</f>
        <v>1</v>
      </c>
      <c r="H604" s="7">
        <f>($O$6-COUNTIF($B$2:B604,"Decoy*"))/$O$6</f>
        <v>0</v>
      </c>
      <c r="I604" s="7">
        <f t="shared" si="18"/>
        <v>1</v>
      </c>
      <c r="J604" s="2">
        <f t="shared" si="19"/>
        <v>0</v>
      </c>
    </row>
    <row r="605" spans="1:10">
      <c r="A605">
        <v>604</v>
      </c>
      <c r="D605" s="6">
        <f>COUNTIF($B$2:B605,"Active*")/$O$5</f>
        <v>1</v>
      </c>
      <c r="E605" s="6">
        <f>COUNTIF($B$2:B605,"*")/$O$7</f>
        <v>1</v>
      </c>
      <c r="F605" s="4">
        <f>((COUNTIF($B$2:B605,"Active*")/COUNTIF($B$2:B605,"*")))/($O$5/$O$7)</f>
        <v>1</v>
      </c>
      <c r="G605" s="7">
        <f>COUNTIF($B$2:E605,"Active*")/$O$5</f>
        <v>1</v>
      </c>
      <c r="H605" s="7">
        <f>($O$6-COUNTIF($B$2:B605,"Decoy*"))/$O$6</f>
        <v>0</v>
      </c>
      <c r="I605" s="7">
        <f t="shared" si="18"/>
        <v>1</v>
      </c>
      <c r="J605" s="2">
        <f t="shared" si="19"/>
        <v>0</v>
      </c>
    </row>
    <row r="606" spans="1:10">
      <c r="A606">
        <v>605</v>
      </c>
      <c r="D606" s="6">
        <f>COUNTIF($B$2:B606,"Active*")/$O$5</f>
        <v>1</v>
      </c>
      <c r="E606" s="6">
        <f>COUNTIF($B$2:B606,"*")/$O$7</f>
        <v>1</v>
      </c>
      <c r="F606" s="4">
        <f>((COUNTIF($B$2:B606,"Active*")/COUNTIF($B$2:B606,"*")))/($O$5/$O$7)</f>
        <v>1</v>
      </c>
      <c r="G606" s="7">
        <f>COUNTIF($B$2:E606,"Active*")/$O$5</f>
        <v>1</v>
      </c>
      <c r="H606" s="7">
        <f>($O$6-COUNTIF($B$2:B606,"Decoy*"))/$O$6</f>
        <v>0</v>
      </c>
      <c r="I606" s="7">
        <f t="shared" si="18"/>
        <v>1</v>
      </c>
      <c r="J606" s="2">
        <f t="shared" si="19"/>
        <v>0</v>
      </c>
    </row>
    <row r="607" spans="1:10">
      <c r="A607">
        <v>606</v>
      </c>
      <c r="D607" s="6">
        <f>COUNTIF($B$2:B607,"Active*")/$O$5</f>
        <v>1</v>
      </c>
      <c r="E607" s="6">
        <f>COUNTIF($B$2:B607,"*")/$O$7</f>
        <v>1</v>
      </c>
      <c r="F607" s="4">
        <f>((COUNTIF($B$2:B607,"Active*")/COUNTIF($B$2:B607,"*")))/($O$5/$O$7)</f>
        <v>1</v>
      </c>
      <c r="G607" s="7">
        <f>COUNTIF($B$2:E607,"Active*")/$O$5</f>
        <v>1</v>
      </c>
      <c r="H607" s="7">
        <f>($O$6-COUNTIF($B$2:B607,"Decoy*"))/$O$6</f>
        <v>0</v>
      </c>
      <c r="I607" s="7">
        <f t="shared" si="18"/>
        <v>1</v>
      </c>
      <c r="J607" s="2">
        <f t="shared" si="19"/>
        <v>0</v>
      </c>
    </row>
    <row r="608" spans="1:10">
      <c r="A608">
        <v>607</v>
      </c>
      <c r="D608" s="6">
        <f>COUNTIF($B$2:B608,"Active*")/$O$5</f>
        <v>1</v>
      </c>
      <c r="E608" s="6">
        <f>COUNTIF($B$2:B608,"*")/$O$7</f>
        <v>1</v>
      </c>
      <c r="F608" s="4">
        <f>((COUNTIF($B$2:B608,"Active*")/COUNTIF($B$2:B608,"*")))/($O$5/$O$7)</f>
        <v>1</v>
      </c>
      <c r="G608" s="7">
        <f>COUNTIF($B$2:E608,"Active*")/$O$5</f>
        <v>1</v>
      </c>
      <c r="H608" s="7">
        <f>($O$6-COUNTIF($B$2:B608,"Decoy*"))/$O$6</f>
        <v>0</v>
      </c>
      <c r="I608" s="7">
        <f t="shared" si="18"/>
        <v>1</v>
      </c>
      <c r="J608" s="2">
        <f t="shared" si="19"/>
        <v>0</v>
      </c>
    </row>
    <row r="609" spans="1:10">
      <c r="A609">
        <v>608</v>
      </c>
      <c r="D609" s="6">
        <f>COUNTIF($B$2:B609,"Active*")/$O$5</f>
        <v>1</v>
      </c>
      <c r="E609" s="6">
        <f>COUNTIF($B$2:B609,"*")/$O$7</f>
        <v>1</v>
      </c>
      <c r="F609" s="4">
        <f>((COUNTIF($B$2:B609,"Active*")/COUNTIF($B$2:B609,"*")))/($O$5/$O$7)</f>
        <v>1</v>
      </c>
      <c r="G609" s="7">
        <f>COUNTIF($B$2:E609,"Active*")/$O$5</f>
        <v>1</v>
      </c>
      <c r="H609" s="7">
        <f>($O$6-COUNTIF($B$2:B609,"Decoy*"))/$O$6</f>
        <v>0</v>
      </c>
      <c r="I609" s="7">
        <f t="shared" si="18"/>
        <v>1</v>
      </c>
      <c r="J609" s="2">
        <f t="shared" si="19"/>
        <v>0</v>
      </c>
    </row>
    <row r="610" spans="1:10">
      <c r="A610">
        <v>609</v>
      </c>
      <c r="D610" s="6">
        <f>COUNTIF($B$2:B610,"Active*")/$O$5</f>
        <v>1</v>
      </c>
      <c r="E610" s="6">
        <f>COUNTIF($B$2:B610,"*")/$O$7</f>
        <v>1</v>
      </c>
      <c r="F610" s="4">
        <f>((COUNTIF($B$2:B610,"Active*")/COUNTIF($B$2:B610,"*")))/($O$5/$O$7)</f>
        <v>1</v>
      </c>
      <c r="G610" s="7">
        <f>COUNTIF($B$2:E610,"Active*")/$O$5</f>
        <v>1</v>
      </c>
      <c r="H610" s="7">
        <f>($O$6-COUNTIF($B$2:B610,"Decoy*"))/$O$6</f>
        <v>0</v>
      </c>
      <c r="I610" s="7">
        <f t="shared" si="18"/>
        <v>1</v>
      </c>
      <c r="J610" s="2">
        <f t="shared" si="19"/>
        <v>0</v>
      </c>
    </row>
    <row r="611" spans="1:10">
      <c r="A611">
        <v>610</v>
      </c>
      <c r="D611" s="6">
        <f>COUNTIF($B$2:B611,"Active*")/$O$5</f>
        <v>1</v>
      </c>
      <c r="E611" s="6">
        <f>COUNTIF($B$2:B611,"*")/$O$7</f>
        <v>1</v>
      </c>
      <c r="F611" s="4">
        <f>((COUNTIF($B$2:B611,"Active*")/COUNTIF($B$2:B611,"*")))/($O$5/$O$7)</f>
        <v>1</v>
      </c>
      <c r="G611" s="7">
        <f>COUNTIF($B$2:E611,"Active*")/$O$5</f>
        <v>1</v>
      </c>
      <c r="H611" s="7">
        <f>($O$6-COUNTIF($B$2:B611,"Decoy*"))/$O$6</f>
        <v>0</v>
      </c>
      <c r="I611" s="7">
        <f t="shared" si="18"/>
        <v>1</v>
      </c>
      <c r="J611" s="2">
        <f t="shared" si="19"/>
        <v>0</v>
      </c>
    </row>
    <row r="612" spans="1:10">
      <c r="A612">
        <v>611</v>
      </c>
      <c r="D612" s="6">
        <f>COUNTIF($B$2:B612,"Active*")/$O$5</f>
        <v>1</v>
      </c>
      <c r="E612" s="6">
        <f>COUNTIF($B$2:B612,"*")/$O$7</f>
        <v>1</v>
      </c>
      <c r="F612" s="4">
        <f>((COUNTIF($B$2:B612,"Active*")/COUNTIF($B$2:B612,"*")))/($O$5/$O$7)</f>
        <v>1</v>
      </c>
      <c r="G612" s="7">
        <f>COUNTIF($B$2:E612,"Active*")/$O$5</f>
        <v>1</v>
      </c>
      <c r="H612" s="7">
        <f>($O$6-COUNTIF($B$2:B612,"Decoy*"))/$O$6</f>
        <v>0</v>
      </c>
      <c r="I612" s="7">
        <f t="shared" si="18"/>
        <v>1</v>
      </c>
      <c r="J612" s="2">
        <f t="shared" si="19"/>
        <v>0</v>
      </c>
    </row>
    <row r="613" spans="1:10">
      <c r="A613">
        <v>612</v>
      </c>
      <c r="D613" s="6">
        <f>COUNTIF($B$2:B613,"Active*")/$O$5</f>
        <v>1</v>
      </c>
      <c r="E613" s="6">
        <f>COUNTIF($B$2:B613,"*")/$O$7</f>
        <v>1</v>
      </c>
      <c r="F613" s="4">
        <f>((COUNTIF($B$2:B613,"Active*")/COUNTIF($B$2:B613,"*")))/($O$5/$O$7)</f>
        <v>1</v>
      </c>
      <c r="G613" s="7">
        <f>COUNTIF($B$2:E613,"Active*")/$O$5</f>
        <v>1</v>
      </c>
      <c r="H613" s="7">
        <f>($O$6-COUNTIF($B$2:B613,"Decoy*"))/$O$6</f>
        <v>0</v>
      </c>
      <c r="I613" s="7">
        <f t="shared" si="18"/>
        <v>1</v>
      </c>
      <c r="J613" s="2">
        <f t="shared" si="19"/>
        <v>0</v>
      </c>
    </row>
    <row r="614" spans="1:10">
      <c r="A614">
        <v>613</v>
      </c>
      <c r="D614" s="6">
        <f>COUNTIF($B$2:B614,"Active*")/$O$5</f>
        <v>1</v>
      </c>
      <c r="E614" s="6">
        <f>COUNTIF($B$2:B614,"*")/$O$7</f>
        <v>1</v>
      </c>
      <c r="F614" s="4">
        <f>((COUNTIF($B$2:B614,"Active*")/COUNTIF($B$2:B614,"*")))/($O$5/$O$7)</f>
        <v>1</v>
      </c>
      <c r="G614" s="7">
        <f>COUNTIF($B$2:E614,"Active*")/$O$5</f>
        <v>1</v>
      </c>
      <c r="H614" s="7">
        <f>($O$6-COUNTIF($B$2:B614,"Decoy*"))/$O$6</f>
        <v>0</v>
      </c>
      <c r="I614" s="7">
        <f t="shared" si="18"/>
        <v>1</v>
      </c>
      <c r="J614" s="2">
        <f t="shared" si="19"/>
        <v>0</v>
      </c>
    </row>
    <row r="615" spans="1:10">
      <c r="A615">
        <v>614</v>
      </c>
      <c r="D615" s="6">
        <f>COUNTIF($B$2:B615,"Active*")/$O$5</f>
        <v>1</v>
      </c>
      <c r="E615" s="6">
        <f>COUNTIF($B$2:B615,"*")/$O$7</f>
        <v>1</v>
      </c>
      <c r="F615" s="4">
        <f>((COUNTIF($B$2:B615,"Active*")/COUNTIF($B$2:B615,"*")))/($O$5/$O$7)</f>
        <v>1</v>
      </c>
      <c r="G615" s="7">
        <f>COUNTIF($B$2:E615,"Active*")/$O$5</f>
        <v>1</v>
      </c>
      <c r="H615" s="7">
        <f>($O$6-COUNTIF($B$2:B615,"Decoy*"))/$O$6</f>
        <v>0</v>
      </c>
      <c r="I615" s="7">
        <f t="shared" si="18"/>
        <v>1</v>
      </c>
      <c r="J615" s="2">
        <f t="shared" si="19"/>
        <v>0</v>
      </c>
    </row>
    <row r="616" spans="1:10">
      <c r="A616">
        <v>615</v>
      </c>
      <c r="D616" s="6">
        <f>COUNTIF($B$2:B616,"Active*")/$O$5</f>
        <v>1</v>
      </c>
      <c r="E616" s="6">
        <f>COUNTIF($B$2:B616,"*")/$O$7</f>
        <v>1</v>
      </c>
      <c r="F616" s="4">
        <f>((COUNTIF($B$2:B616,"Active*")/COUNTIF($B$2:B616,"*")))/($O$5/$O$7)</f>
        <v>1</v>
      </c>
      <c r="G616" s="7">
        <f>COUNTIF($B$2:E616,"Active*")/$O$5</f>
        <v>1</v>
      </c>
      <c r="H616" s="7">
        <f>($O$6-COUNTIF($B$2:B616,"Decoy*"))/$O$6</f>
        <v>0</v>
      </c>
      <c r="I616" s="7">
        <f t="shared" si="18"/>
        <v>1</v>
      </c>
      <c r="J616" s="2">
        <f t="shared" si="19"/>
        <v>0</v>
      </c>
    </row>
    <row r="617" spans="1:10">
      <c r="A617">
        <v>616</v>
      </c>
      <c r="D617" s="6">
        <f>COUNTIF($B$2:B617,"Active*")/$O$5</f>
        <v>1</v>
      </c>
      <c r="E617" s="6">
        <f>COUNTIF($B$2:B617,"*")/$O$7</f>
        <v>1</v>
      </c>
      <c r="F617" s="4">
        <f>((COUNTIF($B$2:B617,"Active*")/COUNTIF($B$2:B617,"*")))/($O$5/$O$7)</f>
        <v>1</v>
      </c>
      <c r="G617" s="7">
        <f>COUNTIF($B$2:E617,"Active*")/$O$5</f>
        <v>1</v>
      </c>
      <c r="H617" s="7">
        <f>($O$6-COUNTIF($B$2:B617,"Decoy*"))/$O$6</f>
        <v>0</v>
      </c>
      <c r="I617" s="7">
        <f t="shared" si="18"/>
        <v>1</v>
      </c>
      <c r="J617" s="2">
        <f t="shared" si="19"/>
        <v>0</v>
      </c>
    </row>
    <row r="618" spans="1:10">
      <c r="A618">
        <v>617</v>
      </c>
      <c r="D618" s="6">
        <f>COUNTIF($B$2:B618,"Active*")/$O$5</f>
        <v>1</v>
      </c>
      <c r="E618" s="6">
        <f>COUNTIF($B$2:B618,"*")/$O$7</f>
        <v>1</v>
      </c>
      <c r="F618" s="4">
        <f>((COUNTIF($B$2:B618,"Active*")/COUNTIF($B$2:B618,"*")))/($O$5/$O$7)</f>
        <v>1</v>
      </c>
      <c r="G618" s="7">
        <f>COUNTIF($B$2:E618,"Active*")/$O$5</f>
        <v>1</v>
      </c>
      <c r="H618" s="7">
        <f>($O$6-COUNTIF($B$2:B618,"Decoy*"))/$O$6</f>
        <v>0</v>
      </c>
      <c r="I618" s="7">
        <f t="shared" si="18"/>
        <v>1</v>
      </c>
      <c r="J618" s="2">
        <f t="shared" si="19"/>
        <v>0</v>
      </c>
    </row>
    <row r="619" spans="1:10">
      <c r="A619">
        <v>618</v>
      </c>
      <c r="D619" s="6">
        <f>COUNTIF($B$2:B619,"Active*")/$O$5</f>
        <v>1</v>
      </c>
      <c r="E619" s="6">
        <f>COUNTIF($B$2:B619,"*")/$O$7</f>
        <v>1</v>
      </c>
      <c r="F619" s="4">
        <f>((COUNTIF($B$2:B619,"Active*")/COUNTIF($B$2:B619,"*")))/($O$5/$O$7)</f>
        <v>1</v>
      </c>
      <c r="G619" s="7">
        <f>COUNTIF($B$2:E619,"Active*")/$O$5</f>
        <v>1</v>
      </c>
      <c r="H619" s="7">
        <f>($O$6-COUNTIF($B$2:B619,"Decoy*"))/$O$6</f>
        <v>0</v>
      </c>
      <c r="I619" s="7">
        <f t="shared" si="18"/>
        <v>1</v>
      </c>
      <c r="J619" s="2">
        <f t="shared" si="19"/>
        <v>0</v>
      </c>
    </row>
    <row r="620" spans="1:10">
      <c r="A620">
        <v>619</v>
      </c>
      <c r="D620" s="6">
        <f>COUNTIF($B$2:B620,"Active*")/$O$5</f>
        <v>1</v>
      </c>
      <c r="E620" s="6">
        <f>COUNTIF($B$2:B620,"*")/$O$7</f>
        <v>1</v>
      </c>
      <c r="F620" s="4">
        <f>((COUNTIF($B$2:B620,"Active*")/COUNTIF($B$2:B620,"*")))/($O$5/$O$7)</f>
        <v>1</v>
      </c>
      <c r="G620" s="7">
        <f>COUNTIF($B$2:E620,"Active*")/$O$5</f>
        <v>1</v>
      </c>
      <c r="H620" s="7">
        <f>($O$6-COUNTIF($B$2:B620,"Decoy*"))/$O$6</f>
        <v>0</v>
      </c>
      <c r="I620" s="7">
        <f t="shared" si="18"/>
        <v>1</v>
      </c>
      <c r="J620" s="2">
        <f t="shared" si="19"/>
        <v>0</v>
      </c>
    </row>
    <row r="621" spans="1:10">
      <c r="A621">
        <v>620</v>
      </c>
      <c r="D621" s="6">
        <f>COUNTIF($B$2:B621,"Active*")/$O$5</f>
        <v>1</v>
      </c>
      <c r="E621" s="6">
        <f>COUNTIF($B$2:B621,"*")/$O$7</f>
        <v>1</v>
      </c>
      <c r="F621" s="4">
        <f>((COUNTIF($B$2:B621,"Active*")/COUNTIF($B$2:B621,"*")))/($O$5/$O$7)</f>
        <v>1</v>
      </c>
      <c r="G621" s="7">
        <f>COUNTIF($B$2:E621,"Active*")/$O$5</f>
        <v>1</v>
      </c>
      <c r="H621" s="7">
        <f>($O$6-COUNTIF($B$2:B621,"Decoy*"))/$O$6</f>
        <v>0</v>
      </c>
      <c r="I621" s="7">
        <f t="shared" si="18"/>
        <v>1</v>
      </c>
      <c r="J621" s="2">
        <f t="shared" si="19"/>
        <v>0</v>
      </c>
    </row>
    <row r="622" spans="1:10">
      <c r="A622">
        <v>621</v>
      </c>
      <c r="D622" s="6">
        <f>COUNTIF($B$2:B622,"Active*")/$O$5</f>
        <v>1</v>
      </c>
      <c r="E622" s="6">
        <f>COUNTIF($B$2:B622,"*")/$O$7</f>
        <v>1</v>
      </c>
      <c r="F622" s="4">
        <f>((COUNTIF($B$2:B622,"Active*")/COUNTIF($B$2:B622,"*")))/($O$5/$O$7)</f>
        <v>1</v>
      </c>
      <c r="G622" s="7">
        <f>COUNTIF($B$2:E622,"Active*")/$O$5</f>
        <v>1</v>
      </c>
      <c r="H622" s="7">
        <f>($O$6-COUNTIF($B$2:B622,"Decoy*"))/$O$6</f>
        <v>0</v>
      </c>
      <c r="I622" s="7">
        <f t="shared" si="18"/>
        <v>1</v>
      </c>
      <c r="J622" s="2">
        <f t="shared" si="19"/>
        <v>0</v>
      </c>
    </row>
    <row r="623" spans="1:10">
      <c r="A623">
        <v>622</v>
      </c>
      <c r="D623" s="6">
        <f>COUNTIF($B$2:B623,"Active*")/$O$5</f>
        <v>1</v>
      </c>
      <c r="E623" s="6">
        <f>COUNTIF($B$2:B623,"*")/$O$7</f>
        <v>1</v>
      </c>
      <c r="F623" s="4">
        <f>((COUNTIF($B$2:B623,"Active*")/COUNTIF($B$2:B623,"*")))/($O$5/$O$7)</f>
        <v>1</v>
      </c>
      <c r="G623" s="7">
        <f>COUNTIF($B$2:E623,"Active*")/$O$5</f>
        <v>1</v>
      </c>
      <c r="H623" s="7">
        <f>($O$6-COUNTIF($B$2:B623,"Decoy*"))/$O$6</f>
        <v>0</v>
      </c>
      <c r="I623" s="7">
        <f t="shared" si="18"/>
        <v>1</v>
      </c>
      <c r="J623" s="2">
        <f t="shared" si="19"/>
        <v>0</v>
      </c>
    </row>
    <row r="624" spans="1:10">
      <c r="A624">
        <v>623</v>
      </c>
      <c r="D624" s="6">
        <f>COUNTIF($B$2:B624,"Active*")/$O$5</f>
        <v>1</v>
      </c>
      <c r="E624" s="6">
        <f>COUNTIF($B$2:B624,"*")/$O$7</f>
        <v>1</v>
      </c>
      <c r="F624" s="4">
        <f>((COUNTIF($B$2:B624,"Active*")/COUNTIF($B$2:B624,"*")))/($O$5/$O$7)</f>
        <v>1</v>
      </c>
      <c r="G624" s="7">
        <f>COUNTIF($B$2:E624,"Active*")/$O$5</f>
        <v>1</v>
      </c>
      <c r="H624" s="7">
        <f>($O$6-COUNTIF($B$2:B624,"Decoy*"))/$O$6</f>
        <v>0</v>
      </c>
      <c r="I624" s="7">
        <f t="shared" si="18"/>
        <v>1</v>
      </c>
      <c r="J624" s="2">
        <f t="shared" si="19"/>
        <v>0</v>
      </c>
    </row>
    <row r="625" spans="1:10">
      <c r="A625">
        <v>624</v>
      </c>
      <c r="D625" s="6">
        <f>COUNTIF($B$2:B625,"Active*")/$O$5</f>
        <v>1</v>
      </c>
      <c r="E625" s="6">
        <f>COUNTIF($B$2:B625,"*")/$O$7</f>
        <v>1</v>
      </c>
      <c r="F625" s="4">
        <f>((COUNTIF($B$2:B625,"Active*")/COUNTIF($B$2:B625,"*")))/($O$5/$O$7)</f>
        <v>1</v>
      </c>
      <c r="G625" s="7">
        <f>COUNTIF($B$2:E625,"Active*")/$O$5</f>
        <v>1</v>
      </c>
      <c r="H625" s="7">
        <f>($O$6-COUNTIF($B$2:B625,"Decoy*"))/$O$6</f>
        <v>0</v>
      </c>
      <c r="I625" s="7">
        <f t="shared" si="18"/>
        <v>1</v>
      </c>
      <c r="J625" s="2">
        <f t="shared" si="19"/>
        <v>0</v>
      </c>
    </row>
    <row r="626" spans="1:10">
      <c r="A626">
        <v>625</v>
      </c>
      <c r="D626" s="6">
        <f>COUNTIF($B$2:B626,"Active*")/$O$5</f>
        <v>1</v>
      </c>
      <c r="E626" s="6">
        <f>COUNTIF($B$2:B626,"*")/$O$7</f>
        <v>1</v>
      </c>
      <c r="F626" s="4">
        <f>((COUNTIF($B$2:B626,"Active*")/COUNTIF($B$2:B626,"*")))/($O$5/$O$7)</f>
        <v>1</v>
      </c>
      <c r="G626" s="7">
        <f>COUNTIF($B$2:E626,"Active*")/$O$5</f>
        <v>1</v>
      </c>
      <c r="H626" s="7">
        <f>($O$6-COUNTIF($B$2:B626,"Decoy*"))/$O$6</f>
        <v>0</v>
      </c>
      <c r="I626" s="7">
        <f t="shared" si="18"/>
        <v>1</v>
      </c>
      <c r="J626" s="2">
        <f t="shared" si="19"/>
        <v>0</v>
      </c>
    </row>
    <row r="627" spans="1:10">
      <c r="A627">
        <v>626</v>
      </c>
      <c r="D627" s="6">
        <f>COUNTIF($B$2:B627,"Active*")/$O$5</f>
        <v>1</v>
      </c>
      <c r="E627" s="6">
        <f>COUNTIF($B$2:B627,"*")/$O$7</f>
        <v>1</v>
      </c>
      <c r="F627" s="4">
        <f>((COUNTIF($B$2:B627,"Active*")/COUNTIF($B$2:B627,"*")))/($O$5/$O$7)</f>
        <v>1</v>
      </c>
      <c r="G627" s="7">
        <f>COUNTIF($B$2:E627,"Active*")/$O$5</f>
        <v>1</v>
      </c>
      <c r="H627" s="7">
        <f>($O$6-COUNTIF($B$2:B627,"Decoy*"))/$O$6</f>
        <v>0</v>
      </c>
      <c r="I627" s="7">
        <f t="shared" si="18"/>
        <v>1</v>
      </c>
      <c r="J627" s="2">
        <f t="shared" si="19"/>
        <v>0</v>
      </c>
    </row>
    <row r="628" spans="1:10">
      <c r="A628">
        <v>627</v>
      </c>
      <c r="D628" s="6">
        <f>COUNTIF($B$2:B628,"Active*")/$O$5</f>
        <v>1</v>
      </c>
      <c r="E628" s="6">
        <f>COUNTIF($B$2:B628,"*")/$O$7</f>
        <v>1</v>
      </c>
      <c r="F628" s="4">
        <f>((COUNTIF($B$2:B628,"Active*")/COUNTIF($B$2:B628,"*")))/($O$5/$O$7)</f>
        <v>1</v>
      </c>
      <c r="G628" s="7">
        <f>COUNTIF($B$2:E628,"Active*")/$O$5</f>
        <v>1</v>
      </c>
      <c r="H628" s="7">
        <f>($O$6-COUNTIF($B$2:B628,"Decoy*"))/$O$6</f>
        <v>0</v>
      </c>
      <c r="I628" s="7">
        <f t="shared" si="18"/>
        <v>1</v>
      </c>
      <c r="J628" s="2">
        <f t="shared" si="19"/>
        <v>0</v>
      </c>
    </row>
    <row r="629" spans="1:10">
      <c r="A629">
        <v>628</v>
      </c>
      <c r="D629" s="6">
        <f>COUNTIF($B$2:B629,"Active*")/$O$5</f>
        <v>1</v>
      </c>
      <c r="E629" s="6">
        <f>COUNTIF($B$2:B629,"*")/$O$7</f>
        <v>1</v>
      </c>
      <c r="F629" s="4">
        <f>((COUNTIF($B$2:B629,"Active*")/COUNTIF($B$2:B629,"*")))/($O$5/$O$7)</f>
        <v>1</v>
      </c>
      <c r="G629" s="7">
        <f>COUNTIF($B$2:E629,"Active*")/$O$5</f>
        <v>1</v>
      </c>
      <c r="H629" s="7">
        <f>($O$6-COUNTIF($B$2:B629,"Decoy*"))/$O$6</f>
        <v>0</v>
      </c>
      <c r="I629" s="7">
        <f t="shared" si="18"/>
        <v>1</v>
      </c>
      <c r="J629" s="2">
        <f t="shared" si="19"/>
        <v>0</v>
      </c>
    </row>
    <row r="630" spans="1:10">
      <c r="A630">
        <v>629</v>
      </c>
      <c r="D630" s="6">
        <f>COUNTIF($B$2:B630,"Active*")/$O$5</f>
        <v>1</v>
      </c>
      <c r="E630" s="6">
        <f>COUNTIF($B$2:B630,"*")/$O$7</f>
        <v>1</v>
      </c>
      <c r="F630" s="4">
        <f>((COUNTIF($B$2:B630,"Active*")/COUNTIF($B$2:B630,"*")))/($O$5/$O$7)</f>
        <v>1</v>
      </c>
      <c r="G630" s="7">
        <f>COUNTIF($B$2:E630,"Active*")/$O$5</f>
        <v>1</v>
      </c>
      <c r="H630" s="7">
        <f>($O$6-COUNTIF($B$2:B630,"Decoy*"))/$O$6</f>
        <v>0</v>
      </c>
      <c r="I630" s="7">
        <f t="shared" si="18"/>
        <v>1</v>
      </c>
      <c r="J630" s="2">
        <f t="shared" si="19"/>
        <v>0</v>
      </c>
    </row>
    <row r="631" spans="1:10">
      <c r="A631">
        <v>630</v>
      </c>
      <c r="D631" s="6">
        <f>COUNTIF($B$2:B631,"Active*")/$O$5</f>
        <v>1</v>
      </c>
      <c r="E631" s="6">
        <f>COUNTIF($B$2:B631,"*")/$O$7</f>
        <v>1</v>
      </c>
      <c r="F631" s="4">
        <f>((COUNTIF($B$2:B631,"Active*")/COUNTIF($B$2:B631,"*")))/($O$5/$O$7)</f>
        <v>1</v>
      </c>
      <c r="G631" s="7">
        <f>COUNTIF($B$2:E631,"Active*")/$O$5</f>
        <v>1</v>
      </c>
      <c r="H631" s="7">
        <f>($O$6-COUNTIF($B$2:B631,"Decoy*"))/$O$6</f>
        <v>0</v>
      </c>
      <c r="I631" s="7">
        <f t="shared" si="18"/>
        <v>1</v>
      </c>
      <c r="J631" s="2">
        <f t="shared" si="19"/>
        <v>0</v>
      </c>
    </row>
    <row r="632" spans="1:10">
      <c r="A632">
        <v>631</v>
      </c>
      <c r="D632" s="6">
        <f>COUNTIF($B$2:B632,"Active*")/$O$5</f>
        <v>1</v>
      </c>
      <c r="E632" s="6">
        <f>COUNTIF($B$2:B632,"*")/$O$7</f>
        <v>1</v>
      </c>
      <c r="F632" s="4">
        <f>((COUNTIF($B$2:B632,"Active*")/COUNTIF($B$2:B632,"*")))/($O$5/$O$7)</f>
        <v>1</v>
      </c>
      <c r="G632" s="7">
        <f>COUNTIF($B$2:E632,"Active*")/$O$5</f>
        <v>1</v>
      </c>
      <c r="H632" s="7">
        <f>($O$6-COUNTIF($B$2:B632,"Decoy*"))/$O$6</f>
        <v>0</v>
      </c>
      <c r="I632" s="7">
        <f t="shared" si="18"/>
        <v>1</v>
      </c>
      <c r="J632" s="2">
        <f t="shared" si="19"/>
        <v>0</v>
      </c>
    </row>
    <row r="633" spans="1:10">
      <c r="A633">
        <v>632</v>
      </c>
      <c r="D633" s="6">
        <f>COUNTIF($B$2:B633,"Active*")/$O$5</f>
        <v>1</v>
      </c>
      <c r="E633" s="6">
        <f>COUNTIF($B$2:B633,"*")/$O$7</f>
        <v>1</v>
      </c>
      <c r="F633" s="4">
        <f>((COUNTIF($B$2:B633,"Active*")/COUNTIF($B$2:B633,"*")))/($O$5/$O$7)</f>
        <v>1</v>
      </c>
      <c r="G633" s="7">
        <f>COUNTIF($B$2:E633,"Active*")/$O$5</f>
        <v>1</v>
      </c>
      <c r="H633" s="7">
        <f>($O$6-COUNTIF($B$2:B633,"Decoy*"))/$O$6</f>
        <v>0</v>
      </c>
      <c r="I633" s="7">
        <f t="shared" si="18"/>
        <v>1</v>
      </c>
      <c r="J633" s="2">
        <f t="shared" si="19"/>
        <v>0</v>
      </c>
    </row>
    <row r="634" spans="1:10">
      <c r="A634">
        <v>633</v>
      </c>
      <c r="D634" s="6">
        <f>COUNTIF($B$2:B634,"Active*")/$O$5</f>
        <v>1</v>
      </c>
      <c r="E634" s="6">
        <f>COUNTIF($B$2:B634,"*")/$O$7</f>
        <v>1</v>
      </c>
      <c r="F634" s="4">
        <f>((COUNTIF($B$2:B634,"Active*")/COUNTIF($B$2:B634,"*")))/($O$5/$O$7)</f>
        <v>1</v>
      </c>
      <c r="G634" s="7">
        <f>COUNTIF($B$2:E634,"Active*")/$O$5</f>
        <v>1</v>
      </c>
      <c r="H634" s="7">
        <f>($O$6-COUNTIF($B$2:B634,"Decoy*"))/$O$6</f>
        <v>0</v>
      </c>
      <c r="I634" s="7">
        <f t="shared" si="18"/>
        <v>1</v>
      </c>
      <c r="J634" s="2">
        <f t="shared" si="19"/>
        <v>0</v>
      </c>
    </row>
    <row r="635" spans="1:10">
      <c r="A635">
        <v>634</v>
      </c>
      <c r="D635" s="6">
        <f>COUNTIF($B$2:B635,"Active*")/$O$5</f>
        <v>1</v>
      </c>
      <c r="E635" s="6">
        <f>COUNTIF($B$2:B635,"*")/$O$7</f>
        <v>1</v>
      </c>
      <c r="F635" s="4">
        <f>((COUNTIF($B$2:B635,"Active*")/COUNTIF($B$2:B635,"*")))/($O$5/$O$7)</f>
        <v>1</v>
      </c>
      <c r="G635" s="7">
        <f>COUNTIF($B$2:E635,"Active*")/$O$5</f>
        <v>1</v>
      </c>
      <c r="H635" s="7">
        <f>($O$6-COUNTIF($B$2:B635,"Decoy*"))/$O$6</f>
        <v>0</v>
      </c>
      <c r="I635" s="7">
        <f t="shared" si="18"/>
        <v>1</v>
      </c>
      <c r="J635" s="2">
        <f t="shared" si="19"/>
        <v>0</v>
      </c>
    </row>
    <row r="636" spans="1:10">
      <c r="A636">
        <v>635</v>
      </c>
      <c r="D636" s="6">
        <f>COUNTIF($B$2:B636,"Active*")/$O$5</f>
        <v>1</v>
      </c>
      <c r="E636" s="6">
        <f>COUNTIF($B$2:B636,"*")/$O$7</f>
        <v>1</v>
      </c>
      <c r="F636" s="4">
        <f>((COUNTIF($B$2:B636,"Active*")/COUNTIF($B$2:B636,"*")))/($O$5/$O$7)</f>
        <v>1</v>
      </c>
      <c r="G636" s="7">
        <f>COUNTIF($B$2:E636,"Active*")/$O$5</f>
        <v>1</v>
      </c>
      <c r="H636" s="7">
        <f>($O$6-COUNTIF($B$2:B636,"Decoy*"))/$O$6</f>
        <v>0</v>
      </c>
      <c r="I636" s="7">
        <f t="shared" si="18"/>
        <v>1</v>
      </c>
      <c r="J636" s="2">
        <f t="shared" si="19"/>
        <v>0</v>
      </c>
    </row>
    <row r="637" spans="1:10">
      <c r="A637">
        <v>636</v>
      </c>
      <c r="D637" s="6">
        <f>COUNTIF($B$2:B637,"Active*")/$O$5</f>
        <v>1</v>
      </c>
      <c r="E637" s="6">
        <f>COUNTIF($B$2:B637,"*")/$O$7</f>
        <v>1</v>
      </c>
      <c r="F637" s="4">
        <f>((COUNTIF($B$2:B637,"Active*")/COUNTIF($B$2:B637,"*")))/($O$5/$O$7)</f>
        <v>1</v>
      </c>
      <c r="G637" s="7">
        <f>COUNTIF($B$2:E637,"Active*")/$O$5</f>
        <v>1</v>
      </c>
      <c r="H637" s="7">
        <f>($O$6-COUNTIF($B$2:B637,"Decoy*"))/$O$6</f>
        <v>0</v>
      </c>
      <c r="I637" s="7">
        <f t="shared" si="18"/>
        <v>1</v>
      </c>
      <c r="J637" s="2">
        <f t="shared" si="19"/>
        <v>0</v>
      </c>
    </row>
    <row r="638" spans="1:10">
      <c r="A638">
        <v>637</v>
      </c>
      <c r="D638" s="6">
        <f>COUNTIF($B$2:B638,"Active*")/$O$5</f>
        <v>1</v>
      </c>
      <c r="E638" s="6">
        <f>COUNTIF($B$2:B638,"*")/$O$7</f>
        <v>1</v>
      </c>
      <c r="F638" s="4">
        <f>((COUNTIF($B$2:B638,"Active*")/COUNTIF($B$2:B638,"*")))/($O$5/$O$7)</f>
        <v>1</v>
      </c>
      <c r="G638" s="7">
        <f>COUNTIF($B$2:E638,"Active*")/$O$5</f>
        <v>1</v>
      </c>
      <c r="H638" s="7">
        <f>($O$6-COUNTIF($B$2:B638,"Decoy*"))/$O$6</f>
        <v>0</v>
      </c>
      <c r="I638" s="7">
        <f t="shared" si="18"/>
        <v>1</v>
      </c>
      <c r="J638" s="2">
        <f t="shared" si="19"/>
        <v>0</v>
      </c>
    </row>
    <row r="639" spans="1:10">
      <c r="A639">
        <v>638</v>
      </c>
      <c r="D639" s="6">
        <f>COUNTIF($B$2:B639,"Active*")/$O$5</f>
        <v>1</v>
      </c>
      <c r="E639" s="6">
        <f>COUNTIF($B$2:B639,"*")/$O$7</f>
        <v>1</v>
      </c>
      <c r="F639" s="4">
        <f>((COUNTIF($B$2:B639,"Active*")/COUNTIF($B$2:B639,"*")))/($O$5/$O$7)</f>
        <v>1</v>
      </c>
      <c r="G639" s="7">
        <f>COUNTIF($B$2:E639,"Active*")/$O$5</f>
        <v>1</v>
      </c>
      <c r="H639" s="7">
        <f>($O$6-COUNTIF($B$2:B639,"Decoy*"))/$O$6</f>
        <v>0</v>
      </c>
      <c r="I639" s="7">
        <f t="shared" si="18"/>
        <v>1</v>
      </c>
      <c r="J639" s="2">
        <f t="shared" si="19"/>
        <v>0</v>
      </c>
    </row>
    <row r="640" spans="1:10">
      <c r="A640">
        <v>639</v>
      </c>
      <c r="D640" s="6">
        <f>COUNTIF($B$2:B640,"Active*")/$O$5</f>
        <v>1</v>
      </c>
      <c r="E640" s="6">
        <f>COUNTIF($B$2:B640,"*")/$O$7</f>
        <v>1</v>
      </c>
      <c r="F640" s="4">
        <f>((COUNTIF($B$2:B640,"Active*")/COUNTIF($B$2:B640,"*")))/($O$5/$O$7)</f>
        <v>1</v>
      </c>
      <c r="G640" s="7">
        <f>COUNTIF($B$2:E640,"Active*")/$O$5</f>
        <v>1</v>
      </c>
      <c r="H640" s="7">
        <f>($O$6-COUNTIF($B$2:B640,"Decoy*"))/$O$6</f>
        <v>0</v>
      </c>
      <c r="I640" s="7">
        <f t="shared" si="18"/>
        <v>1</v>
      </c>
      <c r="J640" s="2">
        <f t="shared" si="19"/>
        <v>0</v>
      </c>
    </row>
    <row r="641" spans="1:10">
      <c r="A641">
        <v>640</v>
      </c>
      <c r="D641" s="6">
        <f>COUNTIF($B$2:B641,"Active*")/$O$5</f>
        <v>1</v>
      </c>
      <c r="E641" s="6">
        <f>COUNTIF($B$2:B641,"*")/$O$7</f>
        <v>1</v>
      </c>
      <c r="F641" s="4">
        <f>((COUNTIF($B$2:B641,"Active*")/COUNTIF($B$2:B641,"*")))/($O$5/$O$7)</f>
        <v>1</v>
      </c>
      <c r="G641" s="7">
        <f>COUNTIF($B$2:E641,"Active*")/$O$5</f>
        <v>1</v>
      </c>
      <c r="H641" s="7">
        <f>($O$6-COUNTIF($B$2:B641,"Decoy*"))/$O$6</f>
        <v>0</v>
      </c>
      <c r="I641" s="7">
        <f t="shared" si="18"/>
        <v>1</v>
      </c>
      <c r="J641" s="2">
        <f t="shared" si="19"/>
        <v>0</v>
      </c>
    </row>
    <row r="642" spans="1:10">
      <c r="A642">
        <v>641</v>
      </c>
      <c r="D642" s="6">
        <f>COUNTIF($B$2:B642,"Active*")/$O$5</f>
        <v>1</v>
      </c>
      <c r="E642" s="6">
        <f>COUNTIF($B$2:B642,"*")/$O$7</f>
        <v>1</v>
      </c>
      <c r="F642" s="4">
        <f>((COUNTIF($B$2:B642,"Active*")/COUNTIF($B$2:B642,"*")))/($O$5/$O$7)</f>
        <v>1</v>
      </c>
      <c r="G642" s="7">
        <f>COUNTIF($B$2:E642,"Active*")/$O$5</f>
        <v>1</v>
      </c>
      <c r="H642" s="7">
        <f>($O$6-COUNTIF($B$2:B642,"Decoy*"))/$O$6</f>
        <v>0</v>
      </c>
      <c r="I642" s="7">
        <f t="shared" ref="I642:I705" si="20">1-H642</f>
        <v>1</v>
      </c>
      <c r="J642" s="2">
        <f t="shared" ref="J642:J705" si="21">(G642+G643)*ABS(I643-I642)/2</f>
        <v>0</v>
      </c>
    </row>
    <row r="643" spans="1:10">
      <c r="A643">
        <v>642</v>
      </c>
      <c r="D643" s="6">
        <f>COUNTIF($B$2:B643,"Active*")/$O$5</f>
        <v>1</v>
      </c>
      <c r="E643" s="6">
        <f>COUNTIF($B$2:B643,"*")/$O$7</f>
        <v>1</v>
      </c>
      <c r="F643" s="4">
        <f>((COUNTIF($B$2:B643,"Active*")/COUNTIF($B$2:B643,"*")))/($O$5/$O$7)</f>
        <v>1</v>
      </c>
      <c r="G643" s="7">
        <f>COUNTIF($B$2:E643,"Active*")/$O$5</f>
        <v>1</v>
      </c>
      <c r="H643" s="7">
        <f>($O$6-COUNTIF($B$2:B643,"Decoy*"))/$O$6</f>
        <v>0</v>
      </c>
      <c r="I643" s="7">
        <f t="shared" si="20"/>
        <v>1</v>
      </c>
      <c r="J643" s="2">
        <f t="shared" si="21"/>
        <v>0</v>
      </c>
    </row>
    <row r="644" spans="1:10">
      <c r="A644">
        <v>643</v>
      </c>
      <c r="D644" s="6">
        <f>COUNTIF($B$2:B644,"Active*")/$O$5</f>
        <v>1</v>
      </c>
      <c r="E644" s="6">
        <f>COUNTIF($B$2:B644,"*")/$O$7</f>
        <v>1</v>
      </c>
      <c r="F644" s="4">
        <f>((COUNTIF($B$2:B644,"Active*")/COUNTIF($B$2:B644,"*")))/($O$5/$O$7)</f>
        <v>1</v>
      </c>
      <c r="G644" s="7">
        <f>COUNTIF($B$2:E644,"Active*")/$O$5</f>
        <v>1</v>
      </c>
      <c r="H644" s="7">
        <f>($O$6-COUNTIF($B$2:B644,"Decoy*"))/$O$6</f>
        <v>0</v>
      </c>
      <c r="I644" s="7">
        <f t="shared" si="20"/>
        <v>1</v>
      </c>
      <c r="J644" s="2">
        <f t="shared" si="21"/>
        <v>0</v>
      </c>
    </row>
    <row r="645" spans="1:10">
      <c r="A645">
        <v>644</v>
      </c>
      <c r="D645" s="6">
        <f>COUNTIF($B$2:B645,"Active*")/$O$5</f>
        <v>1</v>
      </c>
      <c r="E645" s="6">
        <f>COUNTIF($B$2:B645,"*")/$O$7</f>
        <v>1</v>
      </c>
      <c r="F645" s="4">
        <f>((COUNTIF($B$2:B645,"Active*")/COUNTIF($B$2:B645,"*")))/($O$5/$O$7)</f>
        <v>1</v>
      </c>
      <c r="G645" s="7">
        <f>COUNTIF($B$2:E645,"Active*")/$O$5</f>
        <v>1</v>
      </c>
      <c r="H645" s="7">
        <f>($O$6-COUNTIF($B$2:B645,"Decoy*"))/$O$6</f>
        <v>0</v>
      </c>
      <c r="I645" s="7">
        <f t="shared" si="20"/>
        <v>1</v>
      </c>
      <c r="J645" s="2">
        <f t="shared" si="21"/>
        <v>0</v>
      </c>
    </row>
    <row r="646" spans="1:10">
      <c r="A646">
        <v>645</v>
      </c>
      <c r="D646" s="6">
        <f>COUNTIF($B$2:B646,"Active*")/$O$5</f>
        <v>1</v>
      </c>
      <c r="E646" s="6">
        <f>COUNTIF($B$2:B646,"*")/$O$7</f>
        <v>1</v>
      </c>
      <c r="F646" s="4">
        <f>((COUNTIF($B$2:B646,"Active*")/COUNTIF($B$2:B646,"*")))/($O$5/$O$7)</f>
        <v>1</v>
      </c>
      <c r="G646" s="7">
        <f>COUNTIF($B$2:E646,"Active*")/$O$5</f>
        <v>1</v>
      </c>
      <c r="H646" s="7">
        <f>($O$6-COUNTIF($B$2:B646,"Decoy*"))/$O$6</f>
        <v>0</v>
      </c>
      <c r="I646" s="7">
        <f t="shared" si="20"/>
        <v>1</v>
      </c>
      <c r="J646" s="2">
        <f t="shared" si="21"/>
        <v>0</v>
      </c>
    </row>
    <row r="647" spans="1:10">
      <c r="A647">
        <v>646</v>
      </c>
      <c r="D647" s="6">
        <f>COUNTIF($B$2:B647,"Active*")/$O$5</f>
        <v>1</v>
      </c>
      <c r="E647" s="6">
        <f>COUNTIF($B$2:B647,"*")/$O$7</f>
        <v>1</v>
      </c>
      <c r="F647" s="4">
        <f>((COUNTIF($B$2:B647,"Active*")/COUNTIF($B$2:B647,"*")))/($O$5/$O$7)</f>
        <v>1</v>
      </c>
      <c r="G647" s="7">
        <f>COUNTIF($B$2:E647,"Active*")/$O$5</f>
        <v>1</v>
      </c>
      <c r="H647" s="7">
        <f>($O$6-COUNTIF($B$2:B647,"Decoy*"))/$O$6</f>
        <v>0</v>
      </c>
      <c r="I647" s="7">
        <f t="shared" si="20"/>
        <v>1</v>
      </c>
      <c r="J647" s="2">
        <f t="shared" si="21"/>
        <v>0</v>
      </c>
    </row>
    <row r="648" spans="1:10">
      <c r="A648">
        <v>647</v>
      </c>
      <c r="D648" s="6">
        <f>COUNTIF($B$2:B648,"Active*")/$O$5</f>
        <v>1</v>
      </c>
      <c r="E648" s="6">
        <f>COUNTIF($B$2:B648,"*")/$O$7</f>
        <v>1</v>
      </c>
      <c r="F648" s="4">
        <f>((COUNTIF($B$2:B648,"Active*")/COUNTIF($B$2:B648,"*")))/($O$5/$O$7)</f>
        <v>1</v>
      </c>
      <c r="G648" s="7">
        <f>COUNTIF($B$2:E648,"Active*")/$O$5</f>
        <v>1</v>
      </c>
      <c r="H648" s="7">
        <f>($O$6-COUNTIF($B$2:B648,"Decoy*"))/$O$6</f>
        <v>0</v>
      </c>
      <c r="I648" s="7">
        <f t="shared" si="20"/>
        <v>1</v>
      </c>
      <c r="J648" s="2">
        <f t="shared" si="21"/>
        <v>0</v>
      </c>
    </row>
    <row r="649" spans="1:10">
      <c r="A649">
        <v>648</v>
      </c>
      <c r="D649" s="6">
        <f>COUNTIF($B$2:B649,"Active*")/$O$5</f>
        <v>1</v>
      </c>
      <c r="E649" s="6">
        <f>COUNTIF($B$2:B649,"*")/$O$7</f>
        <v>1</v>
      </c>
      <c r="F649" s="4">
        <f>((COUNTIF($B$2:B649,"Active*")/COUNTIF($B$2:B649,"*")))/($O$5/$O$7)</f>
        <v>1</v>
      </c>
      <c r="G649" s="7">
        <f>COUNTIF($B$2:E649,"Active*")/$O$5</f>
        <v>1</v>
      </c>
      <c r="H649" s="7">
        <f>($O$6-COUNTIF($B$2:B649,"Decoy*"))/$O$6</f>
        <v>0</v>
      </c>
      <c r="I649" s="7">
        <f t="shared" si="20"/>
        <v>1</v>
      </c>
      <c r="J649" s="2">
        <f t="shared" si="21"/>
        <v>0</v>
      </c>
    </row>
    <row r="650" spans="1:10">
      <c r="A650">
        <v>649</v>
      </c>
      <c r="D650" s="6">
        <f>COUNTIF($B$2:B650,"Active*")/$O$5</f>
        <v>1</v>
      </c>
      <c r="E650" s="6">
        <f>COUNTIF($B$2:B650,"*")/$O$7</f>
        <v>1</v>
      </c>
      <c r="F650" s="4">
        <f>((COUNTIF($B$2:B650,"Active*")/COUNTIF($B$2:B650,"*")))/($O$5/$O$7)</f>
        <v>1</v>
      </c>
      <c r="G650" s="7">
        <f>COUNTIF($B$2:E650,"Active*")/$O$5</f>
        <v>1</v>
      </c>
      <c r="H650" s="7">
        <f>($O$6-COUNTIF($B$2:B650,"Decoy*"))/$O$6</f>
        <v>0</v>
      </c>
      <c r="I650" s="7">
        <f t="shared" si="20"/>
        <v>1</v>
      </c>
      <c r="J650" s="2">
        <f t="shared" si="21"/>
        <v>0</v>
      </c>
    </row>
    <row r="651" spans="1:10">
      <c r="A651">
        <v>650</v>
      </c>
      <c r="D651" s="6">
        <f>COUNTIF($B$2:B651,"Active*")/$O$5</f>
        <v>1</v>
      </c>
      <c r="E651" s="6">
        <f>COUNTIF($B$2:B651,"*")/$O$7</f>
        <v>1</v>
      </c>
      <c r="F651" s="4">
        <f>((COUNTIF($B$2:B651,"Active*")/COUNTIF($B$2:B651,"*")))/($O$5/$O$7)</f>
        <v>1</v>
      </c>
      <c r="G651" s="7">
        <f>COUNTIF($B$2:E651,"Active*")/$O$5</f>
        <v>1</v>
      </c>
      <c r="H651" s="7">
        <f>($O$6-COUNTIF($B$2:B651,"Decoy*"))/$O$6</f>
        <v>0</v>
      </c>
      <c r="I651" s="7">
        <f t="shared" si="20"/>
        <v>1</v>
      </c>
      <c r="J651" s="2">
        <f t="shared" si="21"/>
        <v>0</v>
      </c>
    </row>
    <row r="652" spans="1:10">
      <c r="A652">
        <v>651</v>
      </c>
      <c r="D652" s="6">
        <f>COUNTIF($B$2:B652,"Active*")/$O$5</f>
        <v>1</v>
      </c>
      <c r="E652" s="6">
        <f>COUNTIF($B$2:B652,"*")/$O$7</f>
        <v>1</v>
      </c>
      <c r="F652" s="4">
        <f>((COUNTIF($B$2:B652,"Active*")/COUNTIF($B$2:B652,"*")))/($O$5/$O$7)</f>
        <v>1</v>
      </c>
      <c r="G652" s="7">
        <f>COUNTIF($B$2:E652,"Active*")/$O$5</f>
        <v>1</v>
      </c>
      <c r="H652" s="7">
        <f>($O$6-COUNTIF($B$2:B652,"Decoy*"))/$O$6</f>
        <v>0</v>
      </c>
      <c r="I652" s="7">
        <f t="shared" si="20"/>
        <v>1</v>
      </c>
      <c r="J652" s="2">
        <f t="shared" si="21"/>
        <v>0</v>
      </c>
    </row>
    <row r="653" spans="1:10">
      <c r="A653">
        <v>652</v>
      </c>
      <c r="D653" s="6">
        <f>COUNTIF($B$2:B653,"Active*")/$O$5</f>
        <v>1</v>
      </c>
      <c r="E653" s="6">
        <f>COUNTIF($B$2:B653,"*")/$O$7</f>
        <v>1</v>
      </c>
      <c r="F653" s="4">
        <f>((COUNTIF($B$2:B653,"Active*")/COUNTIF($B$2:B653,"*")))/($O$5/$O$7)</f>
        <v>1</v>
      </c>
      <c r="G653" s="7">
        <f>COUNTIF($B$2:E653,"Active*")/$O$5</f>
        <v>1</v>
      </c>
      <c r="H653" s="7">
        <f>($O$6-COUNTIF($B$2:B653,"Decoy*"))/$O$6</f>
        <v>0</v>
      </c>
      <c r="I653" s="7">
        <f t="shared" si="20"/>
        <v>1</v>
      </c>
      <c r="J653" s="2">
        <f t="shared" si="21"/>
        <v>0</v>
      </c>
    </row>
    <row r="654" spans="1:10">
      <c r="A654">
        <v>653</v>
      </c>
      <c r="D654" s="6">
        <f>COUNTIF($B$2:B654,"Active*")/$O$5</f>
        <v>1</v>
      </c>
      <c r="E654" s="6">
        <f>COUNTIF($B$2:B654,"*")/$O$7</f>
        <v>1</v>
      </c>
      <c r="F654" s="4">
        <f>((COUNTIF($B$2:B654,"Active*")/COUNTIF($B$2:B654,"*")))/($O$5/$O$7)</f>
        <v>1</v>
      </c>
      <c r="G654" s="7">
        <f>COUNTIF($B$2:E654,"Active*")/$O$5</f>
        <v>1</v>
      </c>
      <c r="H654" s="7">
        <f>($O$6-COUNTIF($B$2:B654,"Decoy*"))/$O$6</f>
        <v>0</v>
      </c>
      <c r="I654" s="7">
        <f t="shared" si="20"/>
        <v>1</v>
      </c>
      <c r="J654" s="2">
        <f t="shared" si="21"/>
        <v>0</v>
      </c>
    </row>
    <row r="655" spans="1:10">
      <c r="A655">
        <v>654</v>
      </c>
      <c r="D655" s="6">
        <f>COUNTIF($B$2:B655,"Active*")/$O$5</f>
        <v>1</v>
      </c>
      <c r="E655" s="6">
        <f>COUNTIF($B$2:B655,"*")/$O$7</f>
        <v>1</v>
      </c>
      <c r="F655" s="4">
        <f>((COUNTIF($B$2:B655,"Active*")/COUNTIF($B$2:B655,"*")))/($O$5/$O$7)</f>
        <v>1</v>
      </c>
      <c r="G655" s="7">
        <f>COUNTIF($B$2:E655,"Active*")/$O$5</f>
        <v>1</v>
      </c>
      <c r="H655" s="7">
        <f>($O$6-COUNTIF($B$2:B655,"Decoy*"))/$O$6</f>
        <v>0</v>
      </c>
      <c r="I655" s="7">
        <f t="shared" si="20"/>
        <v>1</v>
      </c>
      <c r="J655" s="2">
        <f t="shared" si="21"/>
        <v>0</v>
      </c>
    </row>
    <row r="656" spans="1:10">
      <c r="A656">
        <v>655</v>
      </c>
      <c r="D656" s="6">
        <f>COUNTIF($B$2:B656,"Active*")/$O$5</f>
        <v>1</v>
      </c>
      <c r="E656" s="6">
        <f>COUNTIF($B$2:B656,"*")/$O$7</f>
        <v>1</v>
      </c>
      <c r="F656" s="4">
        <f>((COUNTIF($B$2:B656,"Active*")/COUNTIF($B$2:B656,"*")))/($O$5/$O$7)</f>
        <v>1</v>
      </c>
      <c r="G656" s="7">
        <f>COUNTIF($B$2:E656,"Active*")/$O$5</f>
        <v>1</v>
      </c>
      <c r="H656" s="7">
        <f>($O$6-COUNTIF($B$2:B656,"Decoy*"))/$O$6</f>
        <v>0</v>
      </c>
      <c r="I656" s="7">
        <f t="shared" si="20"/>
        <v>1</v>
      </c>
      <c r="J656" s="2">
        <f t="shared" si="21"/>
        <v>0</v>
      </c>
    </row>
    <row r="657" spans="1:10">
      <c r="A657">
        <v>656</v>
      </c>
      <c r="D657" s="6">
        <f>COUNTIF($B$2:B657,"Active*")/$O$5</f>
        <v>1</v>
      </c>
      <c r="E657" s="6">
        <f>COUNTIF($B$2:B657,"*")/$O$7</f>
        <v>1</v>
      </c>
      <c r="F657" s="4">
        <f>((COUNTIF($B$2:B657,"Active*")/COUNTIF($B$2:B657,"*")))/($O$5/$O$7)</f>
        <v>1</v>
      </c>
      <c r="G657" s="7">
        <f>COUNTIF($B$2:E657,"Active*")/$O$5</f>
        <v>1</v>
      </c>
      <c r="H657" s="7">
        <f>($O$6-COUNTIF($B$2:B657,"Decoy*"))/$O$6</f>
        <v>0</v>
      </c>
      <c r="I657" s="7">
        <f t="shared" si="20"/>
        <v>1</v>
      </c>
      <c r="J657" s="2">
        <f t="shared" si="21"/>
        <v>0</v>
      </c>
    </row>
    <row r="658" spans="1:10">
      <c r="A658">
        <v>657</v>
      </c>
      <c r="D658" s="6">
        <f>COUNTIF($B$2:B658,"Active*")/$O$5</f>
        <v>1</v>
      </c>
      <c r="E658" s="6">
        <f>COUNTIF($B$2:B658,"*")/$O$7</f>
        <v>1</v>
      </c>
      <c r="F658" s="4">
        <f>((COUNTIF($B$2:B658,"Active*")/COUNTIF($B$2:B658,"*")))/($O$5/$O$7)</f>
        <v>1</v>
      </c>
      <c r="G658" s="7">
        <f>COUNTIF($B$2:E658,"Active*")/$O$5</f>
        <v>1</v>
      </c>
      <c r="H658" s="7">
        <f>($O$6-COUNTIF($B$2:B658,"Decoy*"))/$O$6</f>
        <v>0</v>
      </c>
      <c r="I658" s="7">
        <f t="shared" si="20"/>
        <v>1</v>
      </c>
      <c r="J658" s="2">
        <f t="shared" si="21"/>
        <v>0</v>
      </c>
    </row>
    <row r="659" spans="1:10">
      <c r="A659">
        <v>658</v>
      </c>
      <c r="D659" s="6">
        <f>COUNTIF($B$2:B659,"Active*")/$O$5</f>
        <v>1</v>
      </c>
      <c r="E659" s="6">
        <f>COUNTIF($B$2:B659,"*")/$O$7</f>
        <v>1</v>
      </c>
      <c r="F659" s="4">
        <f>((COUNTIF($B$2:B659,"Active*")/COUNTIF($B$2:B659,"*")))/($O$5/$O$7)</f>
        <v>1</v>
      </c>
      <c r="G659" s="7">
        <f>COUNTIF($B$2:E659,"Active*")/$O$5</f>
        <v>1</v>
      </c>
      <c r="H659" s="7">
        <f>($O$6-COUNTIF($B$2:B659,"Decoy*"))/$O$6</f>
        <v>0</v>
      </c>
      <c r="I659" s="7">
        <f t="shared" si="20"/>
        <v>1</v>
      </c>
      <c r="J659" s="2">
        <f t="shared" si="21"/>
        <v>0</v>
      </c>
    </row>
    <row r="660" spans="1:10">
      <c r="A660">
        <v>659</v>
      </c>
      <c r="D660" s="6">
        <f>COUNTIF($B$2:B660,"Active*")/$O$5</f>
        <v>1</v>
      </c>
      <c r="E660" s="6">
        <f>COUNTIF($B$2:B660,"*")/$O$7</f>
        <v>1</v>
      </c>
      <c r="F660" s="4">
        <f>((COUNTIF($B$2:B660,"Active*")/COUNTIF($B$2:B660,"*")))/($O$5/$O$7)</f>
        <v>1</v>
      </c>
      <c r="G660" s="7">
        <f>COUNTIF($B$2:E660,"Active*")/$O$5</f>
        <v>1</v>
      </c>
      <c r="H660" s="7">
        <f>($O$6-COUNTIF($B$2:B660,"Decoy*"))/$O$6</f>
        <v>0</v>
      </c>
      <c r="I660" s="7">
        <f t="shared" si="20"/>
        <v>1</v>
      </c>
      <c r="J660" s="2">
        <f t="shared" si="21"/>
        <v>0</v>
      </c>
    </row>
    <row r="661" spans="1:10">
      <c r="A661">
        <v>660</v>
      </c>
      <c r="D661" s="6">
        <f>COUNTIF($B$2:B661,"Active*")/$O$5</f>
        <v>1</v>
      </c>
      <c r="E661" s="6">
        <f>COUNTIF($B$2:B661,"*")/$O$7</f>
        <v>1</v>
      </c>
      <c r="F661" s="4">
        <f>((COUNTIF($B$2:B661,"Active*")/COUNTIF($B$2:B661,"*")))/($O$5/$O$7)</f>
        <v>1</v>
      </c>
      <c r="G661" s="7">
        <f>COUNTIF($B$2:E661,"Active*")/$O$5</f>
        <v>1</v>
      </c>
      <c r="H661" s="7">
        <f>($O$6-COUNTIF($B$2:B661,"Decoy*"))/$O$6</f>
        <v>0</v>
      </c>
      <c r="I661" s="7">
        <f t="shared" si="20"/>
        <v>1</v>
      </c>
      <c r="J661" s="2">
        <f t="shared" si="21"/>
        <v>0</v>
      </c>
    </row>
    <row r="662" spans="1:10">
      <c r="A662">
        <v>661</v>
      </c>
      <c r="D662" s="6">
        <f>COUNTIF($B$2:B662,"Active*")/$O$5</f>
        <v>1</v>
      </c>
      <c r="E662" s="6">
        <f>COUNTIF($B$2:B662,"*")/$O$7</f>
        <v>1</v>
      </c>
      <c r="F662" s="4">
        <f>((COUNTIF($B$2:B662,"Active*")/COUNTIF($B$2:B662,"*")))/($O$5/$O$7)</f>
        <v>1</v>
      </c>
      <c r="G662" s="7">
        <f>COUNTIF($B$2:E662,"Active*")/$O$5</f>
        <v>1</v>
      </c>
      <c r="H662" s="7">
        <f>($O$6-COUNTIF($B$2:B662,"Decoy*"))/$O$6</f>
        <v>0</v>
      </c>
      <c r="I662" s="7">
        <f t="shared" si="20"/>
        <v>1</v>
      </c>
      <c r="J662" s="2">
        <f t="shared" si="21"/>
        <v>0</v>
      </c>
    </row>
    <row r="663" spans="1:10">
      <c r="A663">
        <v>662</v>
      </c>
      <c r="D663" s="6">
        <f>COUNTIF($B$2:B663,"Active*")/$O$5</f>
        <v>1</v>
      </c>
      <c r="E663" s="6">
        <f>COUNTIF($B$2:B663,"*")/$O$7</f>
        <v>1</v>
      </c>
      <c r="F663" s="4">
        <f>((COUNTIF($B$2:B663,"Active*")/COUNTIF($B$2:B663,"*")))/($O$5/$O$7)</f>
        <v>1</v>
      </c>
      <c r="G663" s="7">
        <f>COUNTIF($B$2:E663,"Active*")/$O$5</f>
        <v>1</v>
      </c>
      <c r="H663" s="7">
        <f>($O$6-COUNTIF($B$2:B663,"Decoy*"))/$O$6</f>
        <v>0</v>
      </c>
      <c r="I663" s="7">
        <f t="shared" si="20"/>
        <v>1</v>
      </c>
      <c r="J663" s="2">
        <f t="shared" si="21"/>
        <v>0</v>
      </c>
    </row>
    <row r="664" spans="1:10">
      <c r="A664">
        <v>663</v>
      </c>
      <c r="D664" s="6">
        <f>COUNTIF($B$2:B664,"Active*")/$O$5</f>
        <v>1</v>
      </c>
      <c r="E664" s="6">
        <f>COUNTIF($B$2:B664,"*")/$O$7</f>
        <v>1</v>
      </c>
      <c r="F664" s="4">
        <f>((COUNTIF($B$2:B664,"Active*")/COUNTIF($B$2:B664,"*")))/($O$5/$O$7)</f>
        <v>1</v>
      </c>
      <c r="G664" s="7">
        <f>COUNTIF($B$2:E664,"Active*")/$O$5</f>
        <v>1</v>
      </c>
      <c r="H664" s="7">
        <f>($O$6-COUNTIF($B$2:B664,"Decoy*"))/$O$6</f>
        <v>0</v>
      </c>
      <c r="I664" s="7">
        <f t="shared" si="20"/>
        <v>1</v>
      </c>
      <c r="J664" s="2">
        <f t="shared" si="21"/>
        <v>0</v>
      </c>
    </row>
    <row r="665" spans="1:10">
      <c r="A665">
        <v>664</v>
      </c>
      <c r="D665" s="6">
        <f>COUNTIF($B$2:B665,"Active*")/$O$5</f>
        <v>1</v>
      </c>
      <c r="E665" s="6">
        <f>COUNTIF($B$2:B665,"*")/$O$7</f>
        <v>1</v>
      </c>
      <c r="F665" s="4">
        <f>((COUNTIF($B$2:B665,"Active*")/COUNTIF($B$2:B665,"*")))/($O$5/$O$7)</f>
        <v>1</v>
      </c>
      <c r="G665" s="7">
        <f>COUNTIF($B$2:E665,"Active*")/$O$5</f>
        <v>1</v>
      </c>
      <c r="H665" s="7">
        <f>($O$6-COUNTIF($B$2:B665,"Decoy*"))/$O$6</f>
        <v>0</v>
      </c>
      <c r="I665" s="7">
        <f t="shared" si="20"/>
        <v>1</v>
      </c>
      <c r="J665" s="2">
        <f t="shared" si="21"/>
        <v>0</v>
      </c>
    </row>
    <row r="666" spans="1:10">
      <c r="A666">
        <v>665</v>
      </c>
      <c r="D666" s="6">
        <f>COUNTIF($B$2:B666,"Active*")/$O$5</f>
        <v>1</v>
      </c>
      <c r="E666" s="6">
        <f>COUNTIF($B$2:B666,"*")/$O$7</f>
        <v>1</v>
      </c>
      <c r="F666" s="4">
        <f>((COUNTIF($B$2:B666,"Active*")/COUNTIF($B$2:B666,"*")))/($O$5/$O$7)</f>
        <v>1</v>
      </c>
      <c r="G666" s="7">
        <f>COUNTIF($B$2:E666,"Active*")/$O$5</f>
        <v>1</v>
      </c>
      <c r="H666" s="7">
        <f>($O$6-COUNTIF($B$2:B666,"Decoy*"))/$O$6</f>
        <v>0</v>
      </c>
      <c r="I666" s="7">
        <f t="shared" si="20"/>
        <v>1</v>
      </c>
      <c r="J666" s="2">
        <f t="shared" si="21"/>
        <v>0</v>
      </c>
    </row>
    <row r="667" spans="1:10">
      <c r="A667">
        <v>666</v>
      </c>
      <c r="D667" s="6">
        <f>COUNTIF($B$2:B667,"Active*")/$O$5</f>
        <v>1</v>
      </c>
      <c r="E667" s="6">
        <f>COUNTIF($B$2:B667,"*")/$O$7</f>
        <v>1</v>
      </c>
      <c r="F667" s="4">
        <f>((COUNTIF($B$2:B667,"Active*")/COUNTIF($B$2:B667,"*")))/($O$5/$O$7)</f>
        <v>1</v>
      </c>
      <c r="G667" s="7">
        <f>COUNTIF($B$2:E667,"Active*")/$O$5</f>
        <v>1</v>
      </c>
      <c r="H667" s="7">
        <f>($O$6-COUNTIF($B$2:B667,"Decoy*"))/$O$6</f>
        <v>0</v>
      </c>
      <c r="I667" s="7">
        <f t="shared" si="20"/>
        <v>1</v>
      </c>
      <c r="J667" s="2">
        <f t="shared" si="21"/>
        <v>0</v>
      </c>
    </row>
    <row r="668" spans="1:10">
      <c r="A668">
        <v>667</v>
      </c>
      <c r="D668" s="6">
        <f>COUNTIF($B$2:B668,"Active*")/$O$5</f>
        <v>1</v>
      </c>
      <c r="E668" s="6">
        <f>COUNTIF($B$2:B668,"*")/$O$7</f>
        <v>1</v>
      </c>
      <c r="F668" s="4">
        <f>((COUNTIF($B$2:B668,"Active*")/COUNTIF($B$2:B668,"*")))/($O$5/$O$7)</f>
        <v>1</v>
      </c>
      <c r="G668" s="7">
        <f>COUNTIF($B$2:E668,"Active*")/$O$5</f>
        <v>1</v>
      </c>
      <c r="H668" s="7">
        <f>($O$6-COUNTIF($B$2:B668,"Decoy*"))/$O$6</f>
        <v>0</v>
      </c>
      <c r="I668" s="7">
        <f t="shared" si="20"/>
        <v>1</v>
      </c>
      <c r="J668" s="2">
        <f t="shared" si="21"/>
        <v>0</v>
      </c>
    </row>
    <row r="669" spans="1:10">
      <c r="A669">
        <v>668</v>
      </c>
      <c r="D669" s="6">
        <f>COUNTIF($B$2:B669,"Active*")/$O$5</f>
        <v>1</v>
      </c>
      <c r="E669" s="6">
        <f>COUNTIF($B$2:B669,"*")/$O$7</f>
        <v>1</v>
      </c>
      <c r="F669" s="4">
        <f>((COUNTIF($B$2:B669,"Active*")/COUNTIF($B$2:B669,"*")))/($O$5/$O$7)</f>
        <v>1</v>
      </c>
      <c r="G669" s="7">
        <f>COUNTIF($B$2:E669,"Active*")/$O$5</f>
        <v>1</v>
      </c>
      <c r="H669" s="7">
        <f>($O$6-COUNTIF($B$2:B669,"Decoy*"))/$O$6</f>
        <v>0</v>
      </c>
      <c r="I669" s="7">
        <f t="shared" si="20"/>
        <v>1</v>
      </c>
      <c r="J669" s="2">
        <f t="shared" si="21"/>
        <v>0</v>
      </c>
    </row>
    <row r="670" spans="1:10">
      <c r="A670">
        <v>669</v>
      </c>
      <c r="D670" s="6">
        <f>COUNTIF($B$2:B670,"Active*")/$O$5</f>
        <v>1</v>
      </c>
      <c r="E670" s="6">
        <f>COUNTIF($B$2:B670,"*")/$O$7</f>
        <v>1</v>
      </c>
      <c r="F670" s="4">
        <f>((COUNTIF($B$2:B670,"Active*")/COUNTIF($B$2:B670,"*")))/($O$5/$O$7)</f>
        <v>1</v>
      </c>
      <c r="G670" s="7">
        <f>COUNTIF($B$2:E670,"Active*")/$O$5</f>
        <v>1</v>
      </c>
      <c r="H670" s="7">
        <f>($O$6-COUNTIF($B$2:B670,"Decoy*"))/$O$6</f>
        <v>0</v>
      </c>
      <c r="I670" s="7">
        <f t="shared" si="20"/>
        <v>1</v>
      </c>
      <c r="J670" s="2">
        <f t="shared" si="21"/>
        <v>0</v>
      </c>
    </row>
    <row r="671" spans="1:10">
      <c r="A671">
        <v>670</v>
      </c>
      <c r="D671" s="6">
        <f>COUNTIF($B$2:B671,"Active*")/$O$5</f>
        <v>1</v>
      </c>
      <c r="E671" s="6">
        <f>COUNTIF($B$2:B671,"*")/$O$7</f>
        <v>1</v>
      </c>
      <c r="F671" s="4">
        <f>((COUNTIF($B$2:B671,"Active*")/COUNTIF($B$2:B671,"*")))/($O$5/$O$7)</f>
        <v>1</v>
      </c>
      <c r="G671" s="7">
        <f>COUNTIF($B$2:E671,"Active*")/$O$5</f>
        <v>1</v>
      </c>
      <c r="H671" s="7">
        <f>($O$6-COUNTIF($B$2:B671,"Decoy*"))/$O$6</f>
        <v>0</v>
      </c>
      <c r="I671" s="7">
        <f t="shared" si="20"/>
        <v>1</v>
      </c>
      <c r="J671" s="2">
        <f t="shared" si="21"/>
        <v>0</v>
      </c>
    </row>
    <row r="672" spans="1:10">
      <c r="A672">
        <v>671</v>
      </c>
      <c r="D672" s="6">
        <f>COUNTIF($B$2:B672,"Active*")/$O$5</f>
        <v>1</v>
      </c>
      <c r="E672" s="6">
        <f>COUNTIF($B$2:B672,"*")/$O$7</f>
        <v>1</v>
      </c>
      <c r="F672" s="4">
        <f>((COUNTIF($B$2:B672,"Active*")/COUNTIF($B$2:B672,"*")))/($O$5/$O$7)</f>
        <v>1</v>
      </c>
      <c r="G672" s="7">
        <f>COUNTIF($B$2:E672,"Active*")/$O$5</f>
        <v>1</v>
      </c>
      <c r="H672" s="7">
        <f>($O$6-COUNTIF($B$2:B672,"Decoy*"))/$O$6</f>
        <v>0</v>
      </c>
      <c r="I672" s="7">
        <f t="shared" si="20"/>
        <v>1</v>
      </c>
      <c r="J672" s="2">
        <f t="shared" si="21"/>
        <v>0</v>
      </c>
    </row>
    <row r="673" spans="1:10">
      <c r="A673">
        <v>672</v>
      </c>
      <c r="D673" s="6">
        <f>COUNTIF($B$2:B673,"Active*")/$O$5</f>
        <v>1</v>
      </c>
      <c r="E673" s="6">
        <f>COUNTIF($B$2:B673,"*")/$O$7</f>
        <v>1</v>
      </c>
      <c r="F673" s="4">
        <f>((COUNTIF($B$2:B673,"Active*")/COUNTIF($B$2:B673,"*")))/($O$5/$O$7)</f>
        <v>1</v>
      </c>
      <c r="G673" s="7">
        <f>COUNTIF($B$2:E673,"Active*")/$O$5</f>
        <v>1</v>
      </c>
      <c r="H673" s="7">
        <f>($O$6-COUNTIF($B$2:B673,"Decoy*"))/$O$6</f>
        <v>0</v>
      </c>
      <c r="I673" s="7">
        <f t="shared" si="20"/>
        <v>1</v>
      </c>
      <c r="J673" s="2">
        <f t="shared" si="21"/>
        <v>0</v>
      </c>
    </row>
    <row r="674" spans="1:10">
      <c r="A674">
        <v>673</v>
      </c>
      <c r="D674" s="6">
        <f>COUNTIF($B$2:B674,"Active*")/$O$5</f>
        <v>1</v>
      </c>
      <c r="E674" s="6">
        <f>COUNTIF($B$2:B674,"*")/$O$7</f>
        <v>1</v>
      </c>
      <c r="F674" s="4">
        <f>((COUNTIF($B$2:B674,"Active*")/COUNTIF($B$2:B674,"*")))/($O$5/$O$7)</f>
        <v>1</v>
      </c>
      <c r="G674" s="7">
        <f>COUNTIF($B$2:E674,"Active*")/$O$5</f>
        <v>1</v>
      </c>
      <c r="H674" s="7">
        <f>($O$6-COUNTIF($B$2:B674,"Decoy*"))/$O$6</f>
        <v>0</v>
      </c>
      <c r="I674" s="7">
        <f t="shared" si="20"/>
        <v>1</v>
      </c>
      <c r="J674" s="2">
        <f t="shared" si="21"/>
        <v>0</v>
      </c>
    </row>
    <row r="675" spans="1:10">
      <c r="A675">
        <v>674</v>
      </c>
      <c r="D675" s="6">
        <f>COUNTIF($B$2:B675,"Active*")/$O$5</f>
        <v>1</v>
      </c>
      <c r="E675" s="6">
        <f>COUNTIF($B$2:B675,"*")/$O$7</f>
        <v>1</v>
      </c>
      <c r="F675" s="4">
        <f>((COUNTIF($B$2:B675,"Active*")/COUNTIF($B$2:B675,"*")))/($O$5/$O$7)</f>
        <v>1</v>
      </c>
      <c r="G675" s="7">
        <f>COUNTIF($B$2:E675,"Active*")/$O$5</f>
        <v>1</v>
      </c>
      <c r="H675" s="7">
        <f>($O$6-COUNTIF($B$2:B675,"Decoy*"))/$O$6</f>
        <v>0</v>
      </c>
      <c r="I675" s="7">
        <f t="shared" si="20"/>
        <v>1</v>
      </c>
      <c r="J675" s="2">
        <f t="shared" si="21"/>
        <v>0</v>
      </c>
    </row>
    <row r="676" spans="1:10">
      <c r="A676">
        <v>675</v>
      </c>
      <c r="D676" s="6">
        <f>COUNTIF($B$2:B676,"Active*")/$O$5</f>
        <v>1</v>
      </c>
      <c r="E676" s="6">
        <f>COUNTIF($B$2:B676,"*")/$O$7</f>
        <v>1</v>
      </c>
      <c r="F676" s="4">
        <f>((COUNTIF($B$2:B676,"Active*")/COUNTIF($B$2:B676,"*")))/($O$5/$O$7)</f>
        <v>1</v>
      </c>
      <c r="G676" s="7">
        <f>COUNTIF($B$2:E676,"Active*")/$O$5</f>
        <v>1</v>
      </c>
      <c r="H676" s="7">
        <f>($O$6-COUNTIF($B$2:B676,"Decoy*"))/$O$6</f>
        <v>0</v>
      </c>
      <c r="I676" s="7">
        <f t="shared" si="20"/>
        <v>1</v>
      </c>
      <c r="J676" s="2">
        <f t="shared" si="21"/>
        <v>0</v>
      </c>
    </row>
    <row r="677" spans="1:10">
      <c r="A677">
        <v>676</v>
      </c>
      <c r="D677" s="6">
        <f>COUNTIF($B$2:B677,"Active*")/$O$5</f>
        <v>1</v>
      </c>
      <c r="E677" s="6">
        <f>COUNTIF($B$2:B677,"*")/$O$7</f>
        <v>1</v>
      </c>
      <c r="F677" s="4">
        <f>((COUNTIF($B$2:B677,"Active*")/COUNTIF($B$2:B677,"*")))/($O$5/$O$7)</f>
        <v>1</v>
      </c>
      <c r="G677" s="7">
        <f>COUNTIF($B$2:E677,"Active*")/$O$5</f>
        <v>1</v>
      </c>
      <c r="H677" s="7">
        <f>($O$6-COUNTIF($B$2:B677,"Decoy*"))/$O$6</f>
        <v>0</v>
      </c>
      <c r="I677" s="7">
        <f t="shared" si="20"/>
        <v>1</v>
      </c>
      <c r="J677" s="2">
        <f t="shared" si="21"/>
        <v>0</v>
      </c>
    </row>
    <row r="678" spans="1:10">
      <c r="A678">
        <v>677</v>
      </c>
      <c r="D678" s="6">
        <f>COUNTIF($B$2:B678,"Active*")/$O$5</f>
        <v>1</v>
      </c>
      <c r="E678" s="6">
        <f>COUNTIF($B$2:B678,"*")/$O$7</f>
        <v>1</v>
      </c>
      <c r="F678" s="4">
        <f>((COUNTIF($B$2:B678,"Active*")/COUNTIF($B$2:B678,"*")))/($O$5/$O$7)</f>
        <v>1</v>
      </c>
      <c r="G678" s="7">
        <f>COUNTIF($B$2:E678,"Active*")/$O$5</f>
        <v>1</v>
      </c>
      <c r="H678" s="7">
        <f>($O$6-COUNTIF($B$2:B678,"Decoy*"))/$O$6</f>
        <v>0</v>
      </c>
      <c r="I678" s="7">
        <f t="shared" si="20"/>
        <v>1</v>
      </c>
      <c r="J678" s="2">
        <f t="shared" si="21"/>
        <v>0</v>
      </c>
    </row>
    <row r="679" spans="1:10">
      <c r="A679">
        <v>678</v>
      </c>
      <c r="D679" s="6">
        <f>COUNTIF($B$2:B679,"Active*")/$O$5</f>
        <v>1</v>
      </c>
      <c r="E679" s="6">
        <f>COUNTIF($B$2:B679,"*")/$O$7</f>
        <v>1</v>
      </c>
      <c r="F679" s="4">
        <f>((COUNTIF($B$2:B679,"Active*")/COUNTIF($B$2:B679,"*")))/($O$5/$O$7)</f>
        <v>1</v>
      </c>
      <c r="G679" s="7">
        <f>COUNTIF($B$2:E679,"Active*")/$O$5</f>
        <v>1</v>
      </c>
      <c r="H679" s="7">
        <f>($O$6-COUNTIF($B$2:B679,"Decoy*"))/$O$6</f>
        <v>0</v>
      </c>
      <c r="I679" s="7">
        <f t="shared" si="20"/>
        <v>1</v>
      </c>
      <c r="J679" s="2">
        <f t="shared" si="21"/>
        <v>0</v>
      </c>
    </row>
    <row r="680" spans="1:10">
      <c r="A680">
        <v>679</v>
      </c>
      <c r="D680" s="6">
        <f>COUNTIF($B$2:B680,"Active*")/$O$5</f>
        <v>1</v>
      </c>
      <c r="E680" s="6">
        <f>COUNTIF($B$2:B680,"*")/$O$7</f>
        <v>1</v>
      </c>
      <c r="F680" s="4">
        <f>((COUNTIF($B$2:B680,"Active*")/COUNTIF($B$2:B680,"*")))/($O$5/$O$7)</f>
        <v>1</v>
      </c>
      <c r="G680" s="7">
        <f>COUNTIF($B$2:E680,"Active*")/$O$5</f>
        <v>1</v>
      </c>
      <c r="H680" s="7">
        <f>($O$6-COUNTIF($B$2:B680,"Decoy*"))/$O$6</f>
        <v>0</v>
      </c>
      <c r="I680" s="7">
        <f t="shared" si="20"/>
        <v>1</v>
      </c>
      <c r="J680" s="2">
        <f t="shared" si="21"/>
        <v>0</v>
      </c>
    </row>
    <row r="681" spans="1:10">
      <c r="A681">
        <v>680</v>
      </c>
      <c r="D681" s="6">
        <f>COUNTIF($B$2:B681,"Active*")/$O$5</f>
        <v>1</v>
      </c>
      <c r="E681" s="6">
        <f>COUNTIF($B$2:B681,"*")/$O$7</f>
        <v>1</v>
      </c>
      <c r="F681" s="4">
        <f>((COUNTIF($B$2:B681,"Active*")/COUNTIF($B$2:B681,"*")))/($O$5/$O$7)</f>
        <v>1</v>
      </c>
      <c r="G681" s="7">
        <f>COUNTIF($B$2:E681,"Active*")/$O$5</f>
        <v>1</v>
      </c>
      <c r="H681" s="7">
        <f>($O$6-COUNTIF($B$2:B681,"Decoy*"))/$O$6</f>
        <v>0</v>
      </c>
      <c r="I681" s="7">
        <f t="shared" si="20"/>
        <v>1</v>
      </c>
      <c r="J681" s="2">
        <f t="shared" si="21"/>
        <v>0</v>
      </c>
    </row>
    <row r="682" spans="1:10">
      <c r="A682">
        <v>681</v>
      </c>
      <c r="D682" s="6">
        <f>COUNTIF($B$2:B682,"Active*")/$O$5</f>
        <v>1</v>
      </c>
      <c r="E682" s="6">
        <f>COUNTIF($B$2:B682,"*")/$O$7</f>
        <v>1</v>
      </c>
      <c r="F682" s="4">
        <f>((COUNTIF($B$2:B682,"Active*")/COUNTIF($B$2:B682,"*")))/($O$5/$O$7)</f>
        <v>1</v>
      </c>
      <c r="G682" s="7">
        <f>COUNTIF($B$2:E682,"Active*")/$O$5</f>
        <v>1</v>
      </c>
      <c r="H682" s="7">
        <f>($O$6-COUNTIF($B$2:B682,"Decoy*"))/$O$6</f>
        <v>0</v>
      </c>
      <c r="I682" s="7">
        <f t="shared" si="20"/>
        <v>1</v>
      </c>
      <c r="J682" s="2">
        <f t="shared" si="21"/>
        <v>0</v>
      </c>
    </row>
    <row r="683" spans="1:10">
      <c r="A683">
        <v>682</v>
      </c>
      <c r="D683" s="6">
        <f>COUNTIF($B$2:B683,"Active*")/$O$5</f>
        <v>1</v>
      </c>
      <c r="E683" s="6">
        <f>COUNTIF($B$2:B683,"*")/$O$7</f>
        <v>1</v>
      </c>
      <c r="F683" s="4">
        <f>((COUNTIF($B$2:B683,"Active*")/COUNTIF($B$2:B683,"*")))/($O$5/$O$7)</f>
        <v>1</v>
      </c>
      <c r="G683" s="7">
        <f>COUNTIF($B$2:E683,"Active*")/$O$5</f>
        <v>1</v>
      </c>
      <c r="H683" s="7">
        <f>($O$6-COUNTIF($B$2:B683,"Decoy*"))/$O$6</f>
        <v>0</v>
      </c>
      <c r="I683" s="7">
        <f t="shared" si="20"/>
        <v>1</v>
      </c>
      <c r="J683" s="2">
        <f t="shared" si="21"/>
        <v>0</v>
      </c>
    </row>
    <row r="684" spans="1:10">
      <c r="A684">
        <v>683</v>
      </c>
      <c r="D684" s="6">
        <f>COUNTIF($B$2:B684,"Active*")/$O$5</f>
        <v>1</v>
      </c>
      <c r="E684" s="6">
        <f>COUNTIF($B$2:B684,"*")/$O$7</f>
        <v>1</v>
      </c>
      <c r="F684" s="4">
        <f>((COUNTIF($B$2:B684,"Active*")/COUNTIF($B$2:B684,"*")))/($O$5/$O$7)</f>
        <v>1</v>
      </c>
      <c r="G684" s="7">
        <f>COUNTIF($B$2:E684,"Active*")/$O$5</f>
        <v>1</v>
      </c>
      <c r="H684" s="7">
        <f>($O$6-COUNTIF($B$2:B684,"Decoy*"))/$O$6</f>
        <v>0</v>
      </c>
      <c r="I684" s="7">
        <f t="shared" si="20"/>
        <v>1</v>
      </c>
      <c r="J684" s="2">
        <f t="shared" si="21"/>
        <v>0</v>
      </c>
    </row>
    <row r="685" spans="1:10">
      <c r="A685">
        <v>684</v>
      </c>
      <c r="D685" s="6">
        <f>COUNTIF($B$2:B685,"Active*")/$O$5</f>
        <v>1</v>
      </c>
      <c r="E685" s="6">
        <f>COUNTIF($B$2:B685,"*")/$O$7</f>
        <v>1</v>
      </c>
      <c r="F685" s="4">
        <f>((COUNTIF($B$2:B685,"Active*")/COUNTIF($B$2:B685,"*")))/($O$5/$O$7)</f>
        <v>1</v>
      </c>
      <c r="G685" s="7">
        <f>COUNTIF($B$2:E685,"Active*")/$O$5</f>
        <v>1</v>
      </c>
      <c r="H685" s="7">
        <f>($O$6-COUNTIF($B$2:B685,"Decoy*"))/$O$6</f>
        <v>0</v>
      </c>
      <c r="I685" s="7">
        <f t="shared" si="20"/>
        <v>1</v>
      </c>
      <c r="J685" s="2">
        <f t="shared" si="21"/>
        <v>0</v>
      </c>
    </row>
    <row r="686" spans="1:10">
      <c r="A686">
        <v>685</v>
      </c>
      <c r="D686" s="6">
        <f>COUNTIF($B$2:B686,"Active*")/$O$5</f>
        <v>1</v>
      </c>
      <c r="E686" s="6">
        <f>COUNTIF($B$2:B686,"*")/$O$7</f>
        <v>1</v>
      </c>
      <c r="F686" s="4">
        <f>((COUNTIF($B$2:B686,"Active*")/COUNTIF($B$2:B686,"*")))/($O$5/$O$7)</f>
        <v>1</v>
      </c>
      <c r="G686" s="7">
        <f>COUNTIF($B$2:E686,"Active*")/$O$5</f>
        <v>1</v>
      </c>
      <c r="H686" s="7">
        <f>($O$6-COUNTIF($B$2:B686,"Decoy*"))/$O$6</f>
        <v>0</v>
      </c>
      <c r="I686" s="7">
        <f t="shared" si="20"/>
        <v>1</v>
      </c>
      <c r="J686" s="2">
        <f t="shared" si="21"/>
        <v>0</v>
      </c>
    </row>
    <row r="687" spans="1:10">
      <c r="A687">
        <v>686</v>
      </c>
      <c r="D687" s="6">
        <f>COUNTIF($B$2:B687,"Active*")/$O$5</f>
        <v>1</v>
      </c>
      <c r="E687" s="6">
        <f>COUNTIF($B$2:B687,"*")/$O$7</f>
        <v>1</v>
      </c>
      <c r="F687" s="4">
        <f>((COUNTIF($B$2:B687,"Active*")/COUNTIF($B$2:B687,"*")))/($O$5/$O$7)</f>
        <v>1</v>
      </c>
      <c r="G687" s="7">
        <f>COUNTIF($B$2:E687,"Active*")/$O$5</f>
        <v>1</v>
      </c>
      <c r="H687" s="7">
        <f>($O$6-COUNTIF($B$2:B687,"Decoy*"))/$O$6</f>
        <v>0</v>
      </c>
      <c r="I687" s="7">
        <f t="shared" si="20"/>
        <v>1</v>
      </c>
      <c r="J687" s="2">
        <f t="shared" si="21"/>
        <v>0</v>
      </c>
    </row>
    <row r="688" spans="1:10">
      <c r="A688">
        <v>687</v>
      </c>
      <c r="D688" s="6">
        <f>COUNTIF($B$2:B688,"Active*")/$O$5</f>
        <v>1</v>
      </c>
      <c r="E688" s="6">
        <f>COUNTIF($B$2:B688,"*")/$O$7</f>
        <v>1</v>
      </c>
      <c r="F688" s="4">
        <f>((COUNTIF($B$2:B688,"Active*")/COUNTIF($B$2:B688,"*")))/($O$5/$O$7)</f>
        <v>1</v>
      </c>
      <c r="G688" s="7">
        <f>COUNTIF($B$2:E688,"Active*")/$O$5</f>
        <v>1</v>
      </c>
      <c r="H688" s="7">
        <f>($O$6-COUNTIF($B$2:B688,"Decoy*"))/$O$6</f>
        <v>0</v>
      </c>
      <c r="I688" s="7">
        <f t="shared" si="20"/>
        <v>1</v>
      </c>
      <c r="J688" s="2">
        <f t="shared" si="21"/>
        <v>0</v>
      </c>
    </row>
    <row r="689" spans="1:10">
      <c r="A689">
        <v>688</v>
      </c>
      <c r="D689" s="6">
        <f>COUNTIF($B$2:B689,"Active*")/$O$5</f>
        <v>1</v>
      </c>
      <c r="E689" s="6">
        <f>COUNTIF($B$2:B689,"*")/$O$7</f>
        <v>1</v>
      </c>
      <c r="F689" s="4">
        <f>((COUNTIF($B$2:B689,"Active*")/COUNTIF($B$2:B689,"*")))/($O$5/$O$7)</f>
        <v>1</v>
      </c>
      <c r="G689" s="7">
        <f>COUNTIF($B$2:E689,"Active*")/$O$5</f>
        <v>1</v>
      </c>
      <c r="H689" s="7">
        <f>($O$6-COUNTIF($B$2:B689,"Decoy*"))/$O$6</f>
        <v>0</v>
      </c>
      <c r="I689" s="7">
        <f t="shared" si="20"/>
        <v>1</v>
      </c>
      <c r="J689" s="2">
        <f t="shared" si="21"/>
        <v>0</v>
      </c>
    </row>
    <row r="690" spans="1:10">
      <c r="A690">
        <v>689</v>
      </c>
      <c r="D690" s="6">
        <f>COUNTIF($B$2:B690,"Active*")/$O$5</f>
        <v>1</v>
      </c>
      <c r="E690" s="6">
        <f>COUNTIF($B$2:B690,"*")/$O$7</f>
        <v>1</v>
      </c>
      <c r="F690" s="4">
        <f>((COUNTIF($B$2:B690,"Active*")/COUNTIF($B$2:B690,"*")))/($O$5/$O$7)</f>
        <v>1</v>
      </c>
      <c r="G690" s="7">
        <f>COUNTIF($B$2:E690,"Active*")/$O$5</f>
        <v>1</v>
      </c>
      <c r="H690" s="7">
        <f>($O$6-COUNTIF($B$2:B690,"Decoy*"))/$O$6</f>
        <v>0</v>
      </c>
      <c r="I690" s="7">
        <f t="shared" si="20"/>
        <v>1</v>
      </c>
      <c r="J690" s="2">
        <f t="shared" si="21"/>
        <v>0</v>
      </c>
    </row>
    <row r="691" spans="1:10">
      <c r="A691">
        <v>690</v>
      </c>
      <c r="D691" s="6">
        <f>COUNTIF($B$2:B691,"Active*")/$O$5</f>
        <v>1</v>
      </c>
      <c r="E691" s="6">
        <f>COUNTIF($B$2:B691,"*")/$O$7</f>
        <v>1</v>
      </c>
      <c r="F691" s="4">
        <f>((COUNTIF($B$2:B691,"Active*")/COUNTIF($B$2:B691,"*")))/($O$5/$O$7)</f>
        <v>1</v>
      </c>
      <c r="G691" s="7">
        <f>COUNTIF($B$2:E691,"Active*")/$O$5</f>
        <v>1</v>
      </c>
      <c r="H691" s="7">
        <f>($O$6-COUNTIF($B$2:B691,"Decoy*"))/$O$6</f>
        <v>0</v>
      </c>
      <c r="I691" s="7">
        <f t="shared" si="20"/>
        <v>1</v>
      </c>
      <c r="J691" s="2">
        <f t="shared" si="21"/>
        <v>0</v>
      </c>
    </row>
    <row r="692" spans="1:10">
      <c r="A692">
        <v>691</v>
      </c>
      <c r="D692" s="6">
        <f>COUNTIF($B$2:B692,"Active*")/$O$5</f>
        <v>1</v>
      </c>
      <c r="E692" s="6">
        <f>COUNTIF($B$2:B692,"*")/$O$7</f>
        <v>1</v>
      </c>
      <c r="F692" s="4">
        <f>((COUNTIF($B$2:B692,"Active*")/COUNTIF($B$2:B692,"*")))/($O$5/$O$7)</f>
        <v>1</v>
      </c>
      <c r="G692" s="7">
        <f>COUNTIF($B$2:E692,"Active*")/$O$5</f>
        <v>1</v>
      </c>
      <c r="H692" s="7">
        <f>($O$6-COUNTIF($B$2:B692,"Decoy*"))/$O$6</f>
        <v>0</v>
      </c>
      <c r="I692" s="7">
        <f t="shared" si="20"/>
        <v>1</v>
      </c>
      <c r="J692" s="2">
        <f t="shared" si="21"/>
        <v>0</v>
      </c>
    </row>
    <row r="693" spans="1:10">
      <c r="A693">
        <v>692</v>
      </c>
      <c r="D693" s="6">
        <f>COUNTIF($B$2:B693,"Active*")/$O$5</f>
        <v>1</v>
      </c>
      <c r="E693" s="6">
        <f>COUNTIF($B$2:B693,"*")/$O$7</f>
        <v>1</v>
      </c>
      <c r="F693" s="4">
        <f>((COUNTIF($B$2:B693,"Active*")/COUNTIF($B$2:B693,"*")))/($O$5/$O$7)</f>
        <v>1</v>
      </c>
      <c r="G693" s="7">
        <f>COUNTIF($B$2:E693,"Active*")/$O$5</f>
        <v>1</v>
      </c>
      <c r="H693" s="7">
        <f>($O$6-COUNTIF($B$2:B693,"Decoy*"))/$O$6</f>
        <v>0</v>
      </c>
      <c r="I693" s="7">
        <f t="shared" si="20"/>
        <v>1</v>
      </c>
      <c r="J693" s="2">
        <f t="shared" si="21"/>
        <v>0</v>
      </c>
    </row>
    <row r="694" spans="1:10">
      <c r="A694">
        <v>693</v>
      </c>
      <c r="D694" s="6">
        <f>COUNTIF($B$2:B694,"Active*")/$O$5</f>
        <v>1</v>
      </c>
      <c r="E694" s="6">
        <f>COUNTIF($B$2:B694,"*")/$O$7</f>
        <v>1</v>
      </c>
      <c r="F694" s="4">
        <f>((COUNTIF($B$2:B694,"Active*")/COUNTIF($B$2:B694,"*")))/($O$5/$O$7)</f>
        <v>1</v>
      </c>
      <c r="G694" s="7">
        <f>COUNTIF($B$2:E694,"Active*")/$O$5</f>
        <v>1</v>
      </c>
      <c r="H694" s="7">
        <f>($O$6-COUNTIF($B$2:B694,"Decoy*"))/$O$6</f>
        <v>0</v>
      </c>
      <c r="I694" s="7">
        <f t="shared" si="20"/>
        <v>1</v>
      </c>
      <c r="J694" s="2">
        <f t="shared" si="21"/>
        <v>0</v>
      </c>
    </row>
    <row r="695" spans="1:10">
      <c r="A695">
        <v>694</v>
      </c>
      <c r="D695" s="6">
        <f>COUNTIF($B$2:B695,"Active*")/$O$5</f>
        <v>1</v>
      </c>
      <c r="E695" s="6">
        <f>COUNTIF($B$2:B695,"*")/$O$7</f>
        <v>1</v>
      </c>
      <c r="F695" s="4">
        <f>((COUNTIF($B$2:B695,"Active*")/COUNTIF($B$2:B695,"*")))/($O$5/$O$7)</f>
        <v>1</v>
      </c>
      <c r="G695" s="7">
        <f>COUNTIF($B$2:E695,"Active*")/$O$5</f>
        <v>1</v>
      </c>
      <c r="H695" s="7">
        <f>($O$6-COUNTIF($B$2:B695,"Decoy*"))/$O$6</f>
        <v>0</v>
      </c>
      <c r="I695" s="7">
        <f t="shared" si="20"/>
        <v>1</v>
      </c>
      <c r="J695" s="2">
        <f t="shared" si="21"/>
        <v>0</v>
      </c>
    </row>
    <row r="696" spans="1:10">
      <c r="A696">
        <v>695</v>
      </c>
      <c r="D696" s="6">
        <f>COUNTIF($B$2:B696,"Active*")/$O$5</f>
        <v>1</v>
      </c>
      <c r="E696" s="6">
        <f>COUNTIF($B$2:B696,"*")/$O$7</f>
        <v>1</v>
      </c>
      <c r="F696" s="4">
        <f>((COUNTIF($B$2:B696,"Active*")/COUNTIF($B$2:B696,"*")))/($O$5/$O$7)</f>
        <v>1</v>
      </c>
      <c r="G696" s="7">
        <f>COUNTIF($B$2:E696,"Active*")/$O$5</f>
        <v>1</v>
      </c>
      <c r="H696" s="7">
        <f>($O$6-COUNTIF($B$2:B696,"Decoy*"))/$O$6</f>
        <v>0</v>
      </c>
      <c r="I696" s="7">
        <f t="shared" si="20"/>
        <v>1</v>
      </c>
      <c r="J696" s="2">
        <f t="shared" si="21"/>
        <v>0</v>
      </c>
    </row>
    <row r="697" spans="1:10">
      <c r="A697">
        <v>696</v>
      </c>
      <c r="D697" s="6">
        <f>COUNTIF($B$2:B697,"Active*")/$O$5</f>
        <v>1</v>
      </c>
      <c r="E697" s="6">
        <f>COUNTIF($B$2:B697,"*")/$O$7</f>
        <v>1</v>
      </c>
      <c r="F697" s="4">
        <f>((COUNTIF($B$2:B697,"Active*")/COUNTIF($B$2:B697,"*")))/($O$5/$O$7)</f>
        <v>1</v>
      </c>
      <c r="G697" s="7">
        <f>COUNTIF($B$2:E697,"Active*")/$O$5</f>
        <v>1</v>
      </c>
      <c r="H697" s="7">
        <f>($O$6-COUNTIF($B$2:B697,"Decoy*"))/$O$6</f>
        <v>0</v>
      </c>
      <c r="I697" s="7">
        <f t="shared" si="20"/>
        <v>1</v>
      </c>
      <c r="J697" s="2">
        <f t="shared" si="21"/>
        <v>0</v>
      </c>
    </row>
    <row r="698" spans="1:10">
      <c r="A698">
        <v>697</v>
      </c>
      <c r="D698" s="6">
        <f>COUNTIF($B$2:B698,"Active*")/$O$5</f>
        <v>1</v>
      </c>
      <c r="E698" s="6">
        <f>COUNTIF($B$2:B698,"*")/$O$7</f>
        <v>1</v>
      </c>
      <c r="F698" s="4">
        <f>((COUNTIF($B$2:B698,"Active*")/COUNTIF($B$2:B698,"*")))/($O$5/$O$7)</f>
        <v>1</v>
      </c>
      <c r="G698" s="7">
        <f>COUNTIF($B$2:E698,"Active*")/$O$5</f>
        <v>1</v>
      </c>
      <c r="H698" s="7">
        <f>($O$6-COUNTIF($B$2:B698,"Decoy*"))/$O$6</f>
        <v>0</v>
      </c>
      <c r="I698" s="7">
        <f t="shared" si="20"/>
        <v>1</v>
      </c>
      <c r="J698" s="2">
        <f t="shared" si="21"/>
        <v>0</v>
      </c>
    </row>
    <row r="699" spans="1:10">
      <c r="A699">
        <v>698</v>
      </c>
      <c r="D699" s="6">
        <f>COUNTIF($B$2:B699,"Active*")/$O$5</f>
        <v>1</v>
      </c>
      <c r="E699" s="6">
        <f>COUNTIF($B$2:B699,"*")/$O$7</f>
        <v>1</v>
      </c>
      <c r="F699" s="4">
        <f>((COUNTIF($B$2:B699,"Active*")/COUNTIF($B$2:B699,"*")))/($O$5/$O$7)</f>
        <v>1</v>
      </c>
      <c r="G699" s="7">
        <f>COUNTIF($B$2:E699,"Active*")/$O$5</f>
        <v>1</v>
      </c>
      <c r="H699" s="7">
        <f>($O$6-COUNTIF($B$2:B699,"Decoy*"))/$O$6</f>
        <v>0</v>
      </c>
      <c r="I699" s="7">
        <f t="shared" si="20"/>
        <v>1</v>
      </c>
      <c r="J699" s="2">
        <f t="shared" si="21"/>
        <v>0</v>
      </c>
    </row>
    <row r="700" spans="1:10">
      <c r="A700">
        <v>699</v>
      </c>
      <c r="D700" s="6">
        <f>COUNTIF($B$2:B700,"Active*")/$O$5</f>
        <v>1</v>
      </c>
      <c r="E700" s="6">
        <f>COUNTIF($B$2:B700,"*")/$O$7</f>
        <v>1</v>
      </c>
      <c r="F700" s="4">
        <f>((COUNTIF($B$2:B700,"Active*")/COUNTIF($B$2:B700,"*")))/($O$5/$O$7)</f>
        <v>1</v>
      </c>
      <c r="G700" s="7">
        <f>COUNTIF($B$2:E700,"Active*")/$O$5</f>
        <v>1</v>
      </c>
      <c r="H700" s="7">
        <f>($O$6-COUNTIF($B$2:B700,"Decoy*"))/$O$6</f>
        <v>0</v>
      </c>
      <c r="I700" s="7">
        <f t="shared" si="20"/>
        <v>1</v>
      </c>
      <c r="J700" s="2">
        <f t="shared" si="21"/>
        <v>0</v>
      </c>
    </row>
    <row r="701" spans="1:10">
      <c r="A701">
        <v>700</v>
      </c>
      <c r="D701" s="6">
        <f>COUNTIF($B$2:B701,"Active*")/$O$5</f>
        <v>1</v>
      </c>
      <c r="E701" s="6">
        <f>COUNTIF($B$2:B701,"*")/$O$7</f>
        <v>1</v>
      </c>
      <c r="F701" s="4">
        <f>((COUNTIF($B$2:B701,"Active*")/COUNTIF($B$2:B701,"*")))/($O$5/$O$7)</f>
        <v>1</v>
      </c>
      <c r="G701" s="7">
        <f>COUNTIF($B$2:E701,"Active*")/$O$5</f>
        <v>1</v>
      </c>
      <c r="H701" s="7">
        <f>($O$6-COUNTIF($B$2:B701,"Decoy*"))/$O$6</f>
        <v>0</v>
      </c>
      <c r="I701" s="7">
        <f t="shared" si="20"/>
        <v>1</v>
      </c>
      <c r="J701" s="2">
        <f t="shared" si="21"/>
        <v>0</v>
      </c>
    </row>
    <row r="702" spans="1:10">
      <c r="A702">
        <v>701</v>
      </c>
      <c r="D702" s="6">
        <f>COUNTIF($B$2:B702,"Active*")/$O$5</f>
        <v>1</v>
      </c>
      <c r="E702" s="6">
        <f>COUNTIF($B$2:B702,"*")/$O$7</f>
        <v>1</v>
      </c>
      <c r="F702" s="4">
        <f>((COUNTIF($B$2:B702,"Active*")/COUNTIF($B$2:B702,"*")))/($O$5/$O$7)</f>
        <v>1</v>
      </c>
      <c r="G702" s="7">
        <f>COUNTIF($B$2:E702,"Active*")/$O$5</f>
        <v>1</v>
      </c>
      <c r="H702" s="7">
        <f>($O$6-COUNTIF($B$2:B702,"Decoy*"))/$O$6</f>
        <v>0</v>
      </c>
      <c r="I702" s="7">
        <f t="shared" si="20"/>
        <v>1</v>
      </c>
      <c r="J702" s="2">
        <f t="shared" si="21"/>
        <v>0</v>
      </c>
    </row>
    <row r="703" spans="1:10">
      <c r="A703">
        <v>702</v>
      </c>
      <c r="D703" s="6">
        <f>COUNTIF($B$2:B703,"Active*")/$O$5</f>
        <v>1</v>
      </c>
      <c r="E703" s="6">
        <f>COUNTIF($B$2:B703,"*")/$O$7</f>
        <v>1</v>
      </c>
      <c r="F703" s="4">
        <f>((COUNTIF($B$2:B703,"Active*")/COUNTIF($B$2:B703,"*")))/($O$5/$O$7)</f>
        <v>1</v>
      </c>
      <c r="G703" s="7">
        <f>COUNTIF($B$2:E703,"Active*")/$O$5</f>
        <v>1</v>
      </c>
      <c r="H703" s="7">
        <f>($O$6-COUNTIF($B$2:B703,"Decoy*"))/$O$6</f>
        <v>0</v>
      </c>
      <c r="I703" s="7">
        <f t="shared" si="20"/>
        <v>1</v>
      </c>
      <c r="J703" s="2">
        <f t="shared" si="21"/>
        <v>0</v>
      </c>
    </row>
    <row r="704" spans="1:10">
      <c r="A704">
        <v>703</v>
      </c>
      <c r="D704" s="6">
        <f>COUNTIF($B$2:B704,"Active*")/$O$5</f>
        <v>1</v>
      </c>
      <c r="E704" s="6">
        <f>COUNTIF($B$2:B704,"*")/$O$7</f>
        <v>1</v>
      </c>
      <c r="F704" s="4">
        <f>((COUNTIF($B$2:B704,"Active*")/COUNTIF($B$2:B704,"*")))/($O$5/$O$7)</f>
        <v>1</v>
      </c>
      <c r="G704" s="7">
        <f>COUNTIF($B$2:E704,"Active*")/$O$5</f>
        <v>1</v>
      </c>
      <c r="H704" s="7">
        <f>($O$6-COUNTIF($B$2:B704,"Decoy*"))/$O$6</f>
        <v>0</v>
      </c>
      <c r="I704" s="7">
        <f t="shared" si="20"/>
        <v>1</v>
      </c>
      <c r="J704" s="2">
        <f t="shared" si="21"/>
        <v>0</v>
      </c>
    </row>
    <row r="705" spans="1:10">
      <c r="A705">
        <v>704</v>
      </c>
      <c r="D705" s="6">
        <f>COUNTIF($B$2:B705,"Active*")/$O$5</f>
        <v>1</v>
      </c>
      <c r="E705" s="6">
        <f>COUNTIF($B$2:B705,"*")/$O$7</f>
        <v>1</v>
      </c>
      <c r="F705" s="4">
        <f>((COUNTIF($B$2:B705,"Active*")/COUNTIF($B$2:B705,"*")))/($O$5/$O$7)</f>
        <v>1</v>
      </c>
      <c r="G705" s="7">
        <f>COUNTIF($B$2:E705,"Active*")/$O$5</f>
        <v>1</v>
      </c>
      <c r="H705" s="7">
        <f>($O$6-COUNTIF($B$2:B705,"Decoy*"))/$O$6</f>
        <v>0</v>
      </c>
      <c r="I705" s="7">
        <f t="shared" si="20"/>
        <v>1</v>
      </c>
      <c r="J705" s="2">
        <f t="shared" si="21"/>
        <v>0</v>
      </c>
    </row>
    <row r="706" spans="1:10">
      <c r="A706">
        <v>705</v>
      </c>
      <c r="D706" s="6">
        <f>COUNTIF($B$2:B706,"Active*")/$O$5</f>
        <v>1</v>
      </c>
      <c r="E706" s="6">
        <f>COUNTIF($B$2:B706,"*")/$O$7</f>
        <v>1</v>
      </c>
      <c r="F706" s="4">
        <f>((COUNTIF($B$2:B706,"Active*")/COUNTIF($B$2:B706,"*")))/($O$5/$O$7)</f>
        <v>1</v>
      </c>
      <c r="G706" s="7">
        <f>COUNTIF($B$2:E706,"Active*")/$O$5</f>
        <v>1</v>
      </c>
      <c r="H706" s="7">
        <f>($O$6-COUNTIF($B$2:B706,"Decoy*"))/$O$6</f>
        <v>0</v>
      </c>
      <c r="I706" s="7">
        <f t="shared" ref="I706:I769" si="22">1-H706</f>
        <v>1</v>
      </c>
      <c r="J706" s="2">
        <f t="shared" ref="J706:J769" si="23">(G706+G707)*ABS(I707-I706)/2</f>
        <v>0</v>
      </c>
    </row>
    <row r="707" spans="1:10">
      <c r="A707">
        <v>706</v>
      </c>
      <c r="D707" s="6">
        <f>COUNTIF($B$2:B707,"Active*")/$O$5</f>
        <v>1</v>
      </c>
      <c r="E707" s="6">
        <f>COUNTIF($B$2:B707,"*")/$O$7</f>
        <v>1</v>
      </c>
      <c r="F707" s="4">
        <f>((COUNTIF($B$2:B707,"Active*")/COUNTIF($B$2:B707,"*")))/($O$5/$O$7)</f>
        <v>1</v>
      </c>
      <c r="G707" s="7">
        <f>COUNTIF($B$2:E707,"Active*")/$O$5</f>
        <v>1</v>
      </c>
      <c r="H707" s="7">
        <f>($O$6-COUNTIF($B$2:B707,"Decoy*"))/$O$6</f>
        <v>0</v>
      </c>
      <c r="I707" s="7">
        <f t="shared" si="22"/>
        <v>1</v>
      </c>
      <c r="J707" s="2">
        <f t="shared" si="23"/>
        <v>0</v>
      </c>
    </row>
    <row r="708" spans="1:10">
      <c r="A708">
        <v>707</v>
      </c>
      <c r="D708" s="6">
        <f>COUNTIF($B$2:B708,"Active*")/$O$5</f>
        <v>1</v>
      </c>
      <c r="E708" s="6">
        <f>COUNTIF($B$2:B708,"*")/$O$7</f>
        <v>1</v>
      </c>
      <c r="F708" s="4">
        <f>((COUNTIF($B$2:B708,"Active*")/COUNTIF($B$2:B708,"*")))/($O$5/$O$7)</f>
        <v>1</v>
      </c>
      <c r="G708" s="7">
        <f>COUNTIF($B$2:E708,"Active*")/$O$5</f>
        <v>1</v>
      </c>
      <c r="H708" s="7">
        <f>($O$6-COUNTIF($B$2:B708,"Decoy*"))/$O$6</f>
        <v>0</v>
      </c>
      <c r="I708" s="7">
        <f t="shared" si="22"/>
        <v>1</v>
      </c>
      <c r="J708" s="2">
        <f t="shared" si="23"/>
        <v>0</v>
      </c>
    </row>
    <row r="709" spans="1:10">
      <c r="A709">
        <v>708</v>
      </c>
      <c r="D709" s="6">
        <f>COUNTIF($B$2:B709,"Active*")/$O$5</f>
        <v>1</v>
      </c>
      <c r="E709" s="6">
        <f>COUNTIF($B$2:B709,"*")/$O$7</f>
        <v>1</v>
      </c>
      <c r="F709" s="4">
        <f>((COUNTIF($B$2:B709,"Active*")/COUNTIF($B$2:B709,"*")))/($O$5/$O$7)</f>
        <v>1</v>
      </c>
      <c r="G709" s="7">
        <f>COUNTIF($B$2:E709,"Active*")/$O$5</f>
        <v>1</v>
      </c>
      <c r="H709" s="7">
        <f>($O$6-COUNTIF($B$2:B709,"Decoy*"))/$O$6</f>
        <v>0</v>
      </c>
      <c r="I709" s="7">
        <f t="shared" si="22"/>
        <v>1</v>
      </c>
      <c r="J709" s="2">
        <f t="shared" si="23"/>
        <v>0</v>
      </c>
    </row>
    <row r="710" spans="1:10">
      <c r="A710">
        <v>709</v>
      </c>
      <c r="D710" s="6">
        <f>COUNTIF($B$2:B710,"Active*")/$O$5</f>
        <v>1</v>
      </c>
      <c r="E710" s="6">
        <f>COUNTIF($B$2:B710,"*")/$O$7</f>
        <v>1</v>
      </c>
      <c r="F710" s="4">
        <f>((COUNTIF($B$2:B710,"Active*")/COUNTIF($B$2:B710,"*")))/($O$5/$O$7)</f>
        <v>1</v>
      </c>
      <c r="G710" s="7">
        <f>COUNTIF($B$2:E710,"Active*")/$O$5</f>
        <v>1</v>
      </c>
      <c r="H710" s="7">
        <f>($O$6-COUNTIF($B$2:B710,"Decoy*"))/$O$6</f>
        <v>0</v>
      </c>
      <c r="I710" s="7">
        <f t="shared" si="22"/>
        <v>1</v>
      </c>
      <c r="J710" s="2">
        <f t="shared" si="23"/>
        <v>0</v>
      </c>
    </row>
    <row r="711" spans="1:10">
      <c r="A711">
        <v>710</v>
      </c>
      <c r="D711" s="6">
        <f>COUNTIF($B$2:B711,"Active*")/$O$5</f>
        <v>1</v>
      </c>
      <c r="E711" s="6">
        <f>COUNTIF($B$2:B711,"*")/$O$7</f>
        <v>1</v>
      </c>
      <c r="F711" s="4">
        <f>((COUNTIF($B$2:B711,"Active*")/COUNTIF($B$2:B711,"*")))/($O$5/$O$7)</f>
        <v>1</v>
      </c>
      <c r="G711" s="7">
        <f>COUNTIF($B$2:E711,"Active*")/$O$5</f>
        <v>1</v>
      </c>
      <c r="H711" s="7">
        <f>($O$6-COUNTIF($B$2:B711,"Decoy*"))/$O$6</f>
        <v>0</v>
      </c>
      <c r="I711" s="7">
        <f t="shared" si="22"/>
        <v>1</v>
      </c>
      <c r="J711" s="2">
        <f t="shared" si="23"/>
        <v>0</v>
      </c>
    </row>
    <row r="712" spans="1:10">
      <c r="A712">
        <v>711</v>
      </c>
      <c r="D712" s="6">
        <f>COUNTIF($B$2:B712,"Active*")/$O$5</f>
        <v>1</v>
      </c>
      <c r="E712" s="6">
        <f>COUNTIF($B$2:B712,"*")/$O$7</f>
        <v>1</v>
      </c>
      <c r="F712" s="4">
        <f>((COUNTIF($B$2:B712,"Active*")/COUNTIF($B$2:B712,"*")))/($O$5/$O$7)</f>
        <v>1</v>
      </c>
      <c r="G712" s="7">
        <f>COUNTIF($B$2:E712,"Active*")/$O$5</f>
        <v>1</v>
      </c>
      <c r="H712" s="7">
        <f>($O$6-COUNTIF($B$2:B712,"Decoy*"))/$O$6</f>
        <v>0</v>
      </c>
      <c r="I712" s="7">
        <f t="shared" si="22"/>
        <v>1</v>
      </c>
      <c r="J712" s="2">
        <f t="shared" si="23"/>
        <v>0</v>
      </c>
    </row>
    <row r="713" spans="1:10">
      <c r="A713">
        <v>712</v>
      </c>
      <c r="D713" s="6">
        <f>COUNTIF($B$2:B713,"Active*")/$O$5</f>
        <v>1</v>
      </c>
      <c r="E713" s="6">
        <f>COUNTIF($B$2:B713,"*")/$O$7</f>
        <v>1</v>
      </c>
      <c r="F713" s="4">
        <f>((COUNTIF($B$2:B713,"Active*")/COUNTIF($B$2:B713,"*")))/($O$5/$O$7)</f>
        <v>1</v>
      </c>
      <c r="G713" s="7">
        <f>COUNTIF($B$2:E713,"Active*")/$O$5</f>
        <v>1</v>
      </c>
      <c r="H713" s="7">
        <f>($O$6-COUNTIF($B$2:B713,"Decoy*"))/$O$6</f>
        <v>0</v>
      </c>
      <c r="I713" s="7">
        <f t="shared" si="22"/>
        <v>1</v>
      </c>
      <c r="J713" s="2">
        <f t="shared" si="23"/>
        <v>0</v>
      </c>
    </row>
    <row r="714" spans="1:10">
      <c r="A714">
        <v>713</v>
      </c>
      <c r="D714" s="6">
        <f>COUNTIF($B$2:B714,"Active*")/$O$5</f>
        <v>1</v>
      </c>
      <c r="E714" s="6">
        <f>COUNTIF($B$2:B714,"*")/$O$7</f>
        <v>1</v>
      </c>
      <c r="F714" s="4">
        <f>((COUNTIF($B$2:B714,"Active*")/COUNTIF($B$2:B714,"*")))/($O$5/$O$7)</f>
        <v>1</v>
      </c>
      <c r="G714" s="7">
        <f>COUNTIF($B$2:E714,"Active*")/$O$5</f>
        <v>1</v>
      </c>
      <c r="H714" s="7">
        <f>($O$6-COUNTIF($B$2:B714,"Decoy*"))/$O$6</f>
        <v>0</v>
      </c>
      <c r="I714" s="7">
        <f t="shared" si="22"/>
        <v>1</v>
      </c>
      <c r="J714" s="2">
        <f t="shared" si="23"/>
        <v>0</v>
      </c>
    </row>
    <row r="715" spans="1:10">
      <c r="A715">
        <v>714</v>
      </c>
      <c r="D715" s="6">
        <f>COUNTIF($B$2:B715,"Active*")/$O$5</f>
        <v>1</v>
      </c>
      <c r="E715" s="6">
        <f>COUNTIF($B$2:B715,"*")/$O$7</f>
        <v>1</v>
      </c>
      <c r="F715" s="4">
        <f>((COUNTIF($B$2:B715,"Active*")/COUNTIF($B$2:B715,"*")))/($O$5/$O$7)</f>
        <v>1</v>
      </c>
      <c r="G715" s="7">
        <f>COUNTIF($B$2:E715,"Active*")/$O$5</f>
        <v>1</v>
      </c>
      <c r="H715" s="7">
        <f>($O$6-COUNTIF($B$2:B715,"Decoy*"))/$O$6</f>
        <v>0</v>
      </c>
      <c r="I715" s="7">
        <f t="shared" si="22"/>
        <v>1</v>
      </c>
      <c r="J715" s="2">
        <f t="shared" si="23"/>
        <v>0</v>
      </c>
    </row>
    <row r="716" spans="1:10">
      <c r="A716">
        <v>715</v>
      </c>
      <c r="D716" s="6">
        <f>COUNTIF($B$2:B716,"Active*")/$O$5</f>
        <v>1</v>
      </c>
      <c r="E716" s="6">
        <f>COUNTIF($B$2:B716,"*")/$O$7</f>
        <v>1</v>
      </c>
      <c r="F716" s="4">
        <f>((COUNTIF($B$2:B716,"Active*")/COUNTIF($B$2:B716,"*")))/($O$5/$O$7)</f>
        <v>1</v>
      </c>
      <c r="G716" s="7">
        <f>COUNTIF($B$2:E716,"Active*")/$O$5</f>
        <v>1</v>
      </c>
      <c r="H716" s="7">
        <f>($O$6-COUNTIF($B$2:B716,"Decoy*"))/$O$6</f>
        <v>0</v>
      </c>
      <c r="I716" s="7">
        <f t="shared" si="22"/>
        <v>1</v>
      </c>
      <c r="J716" s="2">
        <f t="shared" si="23"/>
        <v>0</v>
      </c>
    </row>
    <row r="717" spans="1:10">
      <c r="A717">
        <v>716</v>
      </c>
      <c r="D717" s="6">
        <f>COUNTIF($B$2:B717,"Active*")/$O$5</f>
        <v>1</v>
      </c>
      <c r="E717" s="6">
        <f>COUNTIF($B$2:B717,"*")/$O$7</f>
        <v>1</v>
      </c>
      <c r="F717" s="4">
        <f>((COUNTIF($B$2:B717,"Active*")/COUNTIF($B$2:B717,"*")))/($O$5/$O$7)</f>
        <v>1</v>
      </c>
      <c r="G717" s="7">
        <f>COUNTIF($B$2:E717,"Active*")/$O$5</f>
        <v>1</v>
      </c>
      <c r="H717" s="7">
        <f>($O$6-COUNTIF($B$2:B717,"Decoy*"))/$O$6</f>
        <v>0</v>
      </c>
      <c r="I717" s="7">
        <f t="shared" si="22"/>
        <v>1</v>
      </c>
      <c r="J717" s="2">
        <f t="shared" si="23"/>
        <v>0</v>
      </c>
    </row>
    <row r="718" spans="1:10">
      <c r="A718">
        <v>717</v>
      </c>
      <c r="D718" s="6">
        <f>COUNTIF($B$2:B718,"Active*")/$O$5</f>
        <v>1</v>
      </c>
      <c r="E718" s="6">
        <f>COUNTIF($B$2:B718,"*")/$O$7</f>
        <v>1</v>
      </c>
      <c r="F718" s="4">
        <f>((COUNTIF($B$2:B718,"Active*")/COUNTIF($B$2:B718,"*")))/($O$5/$O$7)</f>
        <v>1</v>
      </c>
      <c r="G718" s="7">
        <f>COUNTIF($B$2:E718,"Active*")/$O$5</f>
        <v>1</v>
      </c>
      <c r="H718" s="7">
        <f>($O$6-COUNTIF($B$2:B718,"Decoy*"))/$O$6</f>
        <v>0</v>
      </c>
      <c r="I718" s="7">
        <f t="shared" si="22"/>
        <v>1</v>
      </c>
      <c r="J718" s="2">
        <f t="shared" si="23"/>
        <v>0</v>
      </c>
    </row>
    <row r="719" spans="1:10">
      <c r="A719">
        <v>718</v>
      </c>
      <c r="D719" s="6">
        <f>COUNTIF($B$2:B719,"Active*")/$O$5</f>
        <v>1</v>
      </c>
      <c r="E719" s="6">
        <f>COUNTIF($B$2:B719,"*")/$O$7</f>
        <v>1</v>
      </c>
      <c r="F719" s="4">
        <f>((COUNTIF($B$2:B719,"Active*")/COUNTIF($B$2:B719,"*")))/($O$5/$O$7)</f>
        <v>1</v>
      </c>
      <c r="G719" s="7">
        <f>COUNTIF($B$2:E719,"Active*")/$O$5</f>
        <v>1</v>
      </c>
      <c r="H719" s="7">
        <f>($O$6-COUNTIF($B$2:B719,"Decoy*"))/$O$6</f>
        <v>0</v>
      </c>
      <c r="I719" s="7">
        <f t="shared" si="22"/>
        <v>1</v>
      </c>
      <c r="J719" s="2">
        <f t="shared" si="23"/>
        <v>0</v>
      </c>
    </row>
    <row r="720" spans="1:10">
      <c r="A720">
        <v>719</v>
      </c>
      <c r="D720" s="6">
        <f>COUNTIF($B$2:B720,"Active*")/$O$5</f>
        <v>1</v>
      </c>
      <c r="E720" s="6">
        <f>COUNTIF($B$2:B720,"*")/$O$7</f>
        <v>1</v>
      </c>
      <c r="F720" s="4">
        <f>((COUNTIF($B$2:B720,"Active*")/COUNTIF($B$2:B720,"*")))/($O$5/$O$7)</f>
        <v>1</v>
      </c>
      <c r="G720" s="7">
        <f>COUNTIF($B$2:E720,"Active*")/$O$5</f>
        <v>1</v>
      </c>
      <c r="H720" s="7">
        <f>($O$6-COUNTIF($B$2:B720,"Decoy*"))/$O$6</f>
        <v>0</v>
      </c>
      <c r="I720" s="7">
        <f t="shared" si="22"/>
        <v>1</v>
      </c>
      <c r="J720" s="2">
        <f t="shared" si="23"/>
        <v>0</v>
      </c>
    </row>
    <row r="721" spans="1:10">
      <c r="A721">
        <v>720</v>
      </c>
      <c r="D721" s="6">
        <f>COUNTIF($B$2:B721,"Active*")/$O$5</f>
        <v>1</v>
      </c>
      <c r="E721" s="6">
        <f>COUNTIF($B$2:B721,"*")/$O$7</f>
        <v>1</v>
      </c>
      <c r="F721" s="4">
        <f>((COUNTIF($B$2:B721,"Active*")/COUNTIF($B$2:B721,"*")))/($O$5/$O$7)</f>
        <v>1</v>
      </c>
      <c r="G721" s="7">
        <f>COUNTIF($B$2:E721,"Active*")/$O$5</f>
        <v>1</v>
      </c>
      <c r="H721" s="7">
        <f>($O$6-COUNTIF($B$2:B721,"Decoy*"))/$O$6</f>
        <v>0</v>
      </c>
      <c r="I721" s="7">
        <f t="shared" si="22"/>
        <v>1</v>
      </c>
      <c r="J721" s="2">
        <f t="shared" si="23"/>
        <v>0</v>
      </c>
    </row>
    <row r="722" spans="1:10">
      <c r="A722">
        <v>721</v>
      </c>
      <c r="D722" s="6">
        <f>COUNTIF($B$2:B722,"Active*")/$O$5</f>
        <v>1</v>
      </c>
      <c r="E722" s="6">
        <f>COUNTIF($B$2:B722,"*")/$O$7</f>
        <v>1</v>
      </c>
      <c r="F722" s="4">
        <f>((COUNTIF($B$2:B722,"Active*")/COUNTIF($B$2:B722,"*")))/($O$5/$O$7)</f>
        <v>1</v>
      </c>
      <c r="G722" s="7">
        <f>COUNTIF($B$2:E722,"Active*")/$O$5</f>
        <v>1</v>
      </c>
      <c r="H722" s="7">
        <f>($O$6-COUNTIF($B$2:B722,"Decoy*"))/$O$6</f>
        <v>0</v>
      </c>
      <c r="I722" s="7">
        <f t="shared" si="22"/>
        <v>1</v>
      </c>
      <c r="J722" s="2">
        <f t="shared" si="23"/>
        <v>0</v>
      </c>
    </row>
    <row r="723" spans="1:10">
      <c r="A723">
        <v>722</v>
      </c>
      <c r="D723" s="6">
        <f>COUNTIF($B$2:B723,"Active*")/$O$5</f>
        <v>1</v>
      </c>
      <c r="E723" s="6">
        <f>COUNTIF($B$2:B723,"*")/$O$7</f>
        <v>1</v>
      </c>
      <c r="F723" s="4">
        <f>((COUNTIF($B$2:B723,"Active*")/COUNTIF($B$2:B723,"*")))/($O$5/$O$7)</f>
        <v>1</v>
      </c>
      <c r="G723" s="7">
        <f>COUNTIF($B$2:E723,"Active*")/$O$5</f>
        <v>1</v>
      </c>
      <c r="H723" s="7">
        <f>($O$6-COUNTIF($B$2:B723,"Decoy*"))/$O$6</f>
        <v>0</v>
      </c>
      <c r="I723" s="7">
        <f t="shared" si="22"/>
        <v>1</v>
      </c>
      <c r="J723" s="2">
        <f t="shared" si="23"/>
        <v>0</v>
      </c>
    </row>
    <row r="724" spans="1:10">
      <c r="A724">
        <v>723</v>
      </c>
      <c r="D724" s="6">
        <f>COUNTIF($B$2:B724,"Active*")/$O$5</f>
        <v>1</v>
      </c>
      <c r="E724" s="6">
        <f>COUNTIF($B$2:B724,"*")/$O$7</f>
        <v>1</v>
      </c>
      <c r="F724" s="4">
        <f>((COUNTIF($B$2:B724,"Active*")/COUNTIF($B$2:B724,"*")))/($O$5/$O$7)</f>
        <v>1</v>
      </c>
      <c r="G724" s="7">
        <f>COUNTIF($B$2:E724,"Active*")/$O$5</f>
        <v>1</v>
      </c>
      <c r="H724" s="7">
        <f>($O$6-COUNTIF($B$2:B724,"Decoy*"))/$O$6</f>
        <v>0</v>
      </c>
      <c r="I724" s="7">
        <f t="shared" si="22"/>
        <v>1</v>
      </c>
      <c r="J724" s="2">
        <f t="shared" si="23"/>
        <v>0</v>
      </c>
    </row>
    <row r="725" spans="1:10">
      <c r="A725">
        <v>724</v>
      </c>
      <c r="D725" s="6">
        <f>COUNTIF($B$2:B725,"Active*")/$O$5</f>
        <v>1</v>
      </c>
      <c r="E725" s="6">
        <f>COUNTIF($B$2:B725,"*")/$O$7</f>
        <v>1</v>
      </c>
      <c r="F725" s="4">
        <f>((COUNTIF($B$2:B725,"Active*")/COUNTIF($B$2:B725,"*")))/($O$5/$O$7)</f>
        <v>1</v>
      </c>
      <c r="G725" s="7">
        <f>COUNTIF($B$2:E725,"Active*")/$O$5</f>
        <v>1</v>
      </c>
      <c r="H725" s="7">
        <f>($O$6-COUNTIF($B$2:B725,"Decoy*"))/$O$6</f>
        <v>0</v>
      </c>
      <c r="I725" s="7">
        <f t="shared" si="22"/>
        <v>1</v>
      </c>
      <c r="J725" s="2">
        <f t="shared" si="23"/>
        <v>0</v>
      </c>
    </row>
    <row r="726" spans="1:10">
      <c r="A726">
        <v>725</v>
      </c>
      <c r="D726" s="6">
        <f>COUNTIF($B$2:B726,"Active*")/$O$5</f>
        <v>1</v>
      </c>
      <c r="E726" s="6">
        <f>COUNTIF($B$2:B726,"*")/$O$7</f>
        <v>1</v>
      </c>
      <c r="F726" s="4">
        <f>((COUNTIF($B$2:B726,"Active*")/COUNTIF($B$2:B726,"*")))/($O$5/$O$7)</f>
        <v>1</v>
      </c>
      <c r="G726" s="7">
        <f>COUNTIF($B$2:E726,"Active*")/$O$5</f>
        <v>1</v>
      </c>
      <c r="H726" s="7">
        <f>($O$6-COUNTIF($B$2:B726,"Decoy*"))/$O$6</f>
        <v>0</v>
      </c>
      <c r="I726" s="7">
        <f t="shared" si="22"/>
        <v>1</v>
      </c>
      <c r="J726" s="2">
        <f t="shared" si="23"/>
        <v>0</v>
      </c>
    </row>
    <row r="727" spans="1:10">
      <c r="A727">
        <v>726</v>
      </c>
      <c r="D727" s="6">
        <f>COUNTIF($B$2:B727,"Active*")/$O$5</f>
        <v>1</v>
      </c>
      <c r="E727" s="6">
        <f>COUNTIF($B$2:B727,"*")/$O$7</f>
        <v>1</v>
      </c>
      <c r="F727" s="4">
        <f>((COUNTIF($B$2:B727,"Active*")/COUNTIF($B$2:B727,"*")))/($O$5/$O$7)</f>
        <v>1</v>
      </c>
      <c r="G727" s="7">
        <f>COUNTIF($B$2:E727,"Active*")/$O$5</f>
        <v>1</v>
      </c>
      <c r="H727" s="7">
        <f>($O$6-COUNTIF($B$2:B727,"Decoy*"))/$O$6</f>
        <v>0</v>
      </c>
      <c r="I727" s="7">
        <f t="shared" si="22"/>
        <v>1</v>
      </c>
      <c r="J727" s="2">
        <f t="shared" si="23"/>
        <v>0</v>
      </c>
    </row>
    <row r="728" spans="1:10">
      <c r="A728">
        <v>727</v>
      </c>
      <c r="D728" s="6">
        <f>COUNTIF($B$2:B728,"Active*")/$O$5</f>
        <v>1</v>
      </c>
      <c r="E728" s="6">
        <f>COUNTIF($B$2:B728,"*")/$O$7</f>
        <v>1</v>
      </c>
      <c r="F728" s="4">
        <f>((COUNTIF($B$2:B728,"Active*")/COUNTIF($B$2:B728,"*")))/($O$5/$O$7)</f>
        <v>1</v>
      </c>
      <c r="G728" s="7">
        <f>COUNTIF($B$2:E728,"Active*")/$O$5</f>
        <v>1</v>
      </c>
      <c r="H728" s="7">
        <f>($O$6-COUNTIF($B$2:B728,"Decoy*"))/$O$6</f>
        <v>0</v>
      </c>
      <c r="I728" s="7">
        <f t="shared" si="22"/>
        <v>1</v>
      </c>
      <c r="J728" s="2">
        <f t="shared" si="23"/>
        <v>0</v>
      </c>
    </row>
    <row r="729" spans="1:10">
      <c r="A729">
        <v>728</v>
      </c>
      <c r="D729" s="6">
        <f>COUNTIF($B$2:B729,"Active*")/$O$5</f>
        <v>1</v>
      </c>
      <c r="E729" s="6">
        <f>COUNTIF($B$2:B729,"*")/$O$7</f>
        <v>1</v>
      </c>
      <c r="F729" s="4">
        <f>((COUNTIF($B$2:B729,"Active*")/COUNTIF($B$2:B729,"*")))/($O$5/$O$7)</f>
        <v>1</v>
      </c>
      <c r="G729" s="7">
        <f>COUNTIF($B$2:E729,"Active*")/$O$5</f>
        <v>1</v>
      </c>
      <c r="H729" s="7">
        <f>($O$6-COUNTIF($B$2:B729,"Decoy*"))/$O$6</f>
        <v>0</v>
      </c>
      <c r="I729" s="7">
        <f t="shared" si="22"/>
        <v>1</v>
      </c>
      <c r="J729" s="2">
        <f t="shared" si="23"/>
        <v>0</v>
      </c>
    </row>
    <row r="730" spans="1:10">
      <c r="A730">
        <v>729</v>
      </c>
      <c r="D730" s="6">
        <f>COUNTIF($B$2:B730,"Active*")/$O$5</f>
        <v>1</v>
      </c>
      <c r="E730" s="6">
        <f>COUNTIF($B$2:B730,"*")/$O$7</f>
        <v>1</v>
      </c>
      <c r="F730" s="4">
        <f>((COUNTIF($B$2:B730,"Active*")/COUNTIF($B$2:B730,"*")))/($O$5/$O$7)</f>
        <v>1</v>
      </c>
      <c r="G730" s="7">
        <f>COUNTIF($B$2:E730,"Active*")/$O$5</f>
        <v>1</v>
      </c>
      <c r="H730" s="7">
        <f>($O$6-COUNTIF($B$2:B730,"Decoy*"))/$O$6</f>
        <v>0</v>
      </c>
      <c r="I730" s="7">
        <f t="shared" si="22"/>
        <v>1</v>
      </c>
      <c r="J730" s="2">
        <f t="shared" si="23"/>
        <v>0</v>
      </c>
    </row>
    <row r="731" spans="1:10">
      <c r="A731">
        <v>730</v>
      </c>
      <c r="D731" s="6">
        <f>COUNTIF($B$2:B731,"Active*")/$O$5</f>
        <v>1</v>
      </c>
      <c r="E731" s="6">
        <f>COUNTIF($B$2:B731,"*")/$O$7</f>
        <v>1</v>
      </c>
      <c r="F731" s="4">
        <f>((COUNTIF($B$2:B731,"Active*")/COUNTIF($B$2:B731,"*")))/($O$5/$O$7)</f>
        <v>1</v>
      </c>
      <c r="G731" s="7">
        <f>COUNTIF($B$2:E731,"Active*")/$O$5</f>
        <v>1</v>
      </c>
      <c r="H731" s="7">
        <f>($O$6-COUNTIF($B$2:B731,"Decoy*"))/$O$6</f>
        <v>0</v>
      </c>
      <c r="I731" s="7">
        <f t="shared" si="22"/>
        <v>1</v>
      </c>
      <c r="J731" s="2">
        <f t="shared" si="23"/>
        <v>0</v>
      </c>
    </row>
    <row r="732" spans="1:10">
      <c r="A732">
        <v>731</v>
      </c>
      <c r="D732" s="6">
        <f>COUNTIF($B$2:B732,"Active*")/$O$5</f>
        <v>1</v>
      </c>
      <c r="E732" s="6">
        <f>COUNTIF($B$2:B732,"*")/$O$7</f>
        <v>1</v>
      </c>
      <c r="F732" s="4">
        <f>((COUNTIF($B$2:B732,"Active*")/COUNTIF($B$2:B732,"*")))/($O$5/$O$7)</f>
        <v>1</v>
      </c>
      <c r="G732" s="7">
        <f>COUNTIF($B$2:E732,"Active*")/$O$5</f>
        <v>1</v>
      </c>
      <c r="H732" s="7">
        <f>($O$6-COUNTIF($B$2:B732,"Decoy*"))/$O$6</f>
        <v>0</v>
      </c>
      <c r="I732" s="7">
        <f t="shared" si="22"/>
        <v>1</v>
      </c>
      <c r="J732" s="2">
        <f t="shared" si="23"/>
        <v>0</v>
      </c>
    </row>
    <row r="733" spans="1:10">
      <c r="A733">
        <v>732</v>
      </c>
      <c r="D733" s="6">
        <f>COUNTIF($B$2:B733,"Active*")/$O$5</f>
        <v>1</v>
      </c>
      <c r="E733" s="6">
        <f>COUNTIF($B$2:B733,"*")/$O$7</f>
        <v>1</v>
      </c>
      <c r="F733" s="4">
        <f>((COUNTIF($B$2:B733,"Active*")/COUNTIF($B$2:B733,"*")))/($O$5/$O$7)</f>
        <v>1</v>
      </c>
      <c r="G733" s="7">
        <f>COUNTIF($B$2:E733,"Active*")/$O$5</f>
        <v>1</v>
      </c>
      <c r="H733" s="7">
        <f>($O$6-COUNTIF($B$2:B733,"Decoy*"))/$O$6</f>
        <v>0</v>
      </c>
      <c r="I733" s="7">
        <f t="shared" si="22"/>
        <v>1</v>
      </c>
      <c r="J733" s="2">
        <f t="shared" si="23"/>
        <v>0</v>
      </c>
    </row>
    <row r="734" spans="1:10">
      <c r="A734">
        <v>733</v>
      </c>
      <c r="D734" s="6">
        <f>COUNTIF($B$2:B734,"Active*")/$O$5</f>
        <v>1</v>
      </c>
      <c r="E734" s="6">
        <f>COUNTIF($B$2:B734,"*")/$O$7</f>
        <v>1</v>
      </c>
      <c r="F734" s="4">
        <f>((COUNTIF($B$2:B734,"Active*")/COUNTIF($B$2:B734,"*")))/($O$5/$O$7)</f>
        <v>1</v>
      </c>
      <c r="G734" s="7">
        <f>COUNTIF($B$2:E734,"Active*")/$O$5</f>
        <v>1</v>
      </c>
      <c r="H734" s="7">
        <f>($O$6-COUNTIF($B$2:B734,"Decoy*"))/$O$6</f>
        <v>0</v>
      </c>
      <c r="I734" s="7">
        <f t="shared" si="22"/>
        <v>1</v>
      </c>
      <c r="J734" s="2">
        <f t="shared" si="23"/>
        <v>0</v>
      </c>
    </row>
    <row r="735" spans="1:10">
      <c r="A735">
        <v>734</v>
      </c>
      <c r="D735" s="6">
        <f>COUNTIF($B$2:B735,"Active*")/$O$5</f>
        <v>1</v>
      </c>
      <c r="E735" s="6">
        <f>COUNTIF($B$2:B735,"*")/$O$7</f>
        <v>1</v>
      </c>
      <c r="F735" s="4">
        <f>((COUNTIF($B$2:B735,"Active*")/COUNTIF($B$2:B735,"*")))/($O$5/$O$7)</f>
        <v>1</v>
      </c>
      <c r="G735" s="7">
        <f>COUNTIF($B$2:E735,"Active*")/$O$5</f>
        <v>1</v>
      </c>
      <c r="H735" s="7">
        <f>($O$6-COUNTIF($B$2:B735,"Decoy*"))/$O$6</f>
        <v>0</v>
      </c>
      <c r="I735" s="7">
        <f t="shared" si="22"/>
        <v>1</v>
      </c>
      <c r="J735" s="2">
        <f t="shared" si="23"/>
        <v>0</v>
      </c>
    </row>
    <row r="736" spans="1:10">
      <c r="A736">
        <v>735</v>
      </c>
      <c r="D736" s="6">
        <f>COUNTIF($B$2:B736,"Active*")/$O$5</f>
        <v>1</v>
      </c>
      <c r="E736" s="6">
        <f>COUNTIF($B$2:B736,"*")/$O$7</f>
        <v>1</v>
      </c>
      <c r="F736" s="4">
        <f>((COUNTIF($B$2:B736,"Active*")/COUNTIF($B$2:B736,"*")))/($O$5/$O$7)</f>
        <v>1</v>
      </c>
      <c r="G736" s="7">
        <f>COUNTIF($B$2:E736,"Active*")/$O$5</f>
        <v>1</v>
      </c>
      <c r="H736" s="7">
        <f>($O$6-COUNTIF($B$2:B736,"Decoy*"))/$O$6</f>
        <v>0</v>
      </c>
      <c r="I736" s="7">
        <f t="shared" si="22"/>
        <v>1</v>
      </c>
      <c r="J736" s="2">
        <f t="shared" si="23"/>
        <v>0</v>
      </c>
    </row>
    <row r="737" spans="1:10">
      <c r="A737">
        <v>736</v>
      </c>
      <c r="D737" s="6">
        <f>COUNTIF($B$2:B737,"Active*")/$O$5</f>
        <v>1</v>
      </c>
      <c r="E737" s="6">
        <f>COUNTIF($B$2:B737,"*")/$O$7</f>
        <v>1</v>
      </c>
      <c r="F737" s="4">
        <f>((COUNTIF($B$2:B737,"Active*")/COUNTIF($B$2:B737,"*")))/($O$5/$O$7)</f>
        <v>1</v>
      </c>
      <c r="G737" s="7">
        <f>COUNTIF($B$2:E737,"Active*")/$O$5</f>
        <v>1</v>
      </c>
      <c r="H737" s="7">
        <f>($O$6-COUNTIF($B$2:B737,"Decoy*"))/$O$6</f>
        <v>0</v>
      </c>
      <c r="I737" s="7">
        <f t="shared" si="22"/>
        <v>1</v>
      </c>
      <c r="J737" s="2">
        <f t="shared" si="23"/>
        <v>0</v>
      </c>
    </row>
    <row r="738" spans="1:10">
      <c r="A738">
        <v>737</v>
      </c>
      <c r="D738" s="6">
        <f>COUNTIF($B$2:B738,"Active*")/$O$5</f>
        <v>1</v>
      </c>
      <c r="E738" s="6">
        <f>COUNTIF($B$2:B738,"*")/$O$7</f>
        <v>1</v>
      </c>
      <c r="F738" s="4">
        <f>((COUNTIF($B$2:B738,"Active*")/COUNTIF($B$2:B738,"*")))/($O$5/$O$7)</f>
        <v>1</v>
      </c>
      <c r="G738" s="7">
        <f>COUNTIF($B$2:E738,"Active*")/$O$5</f>
        <v>1</v>
      </c>
      <c r="H738" s="7">
        <f>($O$6-COUNTIF($B$2:B738,"Decoy*"))/$O$6</f>
        <v>0</v>
      </c>
      <c r="I738" s="7">
        <f t="shared" si="22"/>
        <v>1</v>
      </c>
      <c r="J738" s="2">
        <f t="shared" si="23"/>
        <v>0</v>
      </c>
    </row>
    <row r="739" spans="1:10">
      <c r="A739">
        <v>738</v>
      </c>
      <c r="D739" s="6">
        <f>COUNTIF($B$2:B739,"Active*")/$O$5</f>
        <v>1</v>
      </c>
      <c r="E739" s="6">
        <f>COUNTIF($B$2:B739,"*")/$O$7</f>
        <v>1</v>
      </c>
      <c r="F739" s="4">
        <f>((COUNTIF($B$2:B739,"Active*")/COUNTIF($B$2:B739,"*")))/($O$5/$O$7)</f>
        <v>1</v>
      </c>
      <c r="G739" s="7">
        <f>COUNTIF($B$2:E739,"Active*")/$O$5</f>
        <v>1</v>
      </c>
      <c r="H739" s="7">
        <f>($O$6-COUNTIF($B$2:B739,"Decoy*"))/$O$6</f>
        <v>0</v>
      </c>
      <c r="I739" s="7">
        <f t="shared" si="22"/>
        <v>1</v>
      </c>
      <c r="J739" s="2">
        <f t="shared" si="23"/>
        <v>0</v>
      </c>
    </row>
    <row r="740" spans="1:10">
      <c r="A740">
        <v>739</v>
      </c>
      <c r="D740" s="6">
        <f>COUNTIF($B$2:B740,"Active*")/$O$5</f>
        <v>1</v>
      </c>
      <c r="E740" s="6">
        <f>COUNTIF($B$2:B740,"*")/$O$7</f>
        <v>1</v>
      </c>
      <c r="F740" s="4">
        <f>((COUNTIF($B$2:B740,"Active*")/COUNTIF($B$2:B740,"*")))/($O$5/$O$7)</f>
        <v>1</v>
      </c>
      <c r="G740" s="7">
        <f>COUNTIF($B$2:E740,"Active*")/$O$5</f>
        <v>1</v>
      </c>
      <c r="H740" s="7">
        <f>($O$6-COUNTIF($B$2:B740,"Decoy*"))/$O$6</f>
        <v>0</v>
      </c>
      <c r="I740" s="7">
        <f t="shared" si="22"/>
        <v>1</v>
      </c>
      <c r="J740" s="2">
        <f t="shared" si="23"/>
        <v>0</v>
      </c>
    </row>
    <row r="741" spans="1:10">
      <c r="A741">
        <v>740</v>
      </c>
      <c r="D741" s="6">
        <f>COUNTIF($B$2:B741,"Active*")/$O$5</f>
        <v>1</v>
      </c>
      <c r="E741" s="6">
        <f>COUNTIF($B$2:B741,"*")/$O$7</f>
        <v>1</v>
      </c>
      <c r="F741" s="4">
        <f>((COUNTIF($B$2:B741,"Active*")/COUNTIF($B$2:B741,"*")))/($O$5/$O$7)</f>
        <v>1</v>
      </c>
      <c r="G741" s="7">
        <f>COUNTIF($B$2:E741,"Active*")/$O$5</f>
        <v>1</v>
      </c>
      <c r="H741" s="7">
        <f>($O$6-COUNTIF($B$2:B741,"Decoy*"))/$O$6</f>
        <v>0</v>
      </c>
      <c r="I741" s="7">
        <f t="shared" si="22"/>
        <v>1</v>
      </c>
      <c r="J741" s="2">
        <f t="shared" si="23"/>
        <v>0</v>
      </c>
    </row>
    <row r="742" spans="1:10">
      <c r="A742">
        <v>741</v>
      </c>
      <c r="D742" s="6">
        <f>COUNTIF($B$2:B742,"Active*")/$O$5</f>
        <v>1</v>
      </c>
      <c r="E742" s="6">
        <f>COUNTIF($B$2:B742,"*")/$O$7</f>
        <v>1</v>
      </c>
      <c r="F742" s="4">
        <f>((COUNTIF($B$2:B742,"Active*")/COUNTIF($B$2:B742,"*")))/($O$5/$O$7)</f>
        <v>1</v>
      </c>
      <c r="G742" s="7">
        <f>COUNTIF($B$2:E742,"Active*")/$O$5</f>
        <v>1</v>
      </c>
      <c r="H742" s="7">
        <f>($O$6-COUNTIF($B$2:B742,"Decoy*"))/$O$6</f>
        <v>0</v>
      </c>
      <c r="I742" s="7">
        <f t="shared" si="22"/>
        <v>1</v>
      </c>
      <c r="J742" s="2">
        <f t="shared" si="23"/>
        <v>0</v>
      </c>
    </row>
    <row r="743" spans="1:10">
      <c r="A743">
        <v>742</v>
      </c>
      <c r="D743" s="6">
        <f>COUNTIF($B$2:B743,"Active*")/$O$5</f>
        <v>1</v>
      </c>
      <c r="E743" s="6">
        <f>COUNTIF($B$2:B743,"*")/$O$7</f>
        <v>1</v>
      </c>
      <c r="F743" s="4">
        <f>((COUNTIF($B$2:B743,"Active*")/COUNTIF($B$2:B743,"*")))/($O$5/$O$7)</f>
        <v>1</v>
      </c>
      <c r="G743" s="7">
        <f>COUNTIF($B$2:E743,"Active*")/$O$5</f>
        <v>1</v>
      </c>
      <c r="H743" s="7">
        <f>($O$6-COUNTIF($B$2:B743,"Decoy*"))/$O$6</f>
        <v>0</v>
      </c>
      <c r="I743" s="7">
        <f t="shared" si="22"/>
        <v>1</v>
      </c>
      <c r="J743" s="2">
        <f t="shared" si="23"/>
        <v>0</v>
      </c>
    </row>
    <row r="744" spans="1:10">
      <c r="A744">
        <v>743</v>
      </c>
      <c r="D744" s="6">
        <f>COUNTIF($B$2:B744,"Active*")/$O$5</f>
        <v>1</v>
      </c>
      <c r="E744" s="6">
        <f>COUNTIF($B$2:B744,"*")/$O$7</f>
        <v>1</v>
      </c>
      <c r="F744" s="4">
        <f>((COUNTIF($B$2:B744,"Active*")/COUNTIF($B$2:B744,"*")))/($O$5/$O$7)</f>
        <v>1</v>
      </c>
      <c r="G744" s="7">
        <f>COUNTIF($B$2:E744,"Active*")/$O$5</f>
        <v>1</v>
      </c>
      <c r="H744" s="7">
        <f>($O$6-COUNTIF($B$2:B744,"Decoy*"))/$O$6</f>
        <v>0</v>
      </c>
      <c r="I744" s="7">
        <f t="shared" si="22"/>
        <v>1</v>
      </c>
      <c r="J744" s="2">
        <f t="shared" si="23"/>
        <v>0</v>
      </c>
    </row>
    <row r="745" spans="1:10">
      <c r="A745">
        <v>744</v>
      </c>
      <c r="D745" s="6">
        <f>COUNTIF($B$2:B745,"Active*")/$O$5</f>
        <v>1</v>
      </c>
      <c r="E745" s="6">
        <f>COUNTIF($B$2:B745,"*")/$O$7</f>
        <v>1</v>
      </c>
      <c r="F745" s="4">
        <f>((COUNTIF($B$2:B745,"Active*")/COUNTIF($B$2:B745,"*")))/($O$5/$O$7)</f>
        <v>1</v>
      </c>
      <c r="G745" s="7">
        <f>COUNTIF($B$2:E745,"Active*")/$O$5</f>
        <v>1</v>
      </c>
      <c r="H745" s="7">
        <f>($O$6-COUNTIF($B$2:B745,"Decoy*"))/$O$6</f>
        <v>0</v>
      </c>
      <c r="I745" s="7">
        <f t="shared" si="22"/>
        <v>1</v>
      </c>
      <c r="J745" s="2">
        <f t="shared" si="23"/>
        <v>0</v>
      </c>
    </row>
    <row r="746" spans="1:10">
      <c r="A746">
        <v>745</v>
      </c>
      <c r="D746" s="6">
        <f>COUNTIF($B$2:B746,"Active*")/$O$5</f>
        <v>1</v>
      </c>
      <c r="E746" s="6">
        <f>COUNTIF($B$2:B746,"*")/$O$7</f>
        <v>1</v>
      </c>
      <c r="F746" s="4">
        <f>((COUNTIF($B$2:B746,"Active*")/COUNTIF($B$2:B746,"*")))/($O$5/$O$7)</f>
        <v>1</v>
      </c>
      <c r="G746" s="7">
        <f>COUNTIF($B$2:E746,"Active*")/$O$5</f>
        <v>1</v>
      </c>
      <c r="H746" s="7">
        <f>($O$6-COUNTIF($B$2:B746,"Decoy*"))/$O$6</f>
        <v>0</v>
      </c>
      <c r="I746" s="7">
        <f t="shared" si="22"/>
        <v>1</v>
      </c>
      <c r="J746" s="2">
        <f t="shared" si="23"/>
        <v>0</v>
      </c>
    </row>
    <row r="747" spans="1:10">
      <c r="A747">
        <v>746</v>
      </c>
      <c r="D747" s="6">
        <f>COUNTIF($B$2:B747,"Active*")/$O$5</f>
        <v>1</v>
      </c>
      <c r="E747" s="6">
        <f>COUNTIF($B$2:B747,"*")/$O$7</f>
        <v>1</v>
      </c>
      <c r="F747" s="4">
        <f>((COUNTIF($B$2:B747,"Active*")/COUNTIF($B$2:B747,"*")))/($O$5/$O$7)</f>
        <v>1</v>
      </c>
      <c r="G747" s="7">
        <f>COUNTIF($B$2:E747,"Active*")/$O$5</f>
        <v>1</v>
      </c>
      <c r="H747" s="7">
        <f>($O$6-COUNTIF($B$2:B747,"Decoy*"))/$O$6</f>
        <v>0</v>
      </c>
      <c r="I747" s="7">
        <f t="shared" si="22"/>
        <v>1</v>
      </c>
      <c r="J747" s="2">
        <f t="shared" si="23"/>
        <v>0</v>
      </c>
    </row>
    <row r="748" spans="1:10">
      <c r="A748">
        <v>747</v>
      </c>
      <c r="D748" s="6">
        <f>COUNTIF($B$2:B748,"Active*")/$O$5</f>
        <v>1</v>
      </c>
      <c r="E748" s="6">
        <f>COUNTIF($B$2:B748,"*")/$O$7</f>
        <v>1</v>
      </c>
      <c r="F748" s="4">
        <f>((COUNTIF($B$2:B748,"Active*")/COUNTIF($B$2:B748,"*")))/($O$5/$O$7)</f>
        <v>1</v>
      </c>
      <c r="G748" s="7">
        <f>COUNTIF($B$2:E748,"Active*")/$O$5</f>
        <v>1</v>
      </c>
      <c r="H748" s="7">
        <f>($O$6-COUNTIF($B$2:B748,"Decoy*"))/$O$6</f>
        <v>0</v>
      </c>
      <c r="I748" s="7">
        <f t="shared" si="22"/>
        <v>1</v>
      </c>
      <c r="J748" s="2">
        <f t="shared" si="23"/>
        <v>0</v>
      </c>
    </row>
    <row r="749" spans="1:10">
      <c r="A749">
        <v>748</v>
      </c>
      <c r="D749" s="6">
        <f>COUNTIF($B$2:B749,"Active*")/$O$5</f>
        <v>1</v>
      </c>
      <c r="E749" s="6">
        <f>COUNTIF($B$2:B749,"*")/$O$7</f>
        <v>1</v>
      </c>
      <c r="F749" s="4">
        <f>((COUNTIF($B$2:B749,"Active*")/COUNTIF($B$2:B749,"*")))/($O$5/$O$7)</f>
        <v>1</v>
      </c>
      <c r="G749" s="7">
        <f>COUNTIF($B$2:E749,"Active*")/$O$5</f>
        <v>1</v>
      </c>
      <c r="H749" s="7">
        <f>($O$6-COUNTIF($B$2:B749,"Decoy*"))/$O$6</f>
        <v>0</v>
      </c>
      <c r="I749" s="7">
        <f t="shared" si="22"/>
        <v>1</v>
      </c>
      <c r="J749" s="2">
        <f t="shared" si="23"/>
        <v>0</v>
      </c>
    </row>
    <row r="750" spans="1:10">
      <c r="A750">
        <v>749</v>
      </c>
      <c r="D750" s="6">
        <f>COUNTIF($B$2:B750,"Active*")/$O$5</f>
        <v>1</v>
      </c>
      <c r="E750" s="6">
        <f>COUNTIF($B$2:B750,"*")/$O$7</f>
        <v>1</v>
      </c>
      <c r="F750" s="4">
        <f>((COUNTIF($B$2:B750,"Active*")/COUNTIF($B$2:B750,"*")))/($O$5/$O$7)</f>
        <v>1</v>
      </c>
      <c r="G750" s="7">
        <f>COUNTIF($B$2:E750,"Active*")/$O$5</f>
        <v>1</v>
      </c>
      <c r="H750" s="7">
        <f>($O$6-COUNTIF($B$2:B750,"Decoy*"))/$O$6</f>
        <v>0</v>
      </c>
      <c r="I750" s="7">
        <f t="shared" si="22"/>
        <v>1</v>
      </c>
      <c r="J750" s="2">
        <f t="shared" si="23"/>
        <v>0</v>
      </c>
    </row>
    <row r="751" spans="1:10">
      <c r="A751">
        <v>750</v>
      </c>
      <c r="D751" s="6">
        <f>COUNTIF($B$2:B751,"Active*")/$O$5</f>
        <v>1</v>
      </c>
      <c r="E751" s="6">
        <f>COUNTIF($B$2:B751,"*")/$O$7</f>
        <v>1</v>
      </c>
      <c r="F751" s="4">
        <f>((COUNTIF($B$2:B751,"Active*")/COUNTIF($B$2:B751,"*")))/($O$5/$O$7)</f>
        <v>1</v>
      </c>
      <c r="G751" s="7">
        <f>COUNTIF($B$2:E751,"Active*")/$O$5</f>
        <v>1</v>
      </c>
      <c r="H751" s="7">
        <f>($O$6-COUNTIF($B$2:B751,"Decoy*"))/$O$6</f>
        <v>0</v>
      </c>
      <c r="I751" s="7">
        <f t="shared" si="22"/>
        <v>1</v>
      </c>
      <c r="J751" s="2">
        <f t="shared" si="23"/>
        <v>0</v>
      </c>
    </row>
    <row r="752" spans="1:10">
      <c r="A752">
        <v>751</v>
      </c>
      <c r="D752" s="6">
        <f>COUNTIF($B$2:B752,"Active*")/$O$5</f>
        <v>1</v>
      </c>
      <c r="E752" s="6">
        <f>COUNTIF($B$2:B752,"*")/$O$7</f>
        <v>1</v>
      </c>
      <c r="F752" s="4">
        <f>((COUNTIF($B$2:B752,"Active*")/COUNTIF($B$2:B752,"*")))/($O$5/$O$7)</f>
        <v>1</v>
      </c>
      <c r="G752" s="7">
        <f>COUNTIF($B$2:E752,"Active*")/$O$5</f>
        <v>1</v>
      </c>
      <c r="H752" s="7">
        <f>($O$6-COUNTIF($B$2:B752,"Decoy*"))/$O$6</f>
        <v>0</v>
      </c>
      <c r="I752" s="7">
        <f t="shared" si="22"/>
        <v>1</v>
      </c>
      <c r="J752" s="2">
        <f t="shared" si="23"/>
        <v>0</v>
      </c>
    </row>
    <row r="753" spans="1:10">
      <c r="A753">
        <v>752</v>
      </c>
      <c r="D753" s="6">
        <f>COUNTIF($B$2:B753,"Active*")/$O$5</f>
        <v>1</v>
      </c>
      <c r="E753" s="6">
        <f>COUNTIF($B$2:B753,"*")/$O$7</f>
        <v>1</v>
      </c>
      <c r="F753" s="4">
        <f>((COUNTIF($B$2:B753,"Active*")/COUNTIF($B$2:B753,"*")))/($O$5/$O$7)</f>
        <v>1</v>
      </c>
      <c r="G753" s="7">
        <f>COUNTIF($B$2:E753,"Active*")/$O$5</f>
        <v>1</v>
      </c>
      <c r="H753" s="7">
        <f>($O$6-COUNTIF($B$2:B753,"Decoy*"))/$O$6</f>
        <v>0</v>
      </c>
      <c r="I753" s="7">
        <f t="shared" si="22"/>
        <v>1</v>
      </c>
      <c r="J753" s="2">
        <f t="shared" si="23"/>
        <v>0</v>
      </c>
    </row>
    <row r="754" spans="1:10">
      <c r="A754">
        <v>753</v>
      </c>
      <c r="D754" s="6">
        <f>COUNTIF($B$2:B754,"Active*")/$O$5</f>
        <v>1</v>
      </c>
      <c r="E754" s="6">
        <f>COUNTIF($B$2:B754,"*")/$O$7</f>
        <v>1</v>
      </c>
      <c r="F754" s="4">
        <f>((COUNTIF($B$2:B754,"Active*")/COUNTIF($B$2:B754,"*")))/($O$5/$O$7)</f>
        <v>1</v>
      </c>
      <c r="G754" s="7">
        <f>COUNTIF($B$2:E754,"Active*")/$O$5</f>
        <v>1</v>
      </c>
      <c r="H754" s="7">
        <f>($O$6-COUNTIF($B$2:B754,"Decoy*"))/$O$6</f>
        <v>0</v>
      </c>
      <c r="I754" s="7">
        <f t="shared" si="22"/>
        <v>1</v>
      </c>
      <c r="J754" s="2">
        <f t="shared" si="23"/>
        <v>0</v>
      </c>
    </row>
    <row r="755" spans="1:10">
      <c r="A755">
        <v>754</v>
      </c>
      <c r="D755" s="6">
        <f>COUNTIF($B$2:B755,"Active*")/$O$5</f>
        <v>1</v>
      </c>
      <c r="E755" s="6">
        <f>COUNTIF($B$2:B755,"*")/$O$7</f>
        <v>1</v>
      </c>
      <c r="F755" s="4">
        <f>((COUNTIF($B$2:B755,"Active*")/COUNTIF($B$2:B755,"*")))/($O$5/$O$7)</f>
        <v>1</v>
      </c>
      <c r="G755" s="7">
        <f>COUNTIF($B$2:E755,"Active*")/$O$5</f>
        <v>1</v>
      </c>
      <c r="H755" s="7">
        <f>($O$6-COUNTIF($B$2:B755,"Decoy*"))/$O$6</f>
        <v>0</v>
      </c>
      <c r="I755" s="7">
        <f t="shared" si="22"/>
        <v>1</v>
      </c>
      <c r="J755" s="2">
        <f t="shared" si="23"/>
        <v>0</v>
      </c>
    </row>
    <row r="756" spans="1:10">
      <c r="A756">
        <v>755</v>
      </c>
      <c r="D756" s="6">
        <f>COUNTIF($B$2:B756,"Active*")/$O$5</f>
        <v>1</v>
      </c>
      <c r="E756" s="6">
        <f>COUNTIF($B$2:B756,"*")/$O$7</f>
        <v>1</v>
      </c>
      <c r="F756" s="4">
        <f>((COUNTIF($B$2:B756,"Active*")/COUNTIF($B$2:B756,"*")))/($O$5/$O$7)</f>
        <v>1</v>
      </c>
      <c r="G756" s="7">
        <f>COUNTIF($B$2:E756,"Active*")/$O$5</f>
        <v>1</v>
      </c>
      <c r="H756" s="7">
        <f>($O$6-COUNTIF($B$2:B756,"Decoy*"))/$O$6</f>
        <v>0</v>
      </c>
      <c r="I756" s="7">
        <f t="shared" si="22"/>
        <v>1</v>
      </c>
      <c r="J756" s="2">
        <f t="shared" si="23"/>
        <v>0</v>
      </c>
    </row>
    <row r="757" spans="1:10">
      <c r="A757">
        <v>756</v>
      </c>
      <c r="D757" s="6">
        <f>COUNTIF($B$2:B757,"Active*")/$O$5</f>
        <v>1</v>
      </c>
      <c r="E757" s="6">
        <f>COUNTIF($B$2:B757,"*")/$O$7</f>
        <v>1</v>
      </c>
      <c r="F757" s="4">
        <f>((COUNTIF($B$2:B757,"Active*")/COUNTIF($B$2:B757,"*")))/($O$5/$O$7)</f>
        <v>1</v>
      </c>
      <c r="G757" s="7">
        <f>COUNTIF($B$2:E757,"Active*")/$O$5</f>
        <v>1</v>
      </c>
      <c r="H757" s="7">
        <f>($O$6-COUNTIF($B$2:B757,"Decoy*"))/$O$6</f>
        <v>0</v>
      </c>
      <c r="I757" s="7">
        <f t="shared" si="22"/>
        <v>1</v>
      </c>
      <c r="J757" s="2">
        <f t="shared" si="23"/>
        <v>0</v>
      </c>
    </row>
    <row r="758" spans="1:10">
      <c r="A758">
        <v>757</v>
      </c>
      <c r="D758" s="6">
        <f>COUNTIF($B$2:B758,"Active*")/$O$5</f>
        <v>1</v>
      </c>
      <c r="E758" s="6">
        <f>COUNTIF($B$2:B758,"*")/$O$7</f>
        <v>1</v>
      </c>
      <c r="F758" s="4">
        <f>((COUNTIF($B$2:B758,"Active*")/COUNTIF($B$2:B758,"*")))/($O$5/$O$7)</f>
        <v>1</v>
      </c>
      <c r="G758" s="7">
        <f>COUNTIF($B$2:E758,"Active*")/$O$5</f>
        <v>1</v>
      </c>
      <c r="H758" s="7">
        <f>($O$6-COUNTIF($B$2:B758,"Decoy*"))/$O$6</f>
        <v>0</v>
      </c>
      <c r="I758" s="7">
        <f t="shared" si="22"/>
        <v>1</v>
      </c>
      <c r="J758" s="2">
        <f t="shared" si="23"/>
        <v>0</v>
      </c>
    </row>
    <row r="759" spans="1:10">
      <c r="A759">
        <v>758</v>
      </c>
      <c r="D759" s="6">
        <f>COUNTIF($B$2:B759,"Active*")/$O$5</f>
        <v>1</v>
      </c>
      <c r="E759" s="6">
        <f>COUNTIF($B$2:B759,"*")/$O$7</f>
        <v>1</v>
      </c>
      <c r="F759" s="4">
        <f>((COUNTIF($B$2:B759,"Active*")/COUNTIF($B$2:B759,"*")))/($O$5/$O$7)</f>
        <v>1</v>
      </c>
      <c r="G759" s="7">
        <f>COUNTIF($B$2:E759,"Active*")/$O$5</f>
        <v>1</v>
      </c>
      <c r="H759" s="7">
        <f>($O$6-COUNTIF($B$2:B759,"Decoy*"))/$O$6</f>
        <v>0</v>
      </c>
      <c r="I759" s="7">
        <f t="shared" si="22"/>
        <v>1</v>
      </c>
      <c r="J759" s="2">
        <f t="shared" si="23"/>
        <v>0</v>
      </c>
    </row>
    <row r="760" spans="1:10">
      <c r="A760">
        <v>759</v>
      </c>
      <c r="D760" s="6">
        <f>COUNTIF($B$2:B760,"Active*")/$O$5</f>
        <v>1</v>
      </c>
      <c r="E760" s="6">
        <f>COUNTIF($B$2:B760,"*")/$O$7</f>
        <v>1</v>
      </c>
      <c r="F760" s="4">
        <f>((COUNTIF($B$2:B760,"Active*")/COUNTIF($B$2:B760,"*")))/($O$5/$O$7)</f>
        <v>1</v>
      </c>
      <c r="G760" s="7">
        <f>COUNTIF($B$2:E760,"Active*")/$O$5</f>
        <v>1</v>
      </c>
      <c r="H760" s="7">
        <f>($O$6-COUNTIF($B$2:B760,"Decoy*"))/$O$6</f>
        <v>0</v>
      </c>
      <c r="I760" s="7">
        <f t="shared" si="22"/>
        <v>1</v>
      </c>
      <c r="J760" s="2">
        <f t="shared" si="23"/>
        <v>0</v>
      </c>
    </row>
    <row r="761" spans="1:10">
      <c r="A761">
        <v>760</v>
      </c>
      <c r="D761" s="6">
        <f>COUNTIF($B$2:B761,"Active*")/$O$5</f>
        <v>1</v>
      </c>
      <c r="E761" s="6">
        <f>COUNTIF($B$2:B761,"*")/$O$7</f>
        <v>1</v>
      </c>
      <c r="F761" s="4">
        <f>((COUNTIF($B$2:B761,"Active*")/COUNTIF($B$2:B761,"*")))/($O$5/$O$7)</f>
        <v>1</v>
      </c>
      <c r="G761" s="7">
        <f>COUNTIF($B$2:E761,"Active*")/$O$5</f>
        <v>1</v>
      </c>
      <c r="H761" s="7">
        <f>($O$6-COUNTIF($B$2:B761,"Decoy*"))/$O$6</f>
        <v>0</v>
      </c>
      <c r="I761" s="7">
        <f t="shared" si="22"/>
        <v>1</v>
      </c>
      <c r="J761" s="2">
        <f t="shared" si="23"/>
        <v>0</v>
      </c>
    </row>
    <row r="762" spans="1:10">
      <c r="A762">
        <v>761</v>
      </c>
      <c r="D762" s="6">
        <f>COUNTIF($B$2:B762,"Active*")/$O$5</f>
        <v>1</v>
      </c>
      <c r="E762" s="6">
        <f>COUNTIF($B$2:B762,"*")/$O$7</f>
        <v>1</v>
      </c>
      <c r="F762" s="4">
        <f>((COUNTIF($B$2:B762,"Active*")/COUNTIF($B$2:B762,"*")))/($O$5/$O$7)</f>
        <v>1</v>
      </c>
      <c r="G762" s="7">
        <f>COUNTIF($B$2:E762,"Active*")/$O$5</f>
        <v>1</v>
      </c>
      <c r="H762" s="7">
        <f>($O$6-COUNTIF($B$2:B762,"Decoy*"))/$O$6</f>
        <v>0</v>
      </c>
      <c r="I762" s="7">
        <f t="shared" si="22"/>
        <v>1</v>
      </c>
      <c r="J762" s="2">
        <f t="shared" si="23"/>
        <v>0</v>
      </c>
    </row>
    <row r="763" spans="1:10">
      <c r="A763">
        <v>762</v>
      </c>
      <c r="D763" s="6">
        <f>COUNTIF($B$2:B763,"Active*")/$O$5</f>
        <v>1</v>
      </c>
      <c r="E763" s="6">
        <f>COUNTIF($B$2:B763,"*")/$O$7</f>
        <v>1</v>
      </c>
      <c r="F763" s="4">
        <f>((COUNTIF($B$2:B763,"Active*")/COUNTIF($B$2:B763,"*")))/($O$5/$O$7)</f>
        <v>1</v>
      </c>
      <c r="G763" s="7">
        <f>COUNTIF($B$2:E763,"Active*")/$O$5</f>
        <v>1</v>
      </c>
      <c r="H763" s="7">
        <f>($O$6-COUNTIF($B$2:B763,"Decoy*"))/$O$6</f>
        <v>0</v>
      </c>
      <c r="I763" s="7">
        <f t="shared" si="22"/>
        <v>1</v>
      </c>
      <c r="J763" s="2">
        <f t="shared" si="23"/>
        <v>0</v>
      </c>
    </row>
    <row r="764" spans="1:10">
      <c r="A764">
        <v>763</v>
      </c>
      <c r="D764" s="6">
        <f>COUNTIF($B$2:B764,"Active*")/$O$5</f>
        <v>1</v>
      </c>
      <c r="E764" s="6">
        <f>COUNTIF($B$2:B764,"*")/$O$7</f>
        <v>1</v>
      </c>
      <c r="F764" s="4">
        <f>((COUNTIF($B$2:B764,"Active*")/COUNTIF($B$2:B764,"*")))/($O$5/$O$7)</f>
        <v>1</v>
      </c>
      <c r="G764" s="7">
        <f>COUNTIF($B$2:E764,"Active*")/$O$5</f>
        <v>1</v>
      </c>
      <c r="H764" s="7">
        <f>($O$6-COUNTIF($B$2:B764,"Decoy*"))/$O$6</f>
        <v>0</v>
      </c>
      <c r="I764" s="7">
        <f t="shared" si="22"/>
        <v>1</v>
      </c>
      <c r="J764" s="2">
        <f t="shared" si="23"/>
        <v>0</v>
      </c>
    </row>
    <row r="765" spans="1:10">
      <c r="A765">
        <v>764</v>
      </c>
      <c r="D765" s="6">
        <f>COUNTIF($B$2:B765,"Active*")/$O$5</f>
        <v>1</v>
      </c>
      <c r="E765" s="6">
        <f>COUNTIF($B$2:B765,"*")/$O$7</f>
        <v>1</v>
      </c>
      <c r="F765" s="4">
        <f>((COUNTIF($B$2:B765,"Active*")/COUNTIF($B$2:B765,"*")))/($O$5/$O$7)</f>
        <v>1</v>
      </c>
      <c r="G765" s="7">
        <f>COUNTIF($B$2:E765,"Active*")/$O$5</f>
        <v>1</v>
      </c>
      <c r="H765" s="7">
        <f>($O$6-COUNTIF($B$2:B765,"Decoy*"))/$O$6</f>
        <v>0</v>
      </c>
      <c r="I765" s="7">
        <f t="shared" si="22"/>
        <v>1</v>
      </c>
      <c r="J765" s="2">
        <f t="shared" si="23"/>
        <v>0</v>
      </c>
    </row>
    <row r="766" spans="1:10">
      <c r="A766">
        <v>765</v>
      </c>
      <c r="D766" s="6">
        <f>COUNTIF($B$2:B766,"Active*")/$O$5</f>
        <v>1</v>
      </c>
      <c r="E766" s="6">
        <f>COUNTIF($B$2:B766,"*")/$O$7</f>
        <v>1</v>
      </c>
      <c r="F766" s="4">
        <f>((COUNTIF($B$2:B766,"Active*")/COUNTIF($B$2:B766,"*")))/($O$5/$O$7)</f>
        <v>1</v>
      </c>
      <c r="G766" s="7">
        <f>COUNTIF($B$2:E766,"Active*")/$O$5</f>
        <v>1</v>
      </c>
      <c r="H766" s="7">
        <f>($O$6-COUNTIF($B$2:B766,"Decoy*"))/$O$6</f>
        <v>0</v>
      </c>
      <c r="I766" s="7">
        <f t="shared" si="22"/>
        <v>1</v>
      </c>
      <c r="J766" s="2">
        <f t="shared" si="23"/>
        <v>0</v>
      </c>
    </row>
    <row r="767" spans="1:10">
      <c r="A767">
        <v>766</v>
      </c>
      <c r="D767" s="6">
        <f>COUNTIF($B$2:B767,"Active*")/$O$5</f>
        <v>1</v>
      </c>
      <c r="E767" s="6">
        <f>COUNTIF($B$2:B767,"*")/$O$7</f>
        <v>1</v>
      </c>
      <c r="F767" s="4">
        <f>((COUNTIF($B$2:B767,"Active*")/COUNTIF($B$2:B767,"*")))/($O$5/$O$7)</f>
        <v>1</v>
      </c>
      <c r="G767" s="7">
        <f>COUNTIF($B$2:E767,"Active*")/$O$5</f>
        <v>1</v>
      </c>
      <c r="H767" s="7">
        <f>($O$6-COUNTIF($B$2:B767,"Decoy*"))/$O$6</f>
        <v>0</v>
      </c>
      <c r="I767" s="7">
        <f t="shared" si="22"/>
        <v>1</v>
      </c>
      <c r="J767" s="2">
        <f t="shared" si="23"/>
        <v>0</v>
      </c>
    </row>
    <row r="768" spans="1:10">
      <c r="A768">
        <v>767</v>
      </c>
      <c r="D768" s="6">
        <f>COUNTIF($B$2:B768,"Active*")/$O$5</f>
        <v>1</v>
      </c>
      <c r="E768" s="6">
        <f>COUNTIF($B$2:B768,"*")/$O$7</f>
        <v>1</v>
      </c>
      <c r="F768" s="4">
        <f>((COUNTIF($B$2:B768,"Active*")/COUNTIF($B$2:B768,"*")))/($O$5/$O$7)</f>
        <v>1</v>
      </c>
      <c r="G768" s="7">
        <f>COUNTIF($B$2:E768,"Active*")/$O$5</f>
        <v>1</v>
      </c>
      <c r="H768" s="7">
        <f>($O$6-COUNTIF($B$2:B768,"Decoy*"))/$O$6</f>
        <v>0</v>
      </c>
      <c r="I768" s="7">
        <f t="shared" si="22"/>
        <v>1</v>
      </c>
      <c r="J768" s="2">
        <f t="shared" si="23"/>
        <v>0</v>
      </c>
    </row>
    <row r="769" spans="1:10">
      <c r="A769">
        <v>768</v>
      </c>
      <c r="D769" s="6">
        <f>COUNTIF($B$2:B769,"Active*")/$O$5</f>
        <v>1</v>
      </c>
      <c r="E769" s="6">
        <f>COUNTIF($B$2:B769,"*")/$O$7</f>
        <v>1</v>
      </c>
      <c r="F769" s="4">
        <f>((COUNTIF($B$2:B769,"Active*")/COUNTIF($B$2:B769,"*")))/($O$5/$O$7)</f>
        <v>1</v>
      </c>
      <c r="G769" s="7">
        <f>COUNTIF($B$2:E769,"Active*")/$O$5</f>
        <v>1</v>
      </c>
      <c r="H769" s="7">
        <f>($O$6-COUNTIF($B$2:B769,"Decoy*"))/$O$6</f>
        <v>0</v>
      </c>
      <c r="I769" s="7">
        <f t="shared" si="22"/>
        <v>1</v>
      </c>
      <c r="J769" s="2">
        <f t="shared" si="23"/>
        <v>0</v>
      </c>
    </row>
    <row r="770" spans="1:10">
      <c r="A770">
        <v>769</v>
      </c>
      <c r="D770" s="6">
        <f>COUNTIF($B$2:B770,"Active*")/$O$5</f>
        <v>1</v>
      </c>
      <c r="E770" s="6">
        <f>COUNTIF($B$2:B770,"*")/$O$7</f>
        <v>1</v>
      </c>
      <c r="F770" s="4">
        <f>((COUNTIF($B$2:B770,"Active*")/COUNTIF($B$2:B770,"*")))/($O$5/$O$7)</f>
        <v>1</v>
      </c>
      <c r="G770" s="7">
        <f>COUNTIF($B$2:E770,"Active*")/$O$5</f>
        <v>1</v>
      </c>
      <c r="H770" s="7">
        <f>($O$6-COUNTIF($B$2:B770,"Decoy*"))/$O$6</f>
        <v>0</v>
      </c>
      <c r="I770" s="7">
        <f t="shared" ref="I770:I833" si="24">1-H770</f>
        <v>1</v>
      </c>
      <c r="J770" s="2">
        <f t="shared" ref="J770:J833" si="25">(G770+G771)*ABS(I771-I770)/2</f>
        <v>0</v>
      </c>
    </row>
    <row r="771" spans="1:10">
      <c r="A771">
        <v>770</v>
      </c>
      <c r="D771" s="6">
        <f>COUNTIF($B$2:B771,"Active*")/$O$5</f>
        <v>1</v>
      </c>
      <c r="E771" s="6">
        <f>COUNTIF($B$2:B771,"*")/$O$7</f>
        <v>1</v>
      </c>
      <c r="F771" s="4">
        <f>((COUNTIF($B$2:B771,"Active*")/COUNTIF($B$2:B771,"*")))/($O$5/$O$7)</f>
        <v>1</v>
      </c>
      <c r="G771" s="7">
        <f>COUNTIF($B$2:E771,"Active*")/$O$5</f>
        <v>1</v>
      </c>
      <c r="H771" s="7">
        <f>($O$6-COUNTIF($B$2:B771,"Decoy*"))/$O$6</f>
        <v>0</v>
      </c>
      <c r="I771" s="7">
        <f t="shared" si="24"/>
        <v>1</v>
      </c>
      <c r="J771" s="2">
        <f t="shared" si="25"/>
        <v>0</v>
      </c>
    </row>
    <row r="772" spans="1:10">
      <c r="A772">
        <v>771</v>
      </c>
      <c r="D772" s="6">
        <f>COUNTIF($B$2:B772,"Active*")/$O$5</f>
        <v>1</v>
      </c>
      <c r="E772" s="6">
        <f>COUNTIF($B$2:B772,"*")/$O$7</f>
        <v>1</v>
      </c>
      <c r="F772" s="4">
        <f>((COUNTIF($B$2:B772,"Active*")/COUNTIF($B$2:B772,"*")))/($O$5/$O$7)</f>
        <v>1</v>
      </c>
      <c r="G772" s="7">
        <f>COUNTIF($B$2:E772,"Active*")/$O$5</f>
        <v>1</v>
      </c>
      <c r="H772" s="7">
        <f>($O$6-COUNTIF($B$2:B772,"Decoy*"))/$O$6</f>
        <v>0</v>
      </c>
      <c r="I772" s="7">
        <f t="shared" si="24"/>
        <v>1</v>
      </c>
      <c r="J772" s="2">
        <f t="shared" si="25"/>
        <v>0</v>
      </c>
    </row>
    <row r="773" spans="1:10">
      <c r="A773">
        <v>772</v>
      </c>
      <c r="D773" s="6">
        <f>COUNTIF($B$2:B773,"Active*")/$O$5</f>
        <v>1</v>
      </c>
      <c r="E773" s="6">
        <f>COUNTIF($B$2:B773,"*")/$O$7</f>
        <v>1</v>
      </c>
      <c r="F773" s="4">
        <f>((COUNTIF($B$2:B773,"Active*")/COUNTIF($B$2:B773,"*")))/($O$5/$O$7)</f>
        <v>1</v>
      </c>
      <c r="G773" s="7">
        <f>COUNTIF($B$2:E773,"Active*")/$O$5</f>
        <v>1</v>
      </c>
      <c r="H773" s="7">
        <f>($O$6-COUNTIF($B$2:B773,"Decoy*"))/$O$6</f>
        <v>0</v>
      </c>
      <c r="I773" s="7">
        <f t="shared" si="24"/>
        <v>1</v>
      </c>
      <c r="J773" s="2">
        <f t="shared" si="25"/>
        <v>0</v>
      </c>
    </row>
    <row r="774" spans="1:10">
      <c r="A774">
        <v>773</v>
      </c>
      <c r="D774" s="6">
        <f>COUNTIF($B$2:B774,"Active*")/$O$5</f>
        <v>1</v>
      </c>
      <c r="E774" s="6">
        <f>COUNTIF($B$2:B774,"*")/$O$7</f>
        <v>1</v>
      </c>
      <c r="F774" s="4">
        <f>((COUNTIF($B$2:B774,"Active*")/COUNTIF($B$2:B774,"*")))/($O$5/$O$7)</f>
        <v>1</v>
      </c>
      <c r="G774" s="7">
        <f>COUNTIF($B$2:E774,"Active*")/$O$5</f>
        <v>1</v>
      </c>
      <c r="H774" s="7">
        <f>($O$6-COUNTIF($B$2:B774,"Decoy*"))/$O$6</f>
        <v>0</v>
      </c>
      <c r="I774" s="7">
        <f t="shared" si="24"/>
        <v>1</v>
      </c>
      <c r="J774" s="2">
        <f t="shared" si="25"/>
        <v>0</v>
      </c>
    </row>
    <row r="775" spans="1:10">
      <c r="A775">
        <v>774</v>
      </c>
      <c r="D775" s="6">
        <f>COUNTIF($B$2:B775,"Active*")/$O$5</f>
        <v>1</v>
      </c>
      <c r="E775" s="6">
        <f>COUNTIF($B$2:B775,"*")/$O$7</f>
        <v>1</v>
      </c>
      <c r="F775" s="4">
        <f>((COUNTIF($B$2:B775,"Active*")/COUNTIF($B$2:B775,"*")))/($O$5/$O$7)</f>
        <v>1</v>
      </c>
      <c r="G775" s="7">
        <f>COUNTIF($B$2:E775,"Active*")/$O$5</f>
        <v>1</v>
      </c>
      <c r="H775" s="7">
        <f>($O$6-COUNTIF($B$2:B775,"Decoy*"))/$O$6</f>
        <v>0</v>
      </c>
      <c r="I775" s="7">
        <f t="shared" si="24"/>
        <v>1</v>
      </c>
      <c r="J775" s="2">
        <f t="shared" si="25"/>
        <v>0</v>
      </c>
    </row>
    <row r="776" spans="1:10">
      <c r="A776">
        <v>775</v>
      </c>
      <c r="D776" s="6">
        <f>COUNTIF($B$2:B776,"Active*")/$O$5</f>
        <v>1</v>
      </c>
      <c r="E776" s="6">
        <f>COUNTIF($B$2:B776,"*")/$O$7</f>
        <v>1</v>
      </c>
      <c r="F776" s="4">
        <f>((COUNTIF($B$2:B776,"Active*")/COUNTIF($B$2:B776,"*")))/($O$5/$O$7)</f>
        <v>1</v>
      </c>
      <c r="G776" s="7">
        <f>COUNTIF($B$2:E776,"Active*")/$O$5</f>
        <v>1</v>
      </c>
      <c r="H776" s="7">
        <f>($O$6-COUNTIF($B$2:B776,"Decoy*"))/$O$6</f>
        <v>0</v>
      </c>
      <c r="I776" s="7">
        <f t="shared" si="24"/>
        <v>1</v>
      </c>
      <c r="J776" s="2">
        <f t="shared" si="25"/>
        <v>0</v>
      </c>
    </row>
    <row r="777" spans="1:10">
      <c r="A777">
        <v>776</v>
      </c>
      <c r="D777" s="6">
        <f>COUNTIF($B$2:B777,"Active*")/$O$5</f>
        <v>1</v>
      </c>
      <c r="E777" s="6">
        <f>COUNTIF($B$2:B777,"*")/$O$7</f>
        <v>1</v>
      </c>
      <c r="F777" s="4">
        <f>((COUNTIF($B$2:B777,"Active*")/COUNTIF($B$2:B777,"*")))/($O$5/$O$7)</f>
        <v>1</v>
      </c>
      <c r="G777" s="7">
        <f>COUNTIF($B$2:E777,"Active*")/$O$5</f>
        <v>1</v>
      </c>
      <c r="H777" s="7">
        <f>($O$6-COUNTIF($B$2:B777,"Decoy*"))/$O$6</f>
        <v>0</v>
      </c>
      <c r="I777" s="7">
        <f t="shared" si="24"/>
        <v>1</v>
      </c>
      <c r="J777" s="2">
        <f t="shared" si="25"/>
        <v>0</v>
      </c>
    </row>
    <row r="778" spans="1:10">
      <c r="A778">
        <v>777</v>
      </c>
      <c r="D778" s="6">
        <f>COUNTIF($B$2:B778,"Active*")/$O$5</f>
        <v>1</v>
      </c>
      <c r="E778" s="6">
        <f>COUNTIF($B$2:B778,"*")/$O$7</f>
        <v>1</v>
      </c>
      <c r="F778" s="4">
        <f>((COUNTIF($B$2:B778,"Active*")/COUNTIF($B$2:B778,"*")))/($O$5/$O$7)</f>
        <v>1</v>
      </c>
      <c r="G778" s="7">
        <f>COUNTIF($B$2:E778,"Active*")/$O$5</f>
        <v>1</v>
      </c>
      <c r="H778" s="7">
        <f>($O$6-COUNTIF($B$2:B778,"Decoy*"))/$O$6</f>
        <v>0</v>
      </c>
      <c r="I778" s="7">
        <f t="shared" si="24"/>
        <v>1</v>
      </c>
      <c r="J778" s="2">
        <f t="shared" si="25"/>
        <v>0</v>
      </c>
    </row>
    <row r="779" spans="1:10">
      <c r="A779">
        <v>778</v>
      </c>
      <c r="D779" s="6">
        <f>COUNTIF($B$2:B779,"Active*")/$O$5</f>
        <v>1</v>
      </c>
      <c r="E779" s="6">
        <f>COUNTIF($B$2:B779,"*")/$O$7</f>
        <v>1</v>
      </c>
      <c r="F779" s="4">
        <f>((COUNTIF($B$2:B779,"Active*")/COUNTIF($B$2:B779,"*")))/($O$5/$O$7)</f>
        <v>1</v>
      </c>
      <c r="G779" s="7">
        <f>COUNTIF($B$2:E779,"Active*")/$O$5</f>
        <v>1</v>
      </c>
      <c r="H779" s="7">
        <f>($O$6-COUNTIF($B$2:B779,"Decoy*"))/$O$6</f>
        <v>0</v>
      </c>
      <c r="I779" s="7">
        <f t="shared" si="24"/>
        <v>1</v>
      </c>
      <c r="J779" s="2">
        <f t="shared" si="25"/>
        <v>0</v>
      </c>
    </row>
    <row r="780" spans="1:10">
      <c r="A780">
        <v>779</v>
      </c>
      <c r="D780" s="6">
        <f>COUNTIF($B$2:B780,"Active*")/$O$5</f>
        <v>1</v>
      </c>
      <c r="E780" s="6">
        <f>COUNTIF($B$2:B780,"*")/$O$7</f>
        <v>1</v>
      </c>
      <c r="F780" s="4">
        <f>((COUNTIF($B$2:B780,"Active*")/COUNTIF($B$2:B780,"*")))/($O$5/$O$7)</f>
        <v>1</v>
      </c>
      <c r="G780" s="7">
        <f>COUNTIF($B$2:E780,"Active*")/$O$5</f>
        <v>1</v>
      </c>
      <c r="H780" s="7">
        <f>($O$6-COUNTIF($B$2:B780,"Decoy*"))/$O$6</f>
        <v>0</v>
      </c>
      <c r="I780" s="7">
        <f t="shared" si="24"/>
        <v>1</v>
      </c>
      <c r="J780" s="2">
        <f t="shared" si="25"/>
        <v>0</v>
      </c>
    </row>
    <row r="781" spans="1:10">
      <c r="A781">
        <v>780</v>
      </c>
      <c r="D781" s="6">
        <f>COUNTIF($B$2:B781,"Active*")/$O$5</f>
        <v>1</v>
      </c>
      <c r="E781" s="6">
        <f>COUNTIF($B$2:B781,"*")/$O$7</f>
        <v>1</v>
      </c>
      <c r="F781" s="4">
        <f>((COUNTIF($B$2:B781,"Active*")/COUNTIF($B$2:B781,"*")))/($O$5/$O$7)</f>
        <v>1</v>
      </c>
      <c r="G781" s="7">
        <f>COUNTIF($B$2:E781,"Active*")/$O$5</f>
        <v>1</v>
      </c>
      <c r="H781" s="7">
        <f>($O$6-COUNTIF($B$2:B781,"Decoy*"))/$O$6</f>
        <v>0</v>
      </c>
      <c r="I781" s="7">
        <f t="shared" si="24"/>
        <v>1</v>
      </c>
      <c r="J781" s="2">
        <f t="shared" si="25"/>
        <v>0</v>
      </c>
    </row>
    <row r="782" spans="1:10">
      <c r="A782">
        <v>781</v>
      </c>
      <c r="D782" s="6">
        <f>COUNTIF($B$2:B782,"Active*")/$O$5</f>
        <v>1</v>
      </c>
      <c r="E782" s="6">
        <f>COUNTIF($B$2:B782,"*")/$O$7</f>
        <v>1</v>
      </c>
      <c r="F782" s="4">
        <f>((COUNTIF($B$2:B782,"Active*")/COUNTIF($B$2:B782,"*")))/($O$5/$O$7)</f>
        <v>1</v>
      </c>
      <c r="G782" s="7">
        <f>COUNTIF($B$2:E782,"Active*")/$O$5</f>
        <v>1</v>
      </c>
      <c r="H782" s="7">
        <f>($O$6-COUNTIF($B$2:B782,"Decoy*"))/$O$6</f>
        <v>0</v>
      </c>
      <c r="I782" s="7">
        <f t="shared" si="24"/>
        <v>1</v>
      </c>
      <c r="J782" s="2">
        <f t="shared" si="25"/>
        <v>0</v>
      </c>
    </row>
    <row r="783" spans="1:10">
      <c r="A783">
        <v>782</v>
      </c>
      <c r="D783" s="6">
        <f>COUNTIF($B$2:B783,"Active*")/$O$5</f>
        <v>1</v>
      </c>
      <c r="E783" s="6">
        <f>COUNTIF($B$2:B783,"*")/$O$7</f>
        <v>1</v>
      </c>
      <c r="F783" s="4">
        <f>((COUNTIF($B$2:B783,"Active*")/COUNTIF($B$2:B783,"*")))/($O$5/$O$7)</f>
        <v>1</v>
      </c>
      <c r="G783" s="7">
        <f>COUNTIF($B$2:E783,"Active*")/$O$5</f>
        <v>1</v>
      </c>
      <c r="H783" s="7">
        <f>($O$6-COUNTIF($B$2:B783,"Decoy*"))/$O$6</f>
        <v>0</v>
      </c>
      <c r="I783" s="7">
        <f t="shared" si="24"/>
        <v>1</v>
      </c>
      <c r="J783" s="2">
        <f t="shared" si="25"/>
        <v>0</v>
      </c>
    </row>
    <row r="784" spans="1:10">
      <c r="A784">
        <v>783</v>
      </c>
      <c r="D784" s="6">
        <f>COUNTIF($B$2:B784,"Active*")/$O$5</f>
        <v>1</v>
      </c>
      <c r="E784" s="6">
        <f>COUNTIF($B$2:B784,"*")/$O$7</f>
        <v>1</v>
      </c>
      <c r="F784" s="4">
        <f>((COUNTIF($B$2:B784,"Active*")/COUNTIF($B$2:B784,"*")))/($O$5/$O$7)</f>
        <v>1</v>
      </c>
      <c r="G784" s="7">
        <f>COUNTIF($B$2:E784,"Active*")/$O$5</f>
        <v>1</v>
      </c>
      <c r="H784" s="7">
        <f>($O$6-COUNTIF($B$2:B784,"Decoy*"))/$O$6</f>
        <v>0</v>
      </c>
      <c r="I784" s="7">
        <f t="shared" si="24"/>
        <v>1</v>
      </c>
      <c r="J784" s="2">
        <f t="shared" si="25"/>
        <v>0</v>
      </c>
    </row>
    <row r="785" spans="1:10">
      <c r="A785">
        <v>784</v>
      </c>
      <c r="D785" s="6">
        <f>COUNTIF($B$2:B785,"Active*")/$O$5</f>
        <v>1</v>
      </c>
      <c r="E785" s="6">
        <f>COUNTIF($B$2:B785,"*")/$O$7</f>
        <v>1</v>
      </c>
      <c r="F785" s="4">
        <f>((COUNTIF($B$2:B785,"Active*")/COUNTIF($B$2:B785,"*")))/($O$5/$O$7)</f>
        <v>1</v>
      </c>
      <c r="G785" s="7">
        <f>COUNTIF($B$2:E785,"Active*")/$O$5</f>
        <v>1</v>
      </c>
      <c r="H785" s="7">
        <f>($O$6-COUNTIF($B$2:B785,"Decoy*"))/$O$6</f>
        <v>0</v>
      </c>
      <c r="I785" s="7">
        <f t="shared" si="24"/>
        <v>1</v>
      </c>
      <c r="J785" s="2">
        <f t="shared" si="25"/>
        <v>0</v>
      </c>
    </row>
    <row r="786" spans="1:10">
      <c r="A786">
        <v>785</v>
      </c>
      <c r="D786" s="6">
        <f>COUNTIF($B$2:B786,"Active*")/$O$5</f>
        <v>1</v>
      </c>
      <c r="E786" s="6">
        <f>COUNTIF($B$2:B786,"*")/$O$7</f>
        <v>1</v>
      </c>
      <c r="F786" s="4">
        <f>((COUNTIF($B$2:B786,"Active*")/COUNTIF($B$2:B786,"*")))/($O$5/$O$7)</f>
        <v>1</v>
      </c>
      <c r="G786" s="7">
        <f>COUNTIF($B$2:E786,"Active*")/$O$5</f>
        <v>1</v>
      </c>
      <c r="H786" s="7">
        <f>($O$6-COUNTIF($B$2:B786,"Decoy*"))/$O$6</f>
        <v>0</v>
      </c>
      <c r="I786" s="7">
        <f t="shared" si="24"/>
        <v>1</v>
      </c>
      <c r="J786" s="2">
        <f t="shared" si="25"/>
        <v>0</v>
      </c>
    </row>
    <row r="787" spans="1:10">
      <c r="A787">
        <v>786</v>
      </c>
      <c r="D787" s="6">
        <f>COUNTIF($B$2:B787,"Active*")/$O$5</f>
        <v>1</v>
      </c>
      <c r="E787" s="6">
        <f>COUNTIF($B$2:B787,"*")/$O$7</f>
        <v>1</v>
      </c>
      <c r="F787" s="4">
        <f>((COUNTIF($B$2:B787,"Active*")/COUNTIF($B$2:B787,"*")))/($O$5/$O$7)</f>
        <v>1</v>
      </c>
      <c r="G787" s="7">
        <f>COUNTIF($B$2:E787,"Active*")/$O$5</f>
        <v>1</v>
      </c>
      <c r="H787" s="7">
        <f>($O$6-COUNTIF($B$2:B787,"Decoy*"))/$O$6</f>
        <v>0</v>
      </c>
      <c r="I787" s="7">
        <f t="shared" si="24"/>
        <v>1</v>
      </c>
      <c r="J787" s="2">
        <f t="shared" si="25"/>
        <v>0</v>
      </c>
    </row>
    <row r="788" spans="1:10">
      <c r="A788">
        <v>787</v>
      </c>
      <c r="D788" s="6">
        <f>COUNTIF($B$2:B788,"Active*")/$O$5</f>
        <v>1</v>
      </c>
      <c r="E788" s="6">
        <f>COUNTIF($B$2:B788,"*")/$O$7</f>
        <v>1</v>
      </c>
      <c r="F788" s="4">
        <f>((COUNTIF($B$2:B788,"Active*")/COUNTIF($B$2:B788,"*")))/($O$5/$O$7)</f>
        <v>1</v>
      </c>
      <c r="G788" s="7">
        <f>COUNTIF($B$2:E788,"Active*")/$O$5</f>
        <v>1</v>
      </c>
      <c r="H788" s="7">
        <f>($O$6-COUNTIF($B$2:B788,"Decoy*"))/$O$6</f>
        <v>0</v>
      </c>
      <c r="I788" s="7">
        <f t="shared" si="24"/>
        <v>1</v>
      </c>
      <c r="J788" s="2">
        <f t="shared" si="25"/>
        <v>0</v>
      </c>
    </row>
    <row r="789" spans="1:10">
      <c r="A789">
        <v>788</v>
      </c>
      <c r="D789" s="6">
        <f>COUNTIF($B$2:B789,"Active*")/$O$5</f>
        <v>1</v>
      </c>
      <c r="E789" s="6">
        <f>COUNTIF($B$2:B789,"*")/$O$7</f>
        <v>1</v>
      </c>
      <c r="F789" s="4">
        <f>((COUNTIF($B$2:B789,"Active*")/COUNTIF($B$2:B789,"*")))/($O$5/$O$7)</f>
        <v>1</v>
      </c>
      <c r="G789" s="7">
        <f>COUNTIF($B$2:E789,"Active*")/$O$5</f>
        <v>1</v>
      </c>
      <c r="H789" s="7">
        <f>($O$6-COUNTIF($B$2:B789,"Decoy*"))/$O$6</f>
        <v>0</v>
      </c>
      <c r="I789" s="7">
        <f t="shared" si="24"/>
        <v>1</v>
      </c>
      <c r="J789" s="2">
        <f t="shared" si="25"/>
        <v>0</v>
      </c>
    </row>
    <row r="790" spans="1:10">
      <c r="A790">
        <v>789</v>
      </c>
      <c r="D790" s="6">
        <f>COUNTIF($B$2:B790,"Active*")/$O$5</f>
        <v>1</v>
      </c>
      <c r="E790" s="6">
        <f>COUNTIF($B$2:B790,"*")/$O$7</f>
        <v>1</v>
      </c>
      <c r="F790" s="4">
        <f>((COUNTIF($B$2:B790,"Active*")/COUNTIF($B$2:B790,"*")))/($O$5/$O$7)</f>
        <v>1</v>
      </c>
      <c r="G790" s="7">
        <f>COUNTIF($B$2:E790,"Active*")/$O$5</f>
        <v>1</v>
      </c>
      <c r="H790" s="7">
        <f>($O$6-COUNTIF($B$2:B790,"Decoy*"))/$O$6</f>
        <v>0</v>
      </c>
      <c r="I790" s="7">
        <f t="shared" si="24"/>
        <v>1</v>
      </c>
      <c r="J790" s="2">
        <f t="shared" si="25"/>
        <v>0</v>
      </c>
    </row>
    <row r="791" spans="1:10">
      <c r="A791">
        <v>790</v>
      </c>
      <c r="D791" s="6">
        <f>COUNTIF($B$2:B791,"Active*")/$O$5</f>
        <v>1</v>
      </c>
      <c r="E791" s="6">
        <f>COUNTIF($B$2:B791,"*")/$O$7</f>
        <v>1</v>
      </c>
      <c r="F791" s="4">
        <f>((COUNTIF($B$2:B791,"Active*")/COUNTIF($B$2:B791,"*")))/($O$5/$O$7)</f>
        <v>1</v>
      </c>
      <c r="G791" s="7">
        <f>COUNTIF($B$2:E791,"Active*")/$O$5</f>
        <v>1</v>
      </c>
      <c r="H791" s="7">
        <f>($O$6-COUNTIF($B$2:B791,"Decoy*"))/$O$6</f>
        <v>0</v>
      </c>
      <c r="I791" s="7">
        <f t="shared" si="24"/>
        <v>1</v>
      </c>
      <c r="J791" s="2">
        <f t="shared" si="25"/>
        <v>0</v>
      </c>
    </row>
    <row r="792" spans="1:10">
      <c r="A792">
        <v>791</v>
      </c>
      <c r="D792" s="6">
        <f>COUNTIF($B$2:B792,"Active*")/$O$5</f>
        <v>1</v>
      </c>
      <c r="E792" s="6">
        <f>COUNTIF($B$2:B792,"*")/$O$7</f>
        <v>1</v>
      </c>
      <c r="F792" s="4">
        <f>((COUNTIF($B$2:B792,"Active*")/COUNTIF($B$2:B792,"*")))/($O$5/$O$7)</f>
        <v>1</v>
      </c>
      <c r="G792" s="7">
        <f>COUNTIF($B$2:E792,"Active*")/$O$5</f>
        <v>1</v>
      </c>
      <c r="H792" s="7">
        <f>($O$6-COUNTIF($B$2:B792,"Decoy*"))/$O$6</f>
        <v>0</v>
      </c>
      <c r="I792" s="7">
        <f t="shared" si="24"/>
        <v>1</v>
      </c>
      <c r="J792" s="2">
        <f t="shared" si="25"/>
        <v>0</v>
      </c>
    </row>
    <row r="793" spans="1:10">
      <c r="A793">
        <v>792</v>
      </c>
      <c r="D793" s="6">
        <f>COUNTIF($B$2:B793,"Active*")/$O$5</f>
        <v>1</v>
      </c>
      <c r="E793" s="6">
        <f>COUNTIF($B$2:B793,"*")/$O$7</f>
        <v>1</v>
      </c>
      <c r="F793" s="4">
        <f>((COUNTIF($B$2:B793,"Active*")/COUNTIF($B$2:B793,"*")))/($O$5/$O$7)</f>
        <v>1</v>
      </c>
      <c r="G793" s="7">
        <f>COUNTIF($B$2:E793,"Active*")/$O$5</f>
        <v>1</v>
      </c>
      <c r="H793" s="7">
        <f>($O$6-COUNTIF($B$2:B793,"Decoy*"))/$O$6</f>
        <v>0</v>
      </c>
      <c r="I793" s="7">
        <f t="shared" si="24"/>
        <v>1</v>
      </c>
      <c r="J793" s="2">
        <f t="shared" si="25"/>
        <v>0</v>
      </c>
    </row>
    <row r="794" spans="1:10">
      <c r="A794">
        <v>793</v>
      </c>
      <c r="D794" s="6">
        <f>COUNTIF($B$2:B794,"Active*")/$O$5</f>
        <v>1</v>
      </c>
      <c r="E794" s="6">
        <f>COUNTIF($B$2:B794,"*")/$O$7</f>
        <v>1</v>
      </c>
      <c r="F794" s="4">
        <f>((COUNTIF($B$2:B794,"Active*")/COUNTIF($B$2:B794,"*")))/($O$5/$O$7)</f>
        <v>1</v>
      </c>
      <c r="G794" s="7">
        <f>COUNTIF($B$2:E794,"Active*")/$O$5</f>
        <v>1</v>
      </c>
      <c r="H794" s="7">
        <f>($O$6-COUNTIF($B$2:B794,"Decoy*"))/$O$6</f>
        <v>0</v>
      </c>
      <c r="I794" s="7">
        <f t="shared" si="24"/>
        <v>1</v>
      </c>
      <c r="J794" s="2">
        <f t="shared" si="25"/>
        <v>0</v>
      </c>
    </row>
    <row r="795" spans="1:10">
      <c r="A795">
        <v>794</v>
      </c>
      <c r="D795" s="6">
        <f>COUNTIF($B$2:B795,"Active*")/$O$5</f>
        <v>1</v>
      </c>
      <c r="E795" s="6">
        <f>COUNTIF($B$2:B795,"*")/$O$7</f>
        <v>1</v>
      </c>
      <c r="F795" s="4">
        <f>((COUNTIF($B$2:B795,"Active*")/COUNTIF($B$2:B795,"*")))/($O$5/$O$7)</f>
        <v>1</v>
      </c>
      <c r="G795" s="7">
        <f>COUNTIF($B$2:E795,"Active*")/$O$5</f>
        <v>1</v>
      </c>
      <c r="H795" s="7">
        <f>($O$6-COUNTIF($B$2:B795,"Decoy*"))/$O$6</f>
        <v>0</v>
      </c>
      <c r="I795" s="7">
        <f t="shared" si="24"/>
        <v>1</v>
      </c>
      <c r="J795" s="2">
        <f t="shared" si="25"/>
        <v>0</v>
      </c>
    </row>
    <row r="796" spans="1:10">
      <c r="A796">
        <v>795</v>
      </c>
      <c r="D796" s="6">
        <f>COUNTIF($B$2:B796,"Active*")/$O$5</f>
        <v>1</v>
      </c>
      <c r="E796" s="6">
        <f>COUNTIF($B$2:B796,"*")/$O$7</f>
        <v>1</v>
      </c>
      <c r="F796" s="4">
        <f>((COUNTIF($B$2:B796,"Active*")/COUNTIF($B$2:B796,"*")))/($O$5/$O$7)</f>
        <v>1</v>
      </c>
      <c r="G796" s="7">
        <f>COUNTIF($B$2:E796,"Active*")/$O$5</f>
        <v>1</v>
      </c>
      <c r="H796" s="7">
        <f>($O$6-COUNTIF($B$2:B796,"Decoy*"))/$O$6</f>
        <v>0</v>
      </c>
      <c r="I796" s="7">
        <f t="shared" si="24"/>
        <v>1</v>
      </c>
      <c r="J796" s="2">
        <f t="shared" si="25"/>
        <v>0</v>
      </c>
    </row>
    <row r="797" spans="1:10">
      <c r="A797">
        <v>796</v>
      </c>
      <c r="D797" s="6">
        <f>COUNTIF($B$2:B797,"Active*")/$O$5</f>
        <v>1</v>
      </c>
      <c r="E797" s="6">
        <f>COUNTIF($B$2:B797,"*")/$O$7</f>
        <v>1</v>
      </c>
      <c r="F797" s="4">
        <f>((COUNTIF($B$2:B797,"Active*")/COUNTIF($B$2:B797,"*")))/($O$5/$O$7)</f>
        <v>1</v>
      </c>
      <c r="G797" s="7">
        <f>COUNTIF($B$2:E797,"Active*")/$O$5</f>
        <v>1</v>
      </c>
      <c r="H797" s="7">
        <f>($O$6-COUNTIF($B$2:B797,"Decoy*"))/$O$6</f>
        <v>0</v>
      </c>
      <c r="I797" s="7">
        <f t="shared" si="24"/>
        <v>1</v>
      </c>
      <c r="J797" s="2">
        <f t="shared" si="25"/>
        <v>0</v>
      </c>
    </row>
    <row r="798" spans="1:10">
      <c r="A798">
        <v>797</v>
      </c>
      <c r="D798" s="6">
        <f>COUNTIF($B$2:B798,"Active*")/$O$5</f>
        <v>1</v>
      </c>
      <c r="E798" s="6">
        <f>COUNTIF($B$2:B798,"*")/$O$7</f>
        <v>1</v>
      </c>
      <c r="F798" s="4">
        <f>((COUNTIF($B$2:B798,"Active*")/COUNTIF($B$2:B798,"*")))/($O$5/$O$7)</f>
        <v>1</v>
      </c>
      <c r="G798" s="7">
        <f>COUNTIF($B$2:E798,"Active*")/$O$5</f>
        <v>1</v>
      </c>
      <c r="H798" s="7">
        <f>($O$6-COUNTIF($B$2:B798,"Decoy*"))/$O$6</f>
        <v>0</v>
      </c>
      <c r="I798" s="7">
        <f t="shared" si="24"/>
        <v>1</v>
      </c>
      <c r="J798" s="2">
        <f t="shared" si="25"/>
        <v>0</v>
      </c>
    </row>
    <row r="799" spans="1:10">
      <c r="A799">
        <v>798</v>
      </c>
      <c r="D799" s="6">
        <f>COUNTIF($B$2:B799,"Active*")/$O$5</f>
        <v>1</v>
      </c>
      <c r="E799" s="6">
        <f>COUNTIF($B$2:B799,"*")/$O$7</f>
        <v>1</v>
      </c>
      <c r="F799" s="4">
        <f>((COUNTIF($B$2:B799,"Active*")/COUNTIF($B$2:B799,"*")))/($O$5/$O$7)</f>
        <v>1</v>
      </c>
      <c r="G799" s="7">
        <f>COUNTIF($B$2:E799,"Active*")/$O$5</f>
        <v>1</v>
      </c>
      <c r="H799" s="7">
        <f>($O$6-COUNTIF($B$2:B799,"Decoy*"))/$O$6</f>
        <v>0</v>
      </c>
      <c r="I799" s="7">
        <f t="shared" si="24"/>
        <v>1</v>
      </c>
      <c r="J799" s="2">
        <f t="shared" si="25"/>
        <v>0</v>
      </c>
    </row>
    <row r="800" spans="1:10">
      <c r="A800">
        <v>799</v>
      </c>
      <c r="D800" s="6">
        <f>COUNTIF($B$2:B800,"Active*")/$O$5</f>
        <v>1</v>
      </c>
      <c r="E800" s="6">
        <f>COUNTIF($B$2:B800,"*")/$O$7</f>
        <v>1</v>
      </c>
      <c r="F800" s="4">
        <f>((COUNTIF($B$2:B800,"Active*")/COUNTIF($B$2:B800,"*")))/($O$5/$O$7)</f>
        <v>1</v>
      </c>
      <c r="G800" s="7">
        <f>COUNTIF($B$2:E800,"Active*")/$O$5</f>
        <v>1</v>
      </c>
      <c r="H800" s="7">
        <f>($O$6-COUNTIF($B$2:B800,"Decoy*"))/$O$6</f>
        <v>0</v>
      </c>
      <c r="I800" s="7">
        <f t="shared" si="24"/>
        <v>1</v>
      </c>
      <c r="J800" s="2">
        <f t="shared" si="25"/>
        <v>0</v>
      </c>
    </row>
    <row r="801" spans="1:10">
      <c r="A801">
        <v>800</v>
      </c>
      <c r="D801" s="6">
        <f>COUNTIF($B$2:B801,"Active*")/$O$5</f>
        <v>1</v>
      </c>
      <c r="E801" s="6">
        <f>COUNTIF($B$2:B801,"*")/$O$7</f>
        <v>1</v>
      </c>
      <c r="F801" s="4">
        <f>((COUNTIF($B$2:B801,"Active*")/COUNTIF($B$2:B801,"*")))/($O$5/$O$7)</f>
        <v>1</v>
      </c>
      <c r="G801" s="7">
        <f>COUNTIF($B$2:E801,"Active*")/$O$5</f>
        <v>1</v>
      </c>
      <c r="H801" s="7">
        <f>($O$6-COUNTIF($B$2:B801,"Decoy*"))/$O$6</f>
        <v>0</v>
      </c>
      <c r="I801" s="7">
        <f t="shared" si="24"/>
        <v>1</v>
      </c>
      <c r="J801" s="2">
        <f t="shared" si="25"/>
        <v>0</v>
      </c>
    </row>
    <row r="802" spans="1:10">
      <c r="A802">
        <v>801</v>
      </c>
      <c r="D802" s="6">
        <f>COUNTIF($B$2:B802,"Active*")/$O$5</f>
        <v>1</v>
      </c>
      <c r="E802" s="6">
        <f>COUNTIF($B$2:B802,"*")/$O$7</f>
        <v>1</v>
      </c>
      <c r="F802" s="4">
        <f>((COUNTIF($B$2:B802,"Active*")/COUNTIF($B$2:B802,"*")))/($O$5/$O$7)</f>
        <v>1</v>
      </c>
      <c r="G802" s="7">
        <f>COUNTIF($B$2:E802,"Active*")/$O$5</f>
        <v>1</v>
      </c>
      <c r="H802" s="7">
        <f>($O$6-COUNTIF($B$2:B802,"Decoy*"))/$O$6</f>
        <v>0</v>
      </c>
      <c r="I802" s="7">
        <f t="shared" si="24"/>
        <v>1</v>
      </c>
      <c r="J802" s="2">
        <f t="shared" si="25"/>
        <v>0</v>
      </c>
    </row>
    <row r="803" spans="1:10">
      <c r="A803">
        <v>802</v>
      </c>
      <c r="D803" s="6">
        <f>COUNTIF($B$2:B803,"Active*")/$O$5</f>
        <v>1</v>
      </c>
      <c r="E803" s="6">
        <f>COUNTIF($B$2:B803,"*")/$O$7</f>
        <v>1</v>
      </c>
      <c r="F803" s="4">
        <f>((COUNTIF($B$2:B803,"Active*")/COUNTIF($B$2:B803,"*")))/($O$5/$O$7)</f>
        <v>1</v>
      </c>
      <c r="G803" s="7">
        <f>COUNTIF($B$2:E803,"Active*")/$O$5</f>
        <v>1</v>
      </c>
      <c r="H803" s="7">
        <f>($O$6-COUNTIF($B$2:B803,"Decoy*"))/$O$6</f>
        <v>0</v>
      </c>
      <c r="I803" s="7">
        <f t="shared" si="24"/>
        <v>1</v>
      </c>
      <c r="J803" s="2">
        <f t="shared" si="25"/>
        <v>0</v>
      </c>
    </row>
    <row r="804" spans="1:10">
      <c r="A804">
        <v>803</v>
      </c>
      <c r="D804" s="6">
        <f>COUNTIF($B$2:B804,"Active*")/$O$5</f>
        <v>1</v>
      </c>
      <c r="E804" s="6">
        <f>COUNTIF($B$2:B804,"*")/$O$7</f>
        <v>1</v>
      </c>
      <c r="F804" s="4">
        <f>((COUNTIF($B$2:B804,"Active*")/COUNTIF($B$2:B804,"*")))/($O$5/$O$7)</f>
        <v>1</v>
      </c>
      <c r="G804" s="7">
        <f>COUNTIF($B$2:E804,"Active*")/$O$5</f>
        <v>1</v>
      </c>
      <c r="H804" s="7">
        <f>($O$6-COUNTIF($B$2:B804,"Decoy*"))/$O$6</f>
        <v>0</v>
      </c>
      <c r="I804" s="7">
        <f t="shared" si="24"/>
        <v>1</v>
      </c>
      <c r="J804" s="2">
        <f t="shared" si="25"/>
        <v>0</v>
      </c>
    </row>
    <row r="805" spans="1:10">
      <c r="A805">
        <v>804</v>
      </c>
      <c r="D805" s="6">
        <f>COUNTIF($B$2:B805,"Active*")/$O$5</f>
        <v>1</v>
      </c>
      <c r="E805" s="6">
        <f>COUNTIF($B$2:B805,"*")/$O$7</f>
        <v>1</v>
      </c>
      <c r="F805" s="4">
        <f>((COUNTIF($B$2:B805,"Active*")/COUNTIF($B$2:B805,"*")))/($O$5/$O$7)</f>
        <v>1</v>
      </c>
      <c r="G805" s="7">
        <f>COUNTIF($B$2:E805,"Active*")/$O$5</f>
        <v>1</v>
      </c>
      <c r="H805" s="7">
        <f>($O$6-COUNTIF($B$2:B805,"Decoy*"))/$O$6</f>
        <v>0</v>
      </c>
      <c r="I805" s="7">
        <f t="shared" si="24"/>
        <v>1</v>
      </c>
      <c r="J805" s="2">
        <f t="shared" si="25"/>
        <v>0</v>
      </c>
    </row>
    <row r="806" spans="1:10">
      <c r="A806">
        <v>805</v>
      </c>
      <c r="D806" s="6">
        <f>COUNTIF($B$2:B806,"Active*")/$O$5</f>
        <v>1</v>
      </c>
      <c r="E806" s="6">
        <f>COUNTIF($B$2:B806,"*")/$O$7</f>
        <v>1</v>
      </c>
      <c r="F806" s="4">
        <f>((COUNTIF($B$2:B806,"Active*")/COUNTIF($B$2:B806,"*")))/($O$5/$O$7)</f>
        <v>1</v>
      </c>
      <c r="G806" s="7">
        <f>COUNTIF($B$2:E806,"Active*")/$O$5</f>
        <v>1</v>
      </c>
      <c r="H806" s="7">
        <f>($O$6-COUNTIF($B$2:B806,"Decoy*"))/$O$6</f>
        <v>0</v>
      </c>
      <c r="I806" s="7">
        <f t="shared" si="24"/>
        <v>1</v>
      </c>
      <c r="J806" s="2">
        <f t="shared" si="25"/>
        <v>0</v>
      </c>
    </row>
    <row r="807" spans="1:10">
      <c r="A807">
        <v>806</v>
      </c>
      <c r="D807" s="6">
        <f>COUNTIF($B$2:B807,"Active*")/$O$5</f>
        <v>1</v>
      </c>
      <c r="E807" s="6">
        <f>COUNTIF($B$2:B807,"*")/$O$7</f>
        <v>1</v>
      </c>
      <c r="F807" s="4">
        <f>((COUNTIF($B$2:B807,"Active*")/COUNTIF($B$2:B807,"*")))/($O$5/$O$7)</f>
        <v>1</v>
      </c>
      <c r="G807" s="7">
        <f>COUNTIF($B$2:E807,"Active*")/$O$5</f>
        <v>1</v>
      </c>
      <c r="H807" s="7">
        <f>($O$6-COUNTIF($B$2:B807,"Decoy*"))/$O$6</f>
        <v>0</v>
      </c>
      <c r="I807" s="7">
        <f t="shared" si="24"/>
        <v>1</v>
      </c>
      <c r="J807" s="2">
        <f t="shared" si="25"/>
        <v>0</v>
      </c>
    </row>
    <row r="808" spans="1:10">
      <c r="A808">
        <v>807</v>
      </c>
      <c r="D808" s="6">
        <f>COUNTIF($B$2:B808,"Active*")/$O$5</f>
        <v>1</v>
      </c>
      <c r="E808" s="6">
        <f>COUNTIF($B$2:B808,"*")/$O$7</f>
        <v>1</v>
      </c>
      <c r="F808" s="4">
        <f>((COUNTIF($B$2:B808,"Active*")/COUNTIF($B$2:B808,"*")))/($O$5/$O$7)</f>
        <v>1</v>
      </c>
      <c r="G808" s="7">
        <f>COUNTIF($B$2:E808,"Active*")/$O$5</f>
        <v>1</v>
      </c>
      <c r="H808" s="7">
        <f>($O$6-COUNTIF($B$2:B808,"Decoy*"))/$O$6</f>
        <v>0</v>
      </c>
      <c r="I808" s="7">
        <f t="shared" si="24"/>
        <v>1</v>
      </c>
      <c r="J808" s="2">
        <f t="shared" si="25"/>
        <v>0</v>
      </c>
    </row>
    <row r="809" spans="1:10">
      <c r="A809">
        <v>808</v>
      </c>
      <c r="D809" s="6">
        <f>COUNTIF($B$2:B809,"Active*")/$O$5</f>
        <v>1</v>
      </c>
      <c r="E809" s="6">
        <f>COUNTIF($B$2:B809,"*")/$O$7</f>
        <v>1</v>
      </c>
      <c r="F809" s="4">
        <f>((COUNTIF($B$2:B809,"Active*")/COUNTIF($B$2:B809,"*")))/($O$5/$O$7)</f>
        <v>1</v>
      </c>
      <c r="G809" s="7">
        <f>COUNTIF($B$2:E809,"Active*")/$O$5</f>
        <v>1</v>
      </c>
      <c r="H809" s="7">
        <f>($O$6-COUNTIF($B$2:B809,"Decoy*"))/$O$6</f>
        <v>0</v>
      </c>
      <c r="I809" s="7">
        <f t="shared" si="24"/>
        <v>1</v>
      </c>
      <c r="J809" s="2">
        <f t="shared" si="25"/>
        <v>0</v>
      </c>
    </row>
    <row r="810" spans="1:10">
      <c r="A810">
        <v>809</v>
      </c>
      <c r="D810" s="6">
        <f>COUNTIF($B$2:B810,"Active*")/$O$5</f>
        <v>1</v>
      </c>
      <c r="E810" s="6">
        <f>COUNTIF($B$2:B810,"*")/$O$7</f>
        <v>1</v>
      </c>
      <c r="F810" s="4">
        <f>((COUNTIF($B$2:B810,"Active*")/COUNTIF($B$2:B810,"*")))/($O$5/$O$7)</f>
        <v>1</v>
      </c>
      <c r="G810" s="7">
        <f>COUNTIF($B$2:E810,"Active*")/$O$5</f>
        <v>1</v>
      </c>
      <c r="H810" s="7">
        <f>($O$6-COUNTIF($B$2:B810,"Decoy*"))/$O$6</f>
        <v>0</v>
      </c>
      <c r="I810" s="7">
        <f t="shared" si="24"/>
        <v>1</v>
      </c>
      <c r="J810" s="2">
        <f t="shared" si="25"/>
        <v>0</v>
      </c>
    </row>
    <row r="811" spans="1:10">
      <c r="A811">
        <v>810</v>
      </c>
      <c r="D811" s="6">
        <f>COUNTIF($B$2:B811,"Active*")/$O$5</f>
        <v>1</v>
      </c>
      <c r="E811" s="6">
        <f>COUNTIF($B$2:B811,"*")/$O$7</f>
        <v>1</v>
      </c>
      <c r="F811" s="4">
        <f>((COUNTIF($B$2:B811,"Active*")/COUNTIF($B$2:B811,"*")))/($O$5/$O$7)</f>
        <v>1</v>
      </c>
      <c r="G811" s="7">
        <f>COUNTIF($B$2:E811,"Active*")/$O$5</f>
        <v>1</v>
      </c>
      <c r="H811" s="7">
        <f>($O$6-COUNTIF($B$2:B811,"Decoy*"))/$O$6</f>
        <v>0</v>
      </c>
      <c r="I811" s="7">
        <f t="shared" si="24"/>
        <v>1</v>
      </c>
      <c r="J811" s="2">
        <f t="shared" si="25"/>
        <v>0</v>
      </c>
    </row>
    <row r="812" spans="1:10">
      <c r="A812">
        <v>811</v>
      </c>
      <c r="D812" s="6">
        <f>COUNTIF($B$2:B812,"Active*")/$O$5</f>
        <v>1</v>
      </c>
      <c r="E812" s="6">
        <f>COUNTIF($B$2:B812,"*")/$O$7</f>
        <v>1</v>
      </c>
      <c r="F812" s="4">
        <f>((COUNTIF($B$2:B812,"Active*")/COUNTIF($B$2:B812,"*")))/($O$5/$O$7)</f>
        <v>1</v>
      </c>
      <c r="G812" s="7">
        <f>COUNTIF($B$2:E812,"Active*")/$O$5</f>
        <v>1</v>
      </c>
      <c r="H812" s="7">
        <f>($O$6-COUNTIF($B$2:B812,"Decoy*"))/$O$6</f>
        <v>0</v>
      </c>
      <c r="I812" s="7">
        <f t="shared" si="24"/>
        <v>1</v>
      </c>
      <c r="J812" s="2">
        <f t="shared" si="25"/>
        <v>0</v>
      </c>
    </row>
    <row r="813" spans="1:10">
      <c r="A813">
        <v>812</v>
      </c>
      <c r="D813" s="6">
        <f>COUNTIF($B$2:B813,"Active*")/$O$5</f>
        <v>1</v>
      </c>
      <c r="E813" s="6">
        <f>COUNTIF($B$2:B813,"*")/$O$7</f>
        <v>1</v>
      </c>
      <c r="F813" s="4">
        <f>((COUNTIF($B$2:B813,"Active*")/COUNTIF($B$2:B813,"*")))/($O$5/$O$7)</f>
        <v>1</v>
      </c>
      <c r="G813" s="7">
        <f>COUNTIF($B$2:E813,"Active*")/$O$5</f>
        <v>1</v>
      </c>
      <c r="H813" s="7">
        <f>($O$6-COUNTIF($B$2:B813,"Decoy*"))/$O$6</f>
        <v>0</v>
      </c>
      <c r="I813" s="7">
        <f t="shared" si="24"/>
        <v>1</v>
      </c>
      <c r="J813" s="2">
        <f t="shared" si="25"/>
        <v>0</v>
      </c>
    </row>
    <row r="814" spans="1:10">
      <c r="A814">
        <v>813</v>
      </c>
      <c r="D814" s="6">
        <f>COUNTIF($B$2:B814,"Active*")/$O$5</f>
        <v>1</v>
      </c>
      <c r="E814" s="6">
        <f>COUNTIF($B$2:B814,"*")/$O$7</f>
        <v>1</v>
      </c>
      <c r="F814" s="4">
        <f>((COUNTIF($B$2:B814,"Active*")/COUNTIF($B$2:B814,"*")))/($O$5/$O$7)</f>
        <v>1</v>
      </c>
      <c r="G814" s="7">
        <f>COUNTIF($B$2:E814,"Active*")/$O$5</f>
        <v>1</v>
      </c>
      <c r="H814" s="7">
        <f>($O$6-COUNTIF($B$2:B814,"Decoy*"))/$O$6</f>
        <v>0</v>
      </c>
      <c r="I814" s="7">
        <f t="shared" si="24"/>
        <v>1</v>
      </c>
      <c r="J814" s="2">
        <f t="shared" si="25"/>
        <v>0</v>
      </c>
    </row>
    <row r="815" spans="1:10">
      <c r="A815">
        <v>814</v>
      </c>
      <c r="D815" s="6">
        <f>COUNTIF($B$2:B815,"Active*")/$O$5</f>
        <v>1</v>
      </c>
      <c r="E815" s="6">
        <f>COUNTIF($B$2:B815,"*")/$O$7</f>
        <v>1</v>
      </c>
      <c r="F815" s="4">
        <f>((COUNTIF($B$2:B815,"Active*")/COUNTIF($B$2:B815,"*")))/($O$5/$O$7)</f>
        <v>1</v>
      </c>
      <c r="G815" s="7">
        <f>COUNTIF($B$2:E815,"Active*")/$O$5</f>
        <v>1</v>
      </c>
      <c r="H815" s="7">
        <f>($O$6-COUNTIF($B$2:B815,"Decoy*"))/$O$6</f>
        <v>0</v>
      </c>
      <c r="I815" s="7">
        <f t="shared" si="24"/>
        <v>1</v>
      </c>
      <c r="J815" s="2">
        <f t="shared" si="25"/>
        <v>0</v>
      </c>
    </row>
    <row r="816" spans="1:10">
      <c r="A816">
        <v>815</v>
      </c>
      <c r="D816" s="6">
        <f>COUNTIF($B$2:B816,"Active*")/$O$5</f>
        <v>1</v>
      </c>
      <c r="E816" s="6">
        <f>COUNTIF($B$2:B816,"*")/$O$7</f>
        <v>1</v>
      </c>
      <c r="F816" s="4">
        <f>((COUNTIF($B$2:B816,"Active*")/COUNTIF($B$2:B816,"*")))/($O$5/$O$7)</f>
        <v>1</v>
      </c>
      <c r="G816" s="7">
        <f>COUNTIF($B$2:E816,"Active*")/$O$5</f>
        <v>1</v>
      </c>
      <c r="H816" s="7">
        <f>($O$6-COUNTIF($B$2:B816,"Decoy*"))/$O$6</f>
        <v>0</v>
      </c>
      <c r="I816" s="7">
        <f t="shared" si="24"/>
        <v>1</v>
      </c>
      <c r="J816" s="2">
        <f t="shared" si="25"/>
        <v>0</v>
      </c>
    </row>
    <row r="817" spans="1:10">
      <c r="A817">
        <v>816</v>
      </c>
      <c r="D817" s="6">
        <f>COUNTIF($B$2:B817,"Active*")/$O$5</f>
        <v>1</v>
      </c>
      <c r="E817" s="6">
        <f>COUNTIF($B$2:B817,"*")/$O$7</f>
        <v>1</v>
      </c>
      <c r="F817" s="4">
        <f>((COUNTIF($B$2:B817,"Active*")/COUNTIF($B$2:B817,"*")))/($O$5/$O$7)</f>
        <v>1</v>
      </c>
      <c r="G817" s="7">
        <f>COUNTIF($B$2:E817,"Active*")/$O$5</f>
        <v>1</v>
      </c>
      <c r="H817" s="7">
        <f>($O$6-COUNTIF($B$2:B817,"Decoy*"))/$O$6</f>
        <v>0</v>
      </c>
      <c r="I817" s="7">
        <f t="shared" si="24"/>
        <v>1</v>
      </c>
      <c r="J817" s="2">
        <f t="shared" si="25"/>
        <v>0</v>
      </c>
    </row>
    <row r="818" spans="1:10">
      <c r="A818">
        <v>817</v>
      </c>
      <c r="D818" s="6">
        <f>COUNTIF($B$2:B818,"Active*")/$O$5</f>
        <v>1</v>
      </c>
      <c r="E818" s="6">
        <f>COUNTIF($B$2:B818,"*")/$O$7</f>
        <v>1</v>
      </c>
      <c r="F818" s="4">
        <f>((COUNTIF($B$2:B818,"Active*")/COUNTIF($B$2:B818,"*")))/($O$5/$O$7)</f>
        <v>1</v>
      </c>
      <c r="G818" s="7">
        <f>COUNTIF($B$2:E818,"Active*")/$O$5</f>
        <v>1</v>
      </c>
      <c r="H818" s="7">
        <f>($O$6-COUNTIF($B$2:B818,"Decoy*"))/$O$6</f>
        <v>0</v>
      </c>
      <c r="I818" s="7">
        <f t="shared" si="24"/>
        <v>1</v>
      </c>
      <c r="J818" s="2">
        <f t="shared" si="25"/>
        <v>0</v>
      </c>
    </row>
    <row r="819" spans="1:10">
      <c r="A819">
        <v>818</v>
      </c>
      <c r="D819" s="6">
        <f>COUNTIF($B$2:B819,"Active*")/$O$5</f>
        <v>1</v>
      </c>
      <c r="E819" s="6">
        <f>COUNTIF($B$2:B819,"*")/$O$7</f>
        <v>1</v>
      </c>
      <c r="F819" s="4">
        <f>((COUNTIF($B$2:B819,"Active*")/COUNTIF($B$2:B819,"*")))/($O$5/$O$7)</f>
        <v>1</v>
      </c>
      <c r="G819" s="7">
        <f>COUNTIF($B$2:E819,"Active*")/$O$5</f>
        <v>1</v>
      </c>
      <c r="H819" s="7">
        <f>($O$6-COUNTIF($B$2:B819,"Decoy*"))/$O$6</f>
        <v>0</v>
      </c>
      <c r="I819" s="7">
        <f t="shared" si="24"/>
        <v>1</v>
      </c>
      <c r="J819" s="2">
        <f t="shared" si="25"/>
        <v>0</v>
      </c>
    </row>
    <row r="820" spans="1:10">
      <c r="A820">
        <v>819</v>
      </c>
      <c r="D820" s="6">
        <f>COUNTIF($B$2:B820,"Active*")/$O$5</f>
        <v>1</v>
      </c>
      <c r="E820" s="6">
        <f>COUNTIF($B$2:B820,"*")/$O$7</f>
        <v>1</v>
      </c>
      <c r="F820" s="4">
        <f>((COUNTIF($B$2:B820,"Active*")/COUNTIF($B$2:B820,"*")))/($O$5/$O$7)</f>
        <v>1</v>
      </c>
      <c r="G820" s="7">
        <f>COUNTIF($B$2:E820,"Active*")/$O$5</f>
        <v>1</v>
      </c>
      <c r="H820" s="7">
        <f>($O$6-COUNTIF($B$2:B820,"Decoy*"))/$O$6</f>
        <v>0</v>
      </c>
      <c r="I820" s="7">
        <f t="shared" si="24"/>
        <v>1</v>
      </c>
      <c r="J820" s="2">
        <f t="shared" si="25"/>
        <v>0</v>
      </c>
    </row>
    <row r="821" spans="1:10">
      <c r="A821">
        <v>820</v>
      </c>
      <c r="D821" s="6">
        <f>COUNTIF($B$2:B821,"Active*")/$O$5</f>
        <v>1</v>
      </c>
      <c r="E821" s="6">
        <f>COUNTIF($B$2:B821,"*")/$O$7</f>
        <v>1</v>
      </c>
      <c r="F821" s="4">
        <f>((COUNTIF($B$2:B821,"Active*")/COUNTIF($B$2:B821,"*")))/($O$5/$O$7)</f>
        <v>1</v>
      </c>
      <c r="G821" s="7">
        <f>COUNTIF($B$2:E821,"Active*")/$O$5</f>
        <v>1</v>
      </c>
      <c r="H821" s="7">
        <f>($O$6-COUNTIF($B$2:B821,"Decoy*"))/$O$6</f>
        <v>0</v>
      </c>
      <c r="I821" s="7">
        <f t="shared" si="24"/>
        <v>1</v>
      </c>
      <c r="J821" s="2">
        <f t="shared" si="25"/>
        <v>0</v>
      </c>
    </row>
    <row r="822" spans="1:10">
      <c r="A822">
        <v>821</v>
      </c>
      <c r="D822" s="6">
        <f>COUNTIF($B$2:B822,"Active*")/$O$5</f>
        <v>1</v>
      </c>
      <c r="E822" s="6">
        <f>COUNTIF($B$2:B822,"*")/$O$7</f>
        <v>1</v>
      </c>
      <c r="F822" s="4">
        <f>((COUNTIF($B$2:B822,"Active*")/COUNTIF($B$2:B822,"*")))/($O$5/$O$7)</f>
        <v>1</v>
      </c>
      <c r="G822" s="7">
        <f>COUNTIF($B$2:E822,"Active*")/$O$5</f>
        <v>1</v>
      </c>
      <c r="H822" s="7">
        <f>($O$6-COUNTIF($B$2:B822,"Decoy*"))/$O$6</f>
        <v>0</v>
      </c>
      <c r="I822" s="7">
        <f t="shared" si="24"/>
        <v>1</v>
      </c>
      <c r="J822" s="2">
        <f t="shared" si="25"/>
        <v>0</v>
      </c>
    </row>
    <row r="823" spans="1:10">
      <c r="A823">
        <v>822</v>
      </c>
      <c r="D823" s="6">
        <f>COUNTIF($B$2:B823,"Active*")/$O$5</f>
        <v>1</v>
      </c>
      <c r="E823" s="6">
        <f>COUNTIF($B$2:B823,"*")/$O$7</f>
        <v>1</v>
      </c>
      <c r="F823" s="4">
        <f>((COUNTIF($B$2:B823,"Active*")/COUNTIF($B$2:B823,"*")))/($O$5/$O$7)</f>
        <v>1</v>
      </c>
      <c r="G823" s="7">
        <f>COUNTIF($B$2:E823,"Active*")/$O$5</f>
        <v>1</v>
      </c>
      <c r="H823" s="7">
        <f>($O$6-COUNTIF($B$2:B823,"Decoy*"))/$O$6</f>
        <v>0</v>
      </c>
      <c r="I823" s="7">
        <f t="shared" si="24"/>
        <v>1</v>
      </c>
      <c r="J823" s="2">
        <f t="shared" si="25"/>
        <v>0</v>
      </c>
    </row>
    <row r="824" spans="1:10">
      <c r="A824">
        <v>823</v>
      </c>
      <c r="D824" s="6">
        <f>COUNTIF($B$2:B824,"Active*")/$O$5</f>
        <v>1</v>
      </c>
      <c r="E824" s="6">
        <f>COUNTIF($B$2:B824,"*")/$O$7</f>
        <v>1</v>
      </c>
      <c r="F824" s="4">
        <f>((COUNTIF($B$2:B824,"Active*")/COUNTIF($B$2:B824,"*")))/($O$5/$O$7)</f>
        <v>1</v>
      </c>
      <c r="G824" s="7">
        <f>COUNTIF($B$2:E824,"Active*")/$O$5</f>
        <v>1</v>
      </c>
      <c r="H824" s="7">
        <f>($O$6-COUNTIF($B$2:B824,"Decoy*"))/$O$6</f>
        <v>0</v>
      </c>
      <c r="I824" s="7">
        <f t="shared" si="24"/>
        <v>1</v>
      </c>
      <c r="J824" s="2">
        <f t="shared" si="25"/>
        <v>0</v>
      </c>
    </row>
    <row r="825" spans="1:10">
      <c r="A825">
        <v>824</v>
      </c>
      <c r="D825" s="6">
        <f>COUNTIF($B$2:B825,"Active*")/$O$5</f>
        <v>1</v>
      </c>
      <c r="E825" s="6">
        <f>COUNTIF($B$2:B825,"*")/$O$7</f>
        <v>1</v>
      </c>
      <c r="F825" s="4">
        <f>((COUNTIF($B$2:B825,"Active*")/COUNTIF($B$2:B825,"*")))/($O$5/$O$7)</f>
        <v>1</v>
      </c>
      <c r="G825" s="7">
        <f>COUNTIF($B$2:E825,"Active*")/$O$5</f>
        <v>1</v>
      </c>
      <c r="H825" s="7">
        <f>($O$6-COUNTIF($B$2:B825,"Decoy*"))/$O$6</f>
        <v>0</v>
      </c>
      <c r="I825" s="7">
        <f t="shared" si="24"/>
        <v>1</v>
      </c>
      <c r="J825" s="2">
        <f t="shared" si="25"/>
        <v>0</v>
      </c>
    </row>
    <row r="826" spans="1:10">
      <c r="A826">
        <v>825</v>
      </c>
      <c r="D826" s="6">
        <f>COUNTIF($B$2:B826,"Active*")/$O$5</f>
        <v>1</v>
      </c>
      <c r="E826" s="6">
        <f>COUNTIF($B$2:B826,"*")/$O$7</f>
        <v>1</v>
      </c>
      <c r="F826" s="4">
        <f>((COUNTIF($B$2:B826,"Active*")/COUNTIF($B$2:B826,"*")))/($O$5/$O$7)</f>
        <v>1</v>
      </c>
      <c r="G826" s="7">
        <f>COUNTIF($B$2:E826,"Active*")/$O$5</f>
        <v>1</v>
      </c>
      <c r="H826" s="7">
        <f>($O$6-COUNTIF($B$2:B826,"Decoy*"))/$O$6</f>
        <v>0</v>
      </c>
      <c r="I826" s="7">
        <f t="shared" si="24"/>
        <v>1</v>
      </c>
      <c r="J826" s="2">
        <f t="shared" si="25"/>
        <v>0</v>
      </c>
    </row>
    <row r="827" spans="1:10">
      <c r="A827">
        <v>826</v>
      </c>
      <c r="D827" s="6">
        <f>COUNTIF($B$2:B827,"Active*")/$O$5</f>
        <v>1</v>
      </c>
      <c r="E827" s="6">
        <f>COUNTIF($B$2:B827,"*")/$O$7</f>
        <v>1</v>
      </c>
      <c r="F827" s="4">
        <f>((COUNTIF($B$2:B827,"Active*")/COUNTIF($B$2:B827,"*")))/($O$5/$O$7)</f>
        <v>1</v>
      </c>
      <c r="G827" s="7">
        <f>COUNTIF($B$2:E827,"Active*")/$O$5</f>
        <v>1</v>
      </c>
      <c r="H827" s="7">
        <f>($O$6-COUNTIF($B$2:B827,"Decoy*"))/$O$6</f>
        <v>0</v>
      </c>
      <c r="I827" s="7">
        <f t="shared" si="24"/>
        <v>1</v>
      </c>
      <c r="J827" s="2">
        <f t="shared" si="25"/>
        <v>0</v>
      </c>
    </row>
    <row r="828" spans="1:10">
      <c r="A828">
        <v>827</v>
      </c>
      <c r="D828" s="6">
        <f>COUNTIF($B$2:B828,"Active*")/$O$5</f>
        <v>1</v>
      </c>
      <c r="E828" s="6">
        <f>COUNTIF($B$2:B828,"*")/$O$7</f>
        <v>1</v>
      </c>
      <c r="F828" s="4">
        <f>((COUNTIF($B$2:B828,"Active*")/COUNTIF($B$2:B828,"*")))/($O$5/$O$7)</f>
        <v>1</v>
      </c>
      <c r="G828" s="7">
        <f>COUNTIF($B$2:E828,"Active*")/$O$5</f>
        <v>1</v>
      </c>
      <c r="H828" s="7">
        <f>($O$6-COUNTIF($B$2:B828,"Decoy*"))/$O$6</f>
        <v>0</v>
      </c>
      <c r="I828" s="7">
        <f t="shared" si="24"/>
        <v>1</v>
      </c>
      <c r="J828" s="2">
        <f t="shared" si="25"/>
        <v>0</v>
      </c>
    </row>
    <row r="829" spans="1:10">
      <c r="A829">
        <v>828</v>
      </c>
      <c r="D829" s="6">
        <f>COUNTIF($B$2:B829,"Active*")/$O$5</f>
        <v>1</v>
      </c>
      <c r="E829" s="6">
        <f>COUNTIF($B$2:B829,"*")/$O$7</f>
        <v>1</v>
      </c>
      <c r="F829" s="4">
        <f>((COUNTIF($B$2:B829,"Active*")/COUNTIF($B$2:B829,"*")))/($O$5/$O$7)</f>
        <v>1</v>
      </c>
      <c r="G829" s="7">
        <f>COUNTIF($B$2:E829,"Active*")/$O$5</f>
        <v>1</v>
      </c>
      <c r="H829" s="7">
        <f>($O$6-COUNTIF($B$2:B829,"Decoy*"))/$O$6</f>
        <v>0</v>
      </c>
      <c r="I829" s="7">
        <f t="shared" si="24"/>
        <v>1</v>
      </c>
      <c r="J829" s="2">
        <f t="shared" si="25"/>
        <v>0</v>
      </c>
    </row>
    <row r="830" spans="1:10">
      <c r="A830">
        <v>829</v>
      </c>
      <c r="D830" s="6">
        <f>COUNTIF($B$2:B830,"Active*")/$O$5</f>
        <v>1</v>
      </c>
      <c r="E830" s="6">
        <f>COUNTIF($B$2:B830,"*")/$O$7</f>
        <v>1</v>
      </c>
      <c r="F830" s="4">
        <f>((COUNTIF($B$2:B830,"Active*")/COUNTIF($B$2:B830,"*")))/($O$5/$O$7)</f>
        <v>1</v>
      </c>
      <c r="G830" s="7">
        <f>COUNTIF($B$2:E830,"Active*")/$O$5</f>
        <v>1</v>
      </c>
      <c r="H830" s="7">
        <f>($O$6-COUNTIF($B$2:B830,"Decoy*"))/$O$6</f>
        <v>0</v>
      </c>
      <c r="I830" s="7">
        <f t="shared" si="24"/>
        <v>1</v>
      </c>
      <c r="J830" s="2">
        <f t="shared" si="25"/>
        <v>0</v>
      </c>
    </row>
    <row r="831" spans="1:10">
      <c r="A831">
        <v>830</v>
      </c>
      <c r="D831" s="6">
        <f>COUNTIF($B$2:B831,"Active*")/$O$5</f>
        <v>1</v>
      </c>
      <c r="E831" s="6">
        <f>COUNTIF($B$2:B831,"*")/$O$7</f>
        <v>1</v>
      </c>
      <c r="F831" s="4">
        <f>((COUNTIF($B$2:B831,"Active*")/COUNTIF($B$2:B831,"*")))/($O$5/$O$7)</f>
        <v>1</v>
      </c>
      <c r="G831" s="7">
        <f>COUNTIF($B$2:E831,"Active*")/$O$5</f>
        <v>1</v>
      </c>
      <c r="H831" s="7">
        <f>($O$6-COUNTIF($B$2:B831,"Decoy*"))/$O$6</f>
        <v>0</v>
      </c>
      <c r="I831" s="7">
        <f t="shared" si="24"/>
        <v>1</v>
      </c>
      <c r="J831" s="2">
        <f t="shared" si="25"/>
        <v>0</v>
      </c>
    </row>
    <row r="832" spans="1:10">
      <c r="A832">
        <v>831</v>
      </c>
      <c r="D832" s="6">
        <f>COUNTIF($B$2:B832,"Active*")/$O$5</f>
        <v>1</v>
      </c>
      <c r="E832" s="6">
        <f>COUNTIF($B$2:B832,"*")/$O$7</f>
        <v>1</v>
      </c>
      <c r="F832" s="4">
        <f>((COUNTIF($B$2:B832,"Active*")/COUNTIF($B$2:B832,"*")))/($O$5/$O$7)</f>
        <v>1</v>
      </c>
      <c r="G832" s="7">
        <f>COUNTIF($B$2:E832,"Active*")/$O$5</f>
        <v>1</v>
      </c>
      <c r="H832" s="7">
        <f>($O$6-COUNTIF($B$2:B832,"Decoy*"))/$O$6</f>
        <v>0</v>
      </c>
      <c r="I832" s="7">
        <f t="shared" si="24"/>
        <v>1</v>
      </c>
      <c r="J832" s="2">
        <f t="shared" si="25"/>
        <v>0</v>
      </c>
    </row>
    <row r="833" spans="1:10">
      <c r="A833">
        <v>832</v>
      </c>
      <c r="D833" s="6">
        <f>COUNTIF($B$2:B833,"Active*")/$O$5</f>
        <v>1</v>
      </c>
      <c r="E833" s="6">
        <f>COUNTIF($B$2:B833,"*")/$O$7</f>
        <v>1</v>
      </c>
      <c r="F833" s="4">
        <f>((COUNTIF($B$2:B833,"Active*")/COUNTIF($B$2:B833,"*")))/($O$5/$O$7)</f>
        <v>1</v>
      </c>
      <c r="G833" s="7">
        <f>COUNTIF($B$2:E833,"Active*")/$O$5</f>
        <v>1</v>
      </c>
      <c r="H833" s="7">
        <f>($O$6-COUNTIF($B$2:B833,"Decoy*"))/$O$6</f>
        <v>0</v>
      </c>
      <c r="I833" s="7">
        <f t="shared" si="24"/>
        <v>1</v>
      </c>
      <c r="J833" s="2">
        <f t="shared" si="25"/>
        <v>0</v>
      </c>
    </row>
    <row r="834" spans="1:10">
      <c r="A834">
        <v>833</v>
      </c>
      <c r="D834" s="6">
        <f>COUNTIF($B$2:B834,"Active*")/$O$5</f>
        <v>1</v>
      </c>
      <c r="E834" s="6">
        <f>COUNTIF($B$2:B834,"*")/$O$7</f>
        <v>1</v>
      </c>
      <c r="F834" s="4">
        <f>((COUNTIF($B$2:B834,"Active*")/COUNTIF($B$2:B834,"*")))/($O$5/$O$7)</f>
        <v>1</v>
      </c>
      <c r="G834" s="7">
        <f>COUNTIF($B$2:E834,"Active*")/$O$5</f>
        <v>1</v>
      </c>
      <c r="H834" s="7">
        <f>($O$6-COUNTIF($B$2:B834,"Decoy*"))/$O$6</f>
        <v>0</v>
      </c>
      <c r="I834" s="7">
        <f t="shared" ref="I834:I897" si="26">1-H834</f>
        <v>1</v>
      </c>
      <c r="J834" s="2">
        <f t="shared" ref="J834:J897" si="27">(G834+G835)*ABS(I835-I834)/2</f>
        <v>0</v>
      </c>
    </row>
    <row r="835" spans="1:10">
      <c r="A835">
        <v>834</v>
      </c>
      <c r="D835" s="6">
        <f>COUNTIF($B$2:B835,"Active*")/$O$5</f>
        <v>1</v>
      </c>
      <c r="E835" s="6">
        <f>COUNTIF($B$2:B835,"*")/$O$7</f>
        <v>1</v>
      </c>
      <c r="F835" s="4">
        <f>((COUNTIF($B$2:B835,"Active*")/COUNTIF($B$2:B835,"*")))/($O$5/$O$7)</f>
        <v>1</v>
      </c>
      <c r="G835" s="7">
        <f>COUNTIF($B$2:E835,"Active*")/$O$5</f>
        <v>1</v>
      </c>
      <c r="H835" s="7">
        <f>($O$6-COUNTIF($B$2:B835,"Decoy*"))/$O$6</f>
        <v>0</v>
      </c>
      <c r="I835" s="7">
        <f t="shared" si="26"/>
        <v>1</v>
      </c>
      <c r="J835" s="2">
        <f t="shared" si="27"/>
        <v>0</v>
      </c>
    </row>
    <row r="836" spans="1:10">
      <c r="A836">
        <v>835</v>
      </c>
      <c r="D836" s="6">
        <f>COUNTIF($B$2:B836,"Active*")/$O$5</f>
        <v>1</v>
      </c>
      <c r="E836" s="6">
        <f>COUNTIF($B$2:B836,"*")/$O$7</f>
        <v>1</v>
      </c>
      <c r="F836" s="4">
        <f>((COUNTIF($B$2:B836,"Active*")/COUNTIF($B$2:B836,"*")))/($O$5/$O$7)</f>
        <v>1</v>
      </c>
      <c r="G836" s="7">
        <f>COUNTIF($B$2:E836,"Active*")/$O$5</f>
        <v>1</v>
      </c>
      <c r="H836" s="7">
        <f>($O$6-COUNTIF($B$2:B836,"Decoy*"))/$O$6</f>
        <v>0</v>
      </c>
      <c r="I836" s="7">
        <f t="shared" si="26"/>
        <v>1</v>
      </c>
      <c r="J836" s="2">
        <f t="shared" si="27"/>
        <v>0</v>
      </c>
    </row>
    <row r="837" spans="1:10">
      <c r="A837">
        <v>836</v>
      </c>
      <c r="D837" s="6">
        <f>COUNTIF($B$2:B837,"Active*")/$O$5</f>
        <v>1</v>
      </c>
      <c r="E837" s="6">
        <f>COUNTIF($B$2:B837,"*")/$O$7</f>
        <v>1</v>
      </c>
      <c r="F837" s="4">
        <f>((COUNTIF($B$2:B837,"Active*")/COUNTIF($B$2:B837,"*")))/($O$5/$O$7)</f>
        <v>1</v>
      </c>
      <c r="G837" s="7">
        <f>COUNTIF($B$2:E837,"Active*")/$O$5</f>
        <v>1</v>
      </c>
      <c r="H837" s="7">
        <f>($O$6-COUNTIF($B$2:B837,"Decoy*"))/$O$6</f>
        <v>0</v>
      </c>
      <c r="I837" s="7">
        <f t="shared" si="26"/>
        <v>1</v>
      </c>
      <c r="J837" s="2">
        <f t="shared" si="27"/>
        <v>0</v>
      </c>
    </row>
    <row r="838" spans="1:10">
      <c r="A838">
        <v>837</v>
      </c>
      <c r="D838" s="6">
        <f>COUNTIF($B$2:B838,"Active*")/$O$5</f>
        <v>1</v>
      </c>
      <c r="E838" s="6">
        <f>COUNTIF($B$2:B838,"*")/$O$7</f>
        <v>1</v>
      </c>
      <c r="F838" s="4">
        <f>((COUNTIF($B$2:B838,"Active*")/COUNTIF($B$2:B838,"*")))/($O$5/$O$7)</f>
        <v>1</v>
      </c>
      <c r="G838" s="7">
        <f>COUNTIF($B$2:E838,"Active*")/$O$5</f>
        <v>1</v>
      </c>
      <c r="H838" s="7">
        <f>($O$6-COUNTIF($B$2:B838,"Decoy*"))/$O$6</f>
        <v>0</v>
      </c>
      <c r="I838" s="7">
        <f t="shared" si="26"/>
        <v>1</v>
      </c>
      <c r="J838" s="2">
        <f t="shared" si="27"/>
        <v>0</v>
      </c>
    </row>
    <row r="839" spans="1:10">
      <c r="A839">
        <v>838</v>
      </c>
      <c r="D839" s="6">
        <f>COUNTIF($B$2:B839,"Active*")/$O$5</f>
        <v>1</v>
      </c>
      <c r="E839" s="6">
        <f>COUNTIF($B$2:B839,"*")/$O$7</f>
        <v>1</v>
      </c>
      <c r="F839" s="4">
        <f>((COUNTIF($B$2:B839,"Active*")/COUNTIF($B$2:B839,"*")))/($O$5/$O$7)</f>
        <v>1</v>
      </c>
      <c r="G839" s="7">
        <f>COUNTIF($B$2:E839,"Active*")/$O$5</f>
        <v>1</v>
      </c>
      <c r="H839" s="7">
        <f>($O$6-COUNTIF($B$2:B839,"Decoy*"))/$O$6</f>
        <v>0</v>
      </c>
      <c r="I839" s="7">
        <f t="shared" si="26"/>
        <v>1</v>
      </c>
      <c r="J839" s="2">
        <f t="shared" si="27"/>
        <v>0</v>
      </c>
    </row>
    <row r="840" spans="1:10">
      <c r="A840">
        <v>839</v>
      </c>
      <c r="D840" s="6">
        <f>COUNTIF($B$2:B840,"Active*")/$O$5</f>
        <v>1</v>
      </c>
      <c r="E840" s="6">
        <f>COUNTIF($B$2:B840,"*")/$O$7</f>
        <v>1</v>
      </c>
      <c r="F840" s="4">
        <f>((COUNTIF($B$2:B840,"Active*")/COUNTIF($B$2:B840,"*")))/($O$5/$O$7)</f>
        <v>1</v>
      </c>
      <c r="G840" s="7">
        <f>COUNTIF($B$2:E840,"Active*")/$O$5</f>
        <v>1</v>
      </c>
      <c r="H840" s="7">
        <f>($O$6-COUNTIF($B$2:B840,"Decoy*"))/$O$6</f>
        <v>0</v>
      </c>
      <c r="I840" s="7">
        <f t="shared" si="26"/>
        <v>1</v>
      </c>
      <c r="J840" s="2">
        <f t="shared" si="27"/>
        <v>0</v>
      </c>
    </row>
    <row r="841" spans="1:10">
      <c r="A841">
        <v>840</v>
      </c>
      <c r="D841" s="6">
        <f>COUNTIF($B$2:B841,"Active*")/$O$5</f>
        <v>1</v>
      </c>
      <c r="E841" s="6">
        <f>COUNTIF($B$2:B841,"*")/$O$7</f>
        <v>1</v>
      </c>
      <c r="F841" s="4">
        <f>((COUNTIF($B$2:B841,"Active*")/COUNTIF($B$2:B841,"*")))/($O$5/$O$7)</f>
        <v>1</v>
      </c>
      <c r="G841" s="7">
        <f>COUNTIF($B$2:E841,"Active*")/$O$5</f>
        <v>1</v>
      </c>
      <c r="H841" s="7">
        <f>($O$6-COUNTIF($B$2:B841,"Decoy*"))/$O$6</f>
        <v>0</v>
      </c>
      <c r="I841" s="7">
        <f t="shared" si="26"/>
        <v>1</v>
      </c>
      <c r="J841" s="2">
        <f t="shared" si="27"/>
        <v>0</v>
      </c>
    </row>
    <row r="842" spans="1:10">
      <c r="A842">
        <v>841</v>
      </c>
      <c r="D842" s="6">
        <f>COUNTIF($B$2:B842,"Active*")/$O$5</f>
        <v>1</v>
      </c>
      <c r="E842" s="6">
        <f>COUNTIF($B$2:B842,"*")/$O$7</f>
        <v>1</v>
      </c>
      <c r="F842" s="4">
        <f>((COUNTIF($B$2:B842,"Active*")/COUNTIF($B$2:B842,"*")))/($O$5/$O$7)</f>
        <v>1</v>
      </c>
      <c r="G842" s="7">
        <f>COUNTIF($B$2:E842,"Active*")/$O$5</f>
        <v>1</v>
      </c>
      <c r="H842" s="7">
        <f>($O$6-COUNTIF($B$2:B842,"Decoy*"))/$O$6</f>
        <v>0</v>
      </c>
      <c r="I842" s="7">
        <f t="shared" si="26"/>
        <v>1</v>
      </c>
      <c r="J842" s="2">
        <f t="shared" si="27"/>
        <v>0</v>
      </c>
    </row>
    <row r="843" spans="1:10">
      <c r="A843">
        <v>842</v>
      </c>
      <c r="D843" s="6">
        <f>COUNTIF($B$2:B843,"Active*")/$O$5</f>
        <v>1</v>
      </c>
      <c r="E843" s="6">
        <f>COUNTIF($B$2:B843,"*")/$O$7</f>
        <v>1</v>
      </c>
      <c r="F843" s="4">
        <f>((COUNTIF($B$2:B843,"Active*")/COUNTIF($B$2:B843,"*")))/($O$5/$O$7)</f>
        <v>1</v>
      </c>
      <c r="G843" s="7">
        <f>COUNTIF($B$2:E843,"Active*")/$O$5</f>
        <v>1</v>
      </c>
      <c r="H843" s="7">
        <f>($O$6-COUNTIF($B$2:B843,"Decoy*"))/$O$6</f>
        <v>0</v>
      </c>
      <c r="I843" s="7">
        <f t="shared" si="26"/>
        <v>1</v>
      </c>
      <c r="J843" s="2">
        <f t="shared" si="27"/>
        <v>0</v>
      </c>
    </row>
    <row r="844" spans="1:10">
      <c r="A844">
        <v>843</v>
      </c>
      <c r="D844" s="6">
        <f>COUNTIF($B$2:B844,"Active*")/$O$5</f>
        <v>1</v>
      </c>
      <c r="E844" s="6">
        <f>COUNTIF($B$2:B844,"*")/$O$7</f>
        <v>1</v>
      </c>
      <c r="F844" s="4">
        <f>((COUNTIF($B$2:B844,"Active*")/COUNTIF($B$2:B844,"*")))/($O$5/$O$7)</f>
        <v>1</v>
      </c>
      <c r="G844" s="7">
        <f>COUNTIF($B$2:E844,"Active*")/$O$5</f>
        <v>1</v>
      </c>
      <c r="H844" s="7">
        <f>($O$6-COUNTIF($B$2:B844,"Decoy*"))/$O$6</f>
        <v>0</v>
      </c>
      <c r="I844" s="7">
        <f t="shared" si="26"/>
        <v>1</v>
      </c>
      <c r="J844" s="2">
        <f t="shared" si="27"/>
        <v>0</v>
      </c>
    </row>
    <row r="845" spans="1:10">
      <c r="A845">
        <v>844</v>
      </c>
      <c r="D845" s="6">
        <f>COUNTIF($B$2:B845,"Active*")/$O$5</f>
        <v>1</v>
      </c>
      <c r="E845" s="6">
        <f>COUNTIF($B$2:B845,"*")/$O$7</f>
        <v>1</v>
      </c>
      <c r="F845" s="4">
        <f>((COUNTIF($B$2:B845,"Active*")/COUNTIF($B$2:B845,"*")))/($O$5/$O$7)</f>
        <v>1</v>
      </c>
      <c r="G845" s="7">
        <f>COUNTIF($B$2:E845,"Active*")/$O$5</f>
        <v>1</v>
      </c>
      <c r="H845" s="7">
        <f>($O$6-COUNTIF($B$2:B845,"Decoy*"))/$O$6</f>
        <v>0</v>
      </c>
      <c r="I845" s="7">
        <f t="shared" si="26"/>
        <v>1</v>
      </c>
      <c r="J845" s="2">
        <f t="shared" si="27"/>
        <v>0</v>
      </c>
    </row>
    <row r="846" spans="1:10">
      <c r="A846">
        <v>845</v>
      </c>
      <c r="D846" s="6">
        <f>COUNTIF($B$2:B846,"Active*")/$O$5</f>
        <v>1</v>
      </c>
      <c r="E846" s="6">
        <f>COUNTIF($B$2:B846,"*")/$O$7</f>
        <v>1</v>
      </c>
      <c r="F846" s="4">
        <f>((COUNTIF($B$2:B846,"Active*")/COUNTIF($B$2:B846,"*")))/($O$5/$O$7)</f>
        <v>1</v>
      </c>
      <c r="G846" s="7">
        <f>COUNTIF($B$2:E846,"Active*")/$O$5</f>
        <v>1</v>
      </c>
      <c r="H846" s="7">
        <f>($O$6-COUNTIF($B$2:B846,"Decoy*"))/$O$6</f>
        <v>0</v>
      </c>
      <c r="I846" s="7">
        <f t="shared" si="26"/>
        <v>1</v>
      </c>
      <c r="J846" s="2">
        <f t="shared" si="27"/>
        <v>0</v>
      </c>
    </row>
    <row r="847" spans="1:10">
      <c r="A847">
        <v>846</v>
      </c>
      <c r="D847" s="6">
        <f>COUNTIF($B$2:B847,"Active*")/$O$5</f>
        <v>1</v>
      </c>
      <c r="E847" s="6">
        <f>COUNTIF($B$2:B847,"*")/$O$7</f>
        <v>1</v>
      </c>
      <c r="F847" s="4">
        <f>((COUNTIF($B$2:B847,"Active*")/COUNTIF($B$2:B847,"*")))/($O$5/$O$7)</f>
        <v>1</v>
      </c>
      <c r="G847" s="7">
        <f>COUNTIF($B$2:E847,"Active*")/$O$5</f>
        <v>1</v>
      </c>
      <c r="H847" s="7">
        <f>($O$6-COUNTIF($B$2:B847,"Decoy*"))/$O$6</f>
        <v>0</v>
      </c>
      <c r="I847" s="7">
        <f t="shared" si="26"/>
        <v>1</v>
      </c>
      <c r="J847" s="2">
        <f t="shared" si="27"/>
        <v>0</v>
      </c>
    </row>
    <row r="848" spans="1:10">
      <c r="A848">
        <v>847</v>
      </c>
      <c r="D848" s="6">
        <f>COUNTIF($B$2:B848,"Active*")/$O$5</f>
        <v>1</v>
      </c>
      <c r="E848" s="6">
        <f>COUNTIF($B$2:B848,"*")/$O$7</f>
        <v>1</v>
      </c>
      <c r="F848" s="4">
        <f>((COUNTIF($B$2:B848,"Active*")/COUNTIF($B$2:B848,"*")))/($O$5/$O$7)</f>
        <v>1</v>
      </c>
      <c r="G848" s="7">
        <f>COUNTIF($B$2:E848,"Active*")/$O$5</f>
        <v>1</v>
      </c>
      <c r="H848" s="7">
        <f>($O$6-COUNTIF($B$2:B848,"Decoy*"))/$O$6</f>
        <v>0</v>
      </c>
      <c r="I848" s="7">
        <f t="shared" si="26"/>
        <v>1</v>
      </c>
      <c r="J848" s="2">
        <f t="shared" si="27"/>
        <v>0</v>
      </c>
    </row>
    <row r="849" spans="1:10">
      <c r="A849">
        <v>848</v>
      </c>
      <c r="D849" s="6">
        <f>COUNTIF($B$2:B849,"Active*")/$O$5</f>
        <v>1</v>
      </c>
      <c r="E849" s="6">
        <f>COUNTIF($B$2:B849,"*")/$O$7</f>
        <v>1</v>
      </c>
      <c r="F849" s="4">
        <f>((COUNTIF($B$2:B849,"Active*")/COUNTIF($B$2:B849,"*")))/($O$5/$O$7)</f>
        <v>1</v>
      </c>
      <c r="G849" s="7">
        <f>COUNTIF($B$2:E849,"Active*")/$O$5</f>
        <v>1</v>
      </c>
      <c r="H849" s="7">
        <f>($O$6-COUNTIF($B$2:B849,"Decoy*"))/$O$6</f>
        <v>0</v>
      </c>
      <c r="I849" s="7">
        <f t="shared" si="26"/>
        <v>1</v>
      </c>
      <c r="J849" s="2">
        <f t="shared" si="27"/>
        <v>0</v>
      </c>
    </row>
    <row r="850" spans="1:10">
      <c r="A850">
        <v>849</v>
      </c>
      <c r="D850" s="6">
        <f>COUNTIF($B$2:B850,"Active*")/$O$5</f>
        <v>1</v>
      </c>
      <c r="E850" s="6">
        <f>COUNTIF($B$2:B850,"*")/$O$7</f>
        <v>1</v>
      </c>
      <c r="F850" s="4">
        <f>((COUNTIF($B$2:B850,"Active*")/COUNTIF($B$2:B850,"*")))/($O$5/$O$7)</f>
        <v>1</v>
      </c>
      <c r="G850" s="7">
        <f>COUNTIF($B$2:E850,"Active*")/$O$5</f>
        <v>1</v>
      </c>
      <c r="H850" s="7">
        <f>($O$6-COUNTIF($B$2:B850,"Decoy*"))/$O$6</f>
        <v>0</v>
      </c>
      <c r="I850" s="7">
        <f t="shared" si="26"/>
        <v>1</v>
      </c>
      <c r="J850" s="2">
        <f t="shared" si="27"/>
        <v>0</v>
      </c>
    </row>
    <row r="851" spans="1:10">
      <c r="A851">
        <v>850</v>
      </c>
      <c r="D851" s="6">
        <f>COUNTIF($B$2:B851,"Active*")/$O$5</f>
        <v>1</v>
      </c>
      <c r="E851" s="6">
        <f>COUNTIF($B$2:B851,"*")/$O$7</f>
        <v>1</v>
      </c>
      <c r="F851" s="4">
        <f>((COUNTIF($B$2:B851,"Active*")/COUNTIF($B$2:B851,"*")))/($O$5/$O$7)</f>
        <v>1</v>
      </c>
      <c r="G851" s="7">
        <f>COUNTIF($B$2:E851,"Active*")/$O$5</f>
        <v>1</v>
      </c>
      <c r="H851" s="7">
        <f>($O$6-COUNTIF($B$2:B851,"Decoy*"))/$O$6</f>
        <v>0</v>
      </c>
      <c r="I851" s="7">
        <f t="shared" si="26"/>
        <v>1</v>
      </c>
      <c r="J851" s="2">
        <f t="shared" si="27"/>
        <v>0</v>
      </c>
    </row>
    <row r="852" spans="1:10">
      <c r="A852">
        <v>851</v>
      </c>
      <c r="D852" s="6">
        <f>COUNTIF($B$2:B852,"Active*")/$O$5</f>
        <v>1</v>
      </c>
      <c r="E852" s="6">
        <f>COUNTIF($B$2:B852,"*")/$O$7</f>
        <v>1</v>
      </c>
      <c r="F852" s="4">
        <f>((COUNTIF($B$2:B852,"Active*")/COUNTIF($B$2:B852,"*")))/($O$5/$O$7)</f>
        <v>1</v>
      </c>
      <c r="G852" s="7">
        <f>COUNTIF($B$2:E852,"Active*")/$O$5</f>
        <v>1</v>
      </c>
      <c r="H852" s="7">
        <f>($O$6-COUNTIF($B$2:B852,"Decoy*"))/$O$6</f>
        <v>0</v>
      </c>
      <c r="I852" s="7">
        <f t="shared" si="26"/>
        <v>1</v>
      </c>
      <c r="J852" s="2">
        <f t="shared" si="27"/>
        <v>0</v>
      </c>
    </row>
    <row r="853" spans="1:10">
      <c r="A853">
        <v>852</v>
      </c>
      <c r="D853" s="6">
        <f>COUNTIF($B$2:B853,"Active*")/$O$5</f>
        <v>1</v>
      </c>
      <c r="E853" s="6">
        <f>COUNTIF($B$2:B853,"*")/$O$7</f>
        <v>1</v>
      </c>
      <c r="F853" s="4">
        <f>((COUNTIF($B$2:B853,"Active*")/COUNTIF($B$2:B853,"*")))/($O$5/$O$7)</f>
        <v>1</v>
      </c>
      <c r="G853" s="7">
        <f>COUNTIF($B$2:E853,"Active*")/$O$5</f>
        <v>1</v>
      </c>
      <c r="H853" s="7">
        <f>($O$6-COUNTIF($B$2:B853,"Decoy*"))/$O$6</f>
        <v>0</v>
      </c>
      <c r="I853" s="7">
        <f t="shared" si="26"/>
        <v>1</v>
      </c>
      <c r="J853" s="2">
        <f t="shared" si="27"/>
        <v>0</v>
      </c>
    </row>
    <row r="854" spans="1:10">
      <c r="A854">
        <v>853</v>
      </c>
      <c r="D854" s="6">
        <f>COUNTIF($B$2:B854,"Active*")/$O$5</f>
        <v>1</v>
      </c>
      <c r="E854" s="6">
        <f>COUNTIF($B$2:B854,"*")/$O$7</f>
        <v>1</v>
      </c>
      <c r="F854" s="4">
        <f>((COUNTIF($B$2:B854,"Active*")/COUNTIF($B$2:B854,"*")))/($O$5/$O$7)</f>
        <v>1</v>
      </c>
      <c r="G854" s="7">
        <f>COUNTIF($B$2:E854,"Active*")/$O$5</f>
        <v>1</v>
      </c>
      <c r="H854" s="7">
        <f>($O$6-COUNTIF($B$2:B854,"Decoy*"))/$O$6</f>
        <v>0</v>
      </c>
      <c r="I854" s="7">
        <f t="shared" si="26"/>
        <v>1</v>
      </c>
      <c r="J854" s="2">
        <f t="shared" si="27"/>
        <v>0</v>
      </c>
    </row>
    <row r="855" spans="1:10">
      <c r="A855">
        <v>854</v>
      </c>
      <c r="D855" s="6">
        <f>COUNTIF($B$2:B855,"Active*")/$O$5</f>
        <v>1</v>
      </c>
      <c r="E855" s="6">
        <f>COUNTIF($B$2:B855,"*")/$O$7</f>
        <v>1</v>
      </c>
      <c r="F855" s="4">
        <f>((COUNTIF($B$2:B855,"Active*")/COUNTIF($B$2:B855,"*")))/($O$5/$O$7)</f>
        <v>1</v>
      </c>
      <c r="G855" s="7">
        <f>COUNTIF($B$2:E855,"Active*")/$O$5</f>
        <v>1</v>
      </c>
      <c r="H855" s="7">
        <f>($O$6-COUNTIF($B$2:B855,"Decoy*"))/$O$6</f>
        <v>0</v>
      </c>
      <c r="I855" s="7">
        <f t="shared" si="26"/>
        <v>1</v>
      </c>
      <c r="J855" s="2">
        <f t="shared" si="27"/>
        <v>0</v>
      </c>
    </row>
    <row r="856" spans="1:10">
      <c r="A856">
        <v>855</v>
      </c>
      <c r="D856" s="6">
        <f>COUNTIF($B$2:B856,"Active*")/$O$5</f>
        <v>1</v>
      </c>
      <c r="E856" s="6">
        <f>COUNTIF($B$2:B856,"*")/$O$7</f>
        <v>1</v>
      </c>
      <c r="F856" s="4">
        <f>((COUNTIF($B$2:B856,"Active*")/COUNTIF($B$2:B856,"*")))/($O$5/$O$7)</f>
        <v>1</v>
      </c>
      <c r="G856" s="7">
        <f>COUNTIF($B$2:E856,"Active*")/$O$5</f>
        <v>1</v>
      </c>
      <c r="H856" s="7">
        <f>($O$6-COUNTIF($B$2:B856,"Decoy*"))/$O$6</f>
        <v>0</v>
      </c>
      <c r="I856" s="7">
        <f t="shared" si="26"/>
        <v>1</v>
      </c>
      <c r="J856" s="2">
        <f t="shared" si="27"/>
        <v>0</v>
      </c>
    </row>
    <row r="857" spans="1:10">
      <c r="A857">
        <v>856</v>
      </c>
      <c r="D857" s="6">
        <f>COUNTIF($B$2:B857,"Active*")/$O$5</f>
        <v>1</v>
      </c>
      <c r="E857" s="6">
        <f>COUNTIF($B$2:B857,"*")/$O$7</f>
        <v>1</v>
      </c>
      <c r="F857" s="4">
        <f>((COUNTIF($B$2:B857,"Active*")/COUNTIF($B$2:B857,"*")))/($O$5/$O$7)</f>
        <v>1</v>
      </c>
      <c r="G857" s="7">
        <f>COUNTIF($B$2:E857,"Active*")/$O$5</f>
        <v>1</v>
      </c>
      <c r="H857" s="7">
        <f>($O$6-COUNTIF($B$2:B857,"Decoy*"))/$O$6</f>
        <v>0</v>
      </c>
      <c r="I857" s="7">
        <f t="shared" si="26"/>
        <v>1</v>
      </c>
      <c r="J857" s="2">
        <f t="shared" si="27"/>
        <v>0</v>
      </c>
    </row>
    <row r="858" spans="1:10">
      <c r="A858">
        <v>857</v>
      </c>
      <c r="D858" s="6">
        <f>COUNTIF($B$2:B858,"Active*")/$O$5</f>
        <v>1</v>
      </c>
      <c r="E858" s="6">
        <f>COUNTIF($B$2:B858,"*")/$O$7</f>
        <v>1</v>
      </c>
      <c r="F858" s="4">
        <f>((COUNTIF($B$2:B858,"Active*")/COUNTIF($B$2:B858,"*")))/($O$5/$O$7)</f>
        <v>1</v>
      </c>
      <c r="G858" s="7">
        <f>COUNTIF($B$2:E858,"Active*")/$O$5</f>
        <v>1</v>
      </c>
      <c r="H858" s="7">
        <f>($O$6-COUNTIF($B$2:B858,"Decoy*"))/$O$6</f>
        <v>0</v>
      </c>
      <c r="I858" s="7">
        <f t="shared" si="26"/>
        <v>1</v>
      </c>
      <c r="J858" s="2">
        <f t="shared" si="27"/>
        <v>0</v>
      </c>
    </row>
    <row r="859" spans="1:10">
      <c r="A859">
        <v>858</v>
      </c>
      <c r="D859" s="6">
        <f>COUNTIF($B$2:B859,"Active*")/$O$5</f>
        <v>1</v>
      </c>
      <c r="E859" s="6">
        <f>COUNTIF($B$2:B859,"*")/$O$7</f>
        <v>1</v>
      </c>
      <c r="F859" s="4">
        <f>((COUNTIF($B$2:B859,"Active*")/COUNTIF($B$2:B859,"*")))/($O$5/$O$7)</f>
        <v>1</v>
      </c>
      <c r="G859" s="7">
        <f>COUNTIF($B$2:E859,"Active*")/$O$5</f>
        <v>1</v>
      </c>
      <c r="H859" s="7">
        <f>($O$6-COUNTIF($B$2:B859,"Decoy*"))/$O$6</f>
        <v>0</v>
      </c>
      <c r="I859" s="7">
        <f t="shared" si="26"/>
        <v>1</v>
      </c>
      <c r="J859" s="2">
        <f t="shared" si="27"/>
        <v>0</v>
      </c>
    </row>
    <row r="860" spans="1:10">
      <c r="A860">
        <v>859</v>
      </c>
      <c r="D860" s="6">
        <f>COUNTIF($B$2:B860,"Active*")/$O$5</f>
        <v>1</v>
      </c>
      <c r="E860" s="6">
        <f>COUNTIF($B$2:B860,"*")/$O$7</f>
        <v>1</v>
      </c>
      <c r="F860" s="4">
        <f>((COUNTIF($B$2:B860,"Active*")/COUNTIF($B$2:B860,"*")))/($O$5/$O$7)</f>
        <v>1</v>
      </c>
      <c r="G860" s="7">
        <f>COUNTIF($B$2:E860,"Active*")/$O$5</f>
        <v>1</v>
      </c>
      <c r="H860" s="7">
        <f>($O$6-COUNTIF($B$2:B860,"Decoy*"))/$O$6</f>
        <v>0</v>
      </c>
      <c r="I860" s="7">
        <f t="shared" si="26"/>
        <v>1</v>
      </c>
      <c r="J860" s="2">
        <f t="shared" si="27"/>
        <v>0</v>
      </c>
    </row>
    <row r="861" spans="1:10">
      <c r="A861">
        <v>860</v>
      </c>
      <c r="D861" s="6">
        <f>COUNTIF($B$2:B861,"Active*")/$O$5</f>
        <v>1</v>
      </c>
      <c r="E861" s="6">
        <f>COUNTIF($B$2:B861,"*")/$O$7</f>
        <v>1</v>
      </c>
      <c r="F861" s="4">
        <f>((COUNTIF($B$2:B861,"Active*")/COUNTIF($B$2:B861,"*")))/($O$5/$O$7)</f>
        <v>1</v>
      </c>
      <c r="G861" s="7">
        <f>COUNTIF($B$2:E861,"Active*")/$O$5</f>
        <v>1</v>
      </c>
      <c r="H861" s="7">
        <f>($O$6-COUNTIF($B$2:B861,"Decoy*"))/$O$6</f>
        <v>0</v>
      </c>
      <c r="I861" s="7">
        <f t="shared" si="26"/>
        <v>1</v>
      </c>
      <c r="J861" s="2">
        <f t="shared" si="27"/>
        <v>0</v>
      </c>
    </row>
    <row r="862" spans="1:10">
      <c r="A862">
        <v>861</v>
      </c>
      <c r="D862" s="6">
        <f>COUNTIF($B$2:B862,"Active*")/$O$5</f>
        <v>1</v>
      </c>
      <c r="E862" s="6">
        <f>COUNTIF($B$2:B862,"*")/$O$7</f>
        <v>1</v>
      </c>
      <c r="F862" s="4">
        <f>((COUNTIF($B$2:B862,"Active*")/COUNTIF($B$2:B862,"*")))/($O$5/$O$7)</f>
        <v>1</v>
      </c>
      <c r="G862" s="7">
        <f>COUNTIF($B$2:E862,"Active*")/$O$5</f>
        <v>1</v>
      </c>
      <c r="H862" s="7">
        <f>($O$6-COUNTIF($B$2:B862,"Decoy*"))/$O$6</f>
        <v>0</v>
      </c>
      <c r="I862" s="7">
        <f t="shared" si="26"/>
        <v>1</v>
      </c>
      <c r="J862" s="2">
        <f t="shared" si="27"/>
        <v>0</v>
      </c>
    </row>
    <row r="863" spans="1:10">
      <c r="A863">
        <v>862</v>
      </c>
      <c r="D863" s="6">
        <f>COUNTIF($B$2:B863,"Active*")/$O$5</f>
        <v>1</v>
      </c>
      <c r="E863" s="6">
        <f>COUNTIF($B$2:B863,"*")/$O$7</f>
        <v>1</v>
      </c>
      <c r="F863" s="4">
        <f>((COUNTIF($B$2:B863,"Active*")/COUNTIF($B$2:B863,"*")))/($O$5/$O$7)</f>
        <v>1</v>
      </c>
      <c r="G863" s="7">
        <f>COUNTIF($B$2:E863,"Active*")/$O$5</f>
        <v>1</v>
      </c>
      <c r="H863" s="7">
        <f>($O$6-COUNTIF($B$2:B863,"Decoy*"))/$O$6</f>
        <v>0</v>
      </c>
      <c r="I863" s="7">
        <f t="shared" si="26"/>
        <v>1</v>
      </c>
      <c r="J863" s="2">
        <f t="shared" si="27"/>
        <v>0</v>
      </c>
    </row>
    <row r="864" spans="1:10">
      <c r="A864">
        <v>863</v>
      </c>
      <c r="D864" s="6">
        <f>COUNTIF($B$2:B864,"Active*")/$O$5</f>
        <v>1</v>
      </c>
      <c r="E864" s="6">
        <f>COUNTIF($B$2:B864,"*")/$O$7</f>
        <v>1</v>
      </c>
      <c r="F864" s="4">
        <f>((COUNTIF($B$2:B864,"Active*")/COUNTIF($B$2:B864,"*")))/($O$5/$O$7)</f>
        <v>1</v>
      </c>
      <c r="G864" s="7">
        <f>COUNTIF($B$2:E864,"Active*")/$O$5</f>
        <v>1</v>
      </c>
      <c r="H864" s="7">
        <f>($O$6-COUNTIF($B$2:B864,"Decoy*"))/$O$6</f>
        <v>0</v>
      </c>
      <c r="I864" s="7">
        <f t="shared" si="26"/>
        <v>1</v>
      </c>
      <c r="J864" s="2">
        <f t="shared" si="27"/>
        <v>0</v>
      </c>
    </row>
    <row r="865" spans="1:10">
      <c r="A865">
        <v>864</v>
      </c>
      <c r="D865" s="6">
        <f>COUNTIF($B$2:B865,"Active*")/$O$5</f>
        <v>1</v>
      </c>
      <c r="E865" s="6">
        <f>COUNTIF($B$2:B865,"*")/$O$7</f>
        <v>1</v>
      </c>
      <c r="F865" s="4">
        <f>((COUNTIF($B$2:B865,"Active*")/COUNTIF($B$2:B865,"*")))/($O$5/$O$7)</f>
        <v>1</v>
      </c>
      <c r="G865" s="7">
        <f>COUNTIF($B$2:E865,"Active*")/$O$5</f>
        <v>1</v>
      </c>
      <c r="H865" s="7">
        <f>($O$6-COUNTIF($B$2:B865,"Decoy*"))/$O$6</f>
        <v>0</v>
      </c>
      <c r="I865" s="7">
        <f t="shared" si="26"/>
        <v>1</v>
      </c>
      <c r="J865" s="2">
        <f t="shared" si="27"/>
        <v>0</v>
      </c>
    </row>
    <row r="866" spans="1:10">
      <c r="A866">
        <v>865</v>
      </c>
      <c r="D866" s="6">
        <f>COUNTIF($B$2:B866,"Active*")/$O$5</f>
        <v>1</v>
      </c>
      <c r="E866" s="6">
        <f>COUNTIF($B$2:B866,"*")/$O$7</f>
        <v>1</v>
      </c>
      <c r="F866" s="4">
        <f>((COUNTIF($B$2:B866,"Active*")/COUNTIF($B$2:B866,"*")))/($O$5/$O$7)</f>
        <v>1</v>
      </c>
      <c r="G866" s="7">
        <f>COUNTIF($B$2:E866,"Active*")/$O$5</f>
        <v>1</v>
      </c>
      <c r="H866" s="7">
        <f>($O$6-COUNTIF($B$2:B866,"Decoy*"))/$O$6</f>
        <v>0</v>
      </c>
      <c r="I866" s="7">
        <f t="shared" si="26"/>
        <v>1</v>
      </c>
      <c r="J866" s="2">
        <f t="shared" si="27"/>
        <v>0</v>
      </c>
    </row>
    <row r="867" spans="1:10">
      <c r="A867">
        <v>866</v>
      </c>
      <c r="D867" s="6">
        <f>COUNTIF($B$2:B867,"Active*")/$O$5</f>
        <v>1</v>
      </c>
      <c r="E867" s="6">
        <f>COUNTIF($B$2:B867,"*")/$O$7</f>
        <v>1</v>
      </c>
      <c r="F867" s="4">
        <f>((COUNTIF($B$2:B867,"Active*")/COUNTIF($B$2:B867,"*")))/($O$5/$O$7)</f>
        <v>1</v>
      </c>
      <c r="G867" s="7">
        <f>COUNTIF($B$2:E867,"Active*")/$O$5</f>
        <v>1</v>
      </c>
      <c r="H867" s="7">
        <f>($O$6-COUNTIF($B$2:B867,"Decoy*"))/$O$6</f>
        <v>0</v>
      </c>
      <c r="I867" s="7">
        <f t="shared" si="26"/>
        <v>1</v>
      </c>
      <c r="J867" s="2">
        <f t="shared" si="27"/>
        <v>0</v>
      </c>
    </row>
    <row r="868" spans="1:10">
      <c r="A868">
        <v>867</v>
      </c>
      <c r="D868" s="6">
        <f>COUNTIF($B$2:B868,"Active*")/$O$5</f>
        <v>1</v>
      </c>
      <c r="E868" s="6">
        <f>COUNTIF($B$2:B868,"*")/$O$7</f>
        <v>1</v>
      </c>
      <c r="F868" s="4">
        <f>((COUNTIF($B$2:B868,"Active*")/COUNTIF($B$2:B868,"*")))/($O$5/$O$7)</f>
        <v>1</v>
      </c>
      <c r="G868" s="7">
        <f>COUNTIF($B$2:E868,"Active*")/$O$5</f>
        <v>1</v>
      </c>
      <c r="H868" s="7">
        <f>($O$6-COUNTIF($B$2:B868,"Decoy*"))/$O$6</f>
        <v>0</v>
      </c>
      <c r="I868" s="7">
        <f t="shared" si="26"/>
        <v>1</v>
      </c>
      <c r="J868" s="2">
        <f t="shared" si="27"/>
        <v>0</v>
      </c>
    </row>
    <row r="869" spans="1:10">
      <c r="A869">
        <v>868</v>
      </c>
      <c r="D869" s="6">
        <f>COUNTIF($B$2:B869,"Active*")/$O$5</f>
        <v>1</v>
      </c>
      <c r="E869" s="6">
        <f>COUNTIF($B$2:B869,"*")/$O$7</f>
        <v>1</v>
      </c>
      <c r="F869" s="4">
        <f>((COUNTIF($B$2:B869,"Active*")/COUNTIF($B$2:B869,"*")))/($O$5/$O$7)</f>
        <v>1</v>
      </c>
      <c r="G869" s="7">
        <f>COUNTIF($B$2:E869,"Active*")/$O$5</f>
        <v>1</v>
      </c>
      <c r="H869" s="7">
        <f>($O$6-COUNTIF($B$2:B869,"Decoy*"))/$O$6</f>
        <v>0</v>
      </c>
      <c r="I869" s="7">
        <f t="shared" si="26"/>
        <v>1</v>
      </c>
      <c r="J869" s="2">
        <f t="shared" si="27"/>
        <v>0</v>
      </c>
    </row>
    <row r="870" spans="1:10">
      <c r="A870">
        <v>869</v>
      </c>
      <c r="D870" s="6">
        <f>COUNTIF($B$2:B870,"Active*")/$O$5</f>
        <v>1</v>
      </c>
      <c r="E870" s="6">
        <f>COUNTIF($B$2:B870,"*")/$O$7</f>
        <v>1</v>
      </c>
      <c r="F870" s="4">
        <f>((COUNTIF($B$2:B870,"Active*")/COUNTIF($B$2:B870,"*")))/($O$5/$O$7)</f>
        <v>1</v>
      </c>
      <c r="G870" s="7">
        <f>COUNTIF($B$2:E870,"Active*")/$O$5</f>
        <v>1</v>
      </c>
      <c r="H870" s="7">
        <f>($O$6-COUNTIF($B$2:B870,"Decoy*"))/$O$6</f>
        <v>0</v>
      </c>
      <c r="I870" s="7">
        <f t="shared" si="26"/>
        <v>1</v>
      </c>
      <c r="J870" s="2">
        <f t="shared" si="27"/>
        <v>0</v>
      </c>
    </row>
    <row r="871" spans="1:10">
      <c r="A871">
        <v>870</v>
      </c>
      <c r="D871" s="6">
        <f>COUNTIF($B$2:B871,"Active*")/$O$5</f>
        <v>1</v>
      </c>
      <c r="E871" s="6">
        <f>COUNTIF($B$2:B871,"*")/$O$7</f>
        <v>1</v>
      </c>
      <c r="F871" s="4">
        <f>((COUNTIF($B$2:B871,"Active*")/COUNTIF($B$2:B871,"*")))/($O$5/$O$7)</f>
        <v>1</v>
      </c>
      <c r="G871" s="7">
        <f>COUNTIF($B$2:E871,"Active*")/$O$5</f>
        <v>1</v>
      </c>
      <c r="H871" s="7">
        <f>($O$6-COUNTIF($B$2:B871,"Decoy*"))/$O$6</f>
        <v>0</v>
      </c>
      <c r="I871" s="7">
        <f t="shared" si="26"/>
        <v>1</v>
      </c>
      <c r="J871" s="2">
        <f t="shared" si="27"/>
        <v>0</v>
      </c>
    </row>
    <row r="872" spans="1:10">
      <c r="A872">
        <v>871</v>
      </c>
      <c r="D872" s="6">
        <f>COUNTIF($B$2:B872,"Active*")/$O$5</f>
        <v>1</v>
      </c>
      <c r="E872" s="6">
        <f>COUNTIF($B$2:B872,"*")/$O$7</f>
        <v>1</v>
      </c>
      <c r="F872" s="4">
        <f>((COUNTIF($B$2:B872,"Active*")/COUNTIF($B$2:B872,"*")))/($O$5/$O$7)</f>
        <v>1</v>
      </c>
      <c r="G872" s="7">
        <f>COUNTIF($B$2:E872,"Active*")/$O$5</f>
        <v>1</v>
      </c>
      <c r="H872" s="7">
        <f>($O$6-COUNTIF($B$2:B872,"Decoy*"))/$O$6</f>
        <v>0</v>
      </c>
      <c r="I872" s="7">
        <f t="shared" si="26"/>
        <v>1</v>
      </c>
      <c r="J872" s="2">
        <f t="shared" si="27"/>
        <v>0</v>
      </c>
    </row>
    <row r="873" spans="1:10">
      <c r="A873">
        <v>872</v>
      </c>
      <c r="D873" s="6">
        <f>COUNTIF($B$2:B873,"Active*")/$O$5</f>
        <v>1</v>
      </c>
      <c r="E873" s="6">
        <f>COUNTIF($B$2:B873,"*")/$O$7</f>
        <v>1</v>
      </c>
      <c r="F873" s="4">
        <f>((COUNTIF($B$2:B873,"Active*")/COUNTIF($B$2:B873,"*")))/($O$5/$O$7)</f>
        <v>1</v>
      </c>
      <c r="G873" s="7">
        <f>COUNTIF($B$2:E873,"Active*")/$O$5</f>
        <v>1</v>
      </c>
      <c r="H873" s="7">
        <f>($O$6-COUNTIF($B$2:B873,"Decoy*"))/$O$6</f>
        <v>0</v>
      </c>
      <c r="I873" s="7">
        <f t="shared" si="26"/>
        <v>1</v>
      </c>
      <c r="J873" s="2">
        <f t="shared" si="27"/>
        <v>0</v>
      </c>
    </row>
    <row r="874" spans="1:10">
      <c r="A874">
        <v>873</v>
      </c>
      <c r="D874" s="6">
        <f>COUNTIF($B$2:B874,"Active*")/$O$5</f>
        <v>1</v>
      </c>
      <c r="E874" s="6">
        <f>COUNTIF($B$2:B874,"*")/$O$7</f>
        <v>1</v>
      </c>
      <c r="F874" s="4">
        <f>((COUNTIF($B$2:B874,"Active*")/COUNTIF($B$2:B874,"*")))/($O$5/$O$7)</f>
        <v>1</v>
      </c>
      <c r="G874" s="7">
        <f>COUNTIF($B$2:E874,"Active*")/$O$5</f>
        <v>1</v>
      </c>
      <c r="H874" s="7">
        <f>($O$6-COUNTIF($B$2:B874,"Decoy*"))/$O$6</f>
        <v>0</v>
      </c>
      <c r="I874" s="7">
        <f t="shared" si="26"/>
        <v>1</v>
      </c>
      <c r="J874" s="2">
        <f t="shared" si="27"/>
        <v>0</v>
      </c>
    </row>
    <row r="875" spans="1:10">
      <c r="A875">
        <v>874</v>
      </c>
      <c r="D875" s="6">
        <f>COUNTIF($B$2:B875,"Active*")/$O$5</f>
        <v>1</v>
      </c>
      <c r="E875" s="6">
        <f>COUNTIF($B$2:B875,"*")/$O$7</f>
        <v>1</v>
      </c>
      <c r="F875" s="4">
        <f>((COUNTIF($B$2:B875,"Active*")/COUNTIF($B$2:B875,"*")))/($O$5/$O$7)</f>
        <v>1</v>
      </c>
      <c r="G875" s="7">
        <f>COUNTIF($B$2:E875,"Active*")/$O$5</f>
        <v>1</v>
      </c>
      <c r="H875" s="7">
        <f>($O$6-COUNTIF($B$2:B875,"Decoy*"))/$O$6</f>
        <v>0</v>
      </c>
      <c r="I875" s="7">
        <f t="shared" si="26"/>
        <v>1</v>
      </c>
      <c r="J875" s="2">
        <f t="shared" si="27"/>
        <v>0</v>
      </c>
    </row>
    <row r="876" spans="1:10">
      <c r="A876">
        <v>875</v>
      </c>
      <c r="D876" s="6">
        <f>COUNTIF($B$2:B876,"Active*")/$O$5</f>
        <v>1</v>
      </c>
      <c r="E876" s="6">
        <f>COUNTIF($B$2:B876,"*")/$O$7</f>
        <v>1</v>
      </c>
      <c r="F876" s="4">
        <f>((COUNTIF($B$2:B876,"Active*")/COUNTIF($B$2:B876,"*")))/($O$5/$O$7)</f>
        <v>1</v>
      </c>
      <c r="G876" s="7">
        <f>COUNTIF($B$2:E876,"Active*")/$O$5</f>
        <v>1</v>
      </c>
      <c r="H876" s="7">
        <f>($O$6-COUNTIF($B$2:B876,"Decoy*"))/$O$6</f>
        <v>0</v>
      </c>
      <c r="I876" s="7">
        <f t="shared" si="26"/>
        <v>1</v>
      </c>
      <c r="J876" s="2">
        <f t="shared" si="27"/>
        <v>0</v>
      </c>
    </row>
    <row r="877" spans="1:10">
      <c r="A877">
        <v>876</v>
      </c>
      <c r="D877" s="6">
        <f>COUNTIF($B$2:B877,"Active*")/$O$5</f>
        <v>1</v>
      </c>
      <c r="E877" s="6">
        <f>COUNTIF($B$2:B877,"*")/$O$7</f>
        <v>1</v>
      </c>
      <c r="F877" s="4">
        <f>((COUNTIF($B$2:B877,"Active*")/COUNTIF($B$2:B877,"*")))/($O$5/$O$7)</f>
        <v>1</v>
      </c>
      <c r="G877" s="7">
        <f>COUNTIF($B$2:E877,"Active*")/$O$5</f>
        <v>1</v>
      </c>
      <c r="H877" s="7">
        <f>($O$6-COUNTIF($B$2:B877,"Decoy*"))/$O$6</f>
        <v>0</v>
      </c>
      <c r="I877" s="7">
        <f t="shared" si="26"/>
        <v>1</v>
      </c>
      <c r="J877" s="2">
        <f t="shared" si="27"/>
        <v>0</v>
      </c>
    </row>
    <row r="878" spans="1:10">
      <c r="A878">
        <v>877</v>
      </c>
      <c r="D878" s="6">
        <f>COUNTIF($B$2:B878,"Active*")/$O$5</f>
        <v>1</v>
      </c>
      <c r="E878" s="6">
        <f>COUNTIF($B$2:B878,"*")/$O$7</f>
        <v>1</v>
      </c>
      <c r="F878" s="4">
        <f>((COUNTIF($B$2:B878,"Active*")/COUNTIF($B$2:B878,"*")))/($O$5/$O$7)</f>
        <v>1</v>
      </c>
      <c r="G878" s="7">
        <f>COUNTIF($B$2:E878,"Active*")/$O$5</f>
        <v>1</v>
      </c>
      <c r="H878" s="7">
        <f>($O$6-COUNTIF($B$2:B878,"Decoy*"))/$O$6</f>
        <v>0</v>
      </c>
      <c r="I878" s="7">
        <f t="shared" si="26"/>
        <v>1</v>
      </c>
      <c r="J878" s="2">
        <f t="shared" si="27"/>
        <v>0</v>
      </c>
    </row>
    <row r="879" spans="1:10">
      <c r="A879">
        <v>878</v>
      </c>
      <c r="D879" s="6">
        <f>COUNTIF($B$2:B879,"Active*")/$O$5</f>
        <v>1</v>
      </c>
      <c r="E879" s="6">
        <f>COUNTIF($B$2:B879,"*")/$O$7</f>
        <v>1</v>
      </c>
      <c r="F879" s="4">
        <f>((COUNTIF($B$2:B879,"Active*")/COUNTIF($B$2:B879,"*")))/($O$5/$O$7)</f>
        <v>1</v>
      </c>
      <c r="G879" s="7">
        <f>COUNTIF($B$2:E879,"Active*")/$O$5</f>
        <v>1</v>
      </c>
      <c r="H879" s="7">
        <f>($O$6-COUNTIF($B$2:B879,"Decoy*"))/$O$6</f>
        <v>0</v>
      </c>
      <c r="I879" s="7">
        <f t="shared" si="26"/>
        <v>1</v>
      </c>
      <c r="J879" s="2">
        <f t="shared" si="27"/>
        <v>0</v>
      </c>
    </row>
    <row r="880" spans="1:10">
      <c r="A880">
        <v>879</v>
      </c>
      <c r="D880" s="6">
        <f>COUNTIF($B$2:B880,"Active*")/$O$5</f>
        <v>1</v>
      </c>
      <c r="E880" s="6">
        <f>COUNTIF($B$2:B880,"*")/$O$7</f>
        <v>1</v>
      </c>
      <c r="F880" s="4">
        <f>((COUNTIF($B$2:B880,"Active*")/COUNTIF($B$2:B880,"*")))/($O$5/$O$7)</f>
        <v>1</v>
      </c>
      <c r="G880" s="7">
        <f>COUNTIF($B$2:E880,"Active*")/$O$5</f>
        <v>1</v>
      </c>
      <c r="H880" s="7">
        <f>($O$6-COUNTIF($B$2:B880,"Decoy*"))/$O$6</f>
        <v>0</v>
      </c>
      <c r="I880" s="7">
        <f t="shared" si="26"/>
        <v>1</v>
      </c>
      <c r="J880" s="2">
        <f t="shared" si="27"/>
        <v>0</v>
      </c>
    </row>
    <row r="881" spans="1:10">
      <c r="A881">
        <v>880</v>
      </c>
      <c r="D881" s="6">
        <f>COUNTIF($B$2:B881,"Active*")/$O$5</f>
        <v>1</v>
      </c>
      <c r="E881" s="6">
        <f>COUNTIF($B$2:B881,"*")/$O$7</f>
        <v>1</v>
      </c>
      <c r="F881" s="4">
        <f>((COUNTIF($B$2:B881,"Active*")/COUNTIF($B$2:B881,"*")))/($O$5/$O$7)</f>
        <v>1</v>
      </c>
      <c r="G881" s="7">
        <f>COUNTIF($B$2:E881,"Active*")/$O$5</f>
        <v>1</v>
      </c>
      <c r="H881" s="7">
        <f>($O$6-COUNTIF($B$2:B881,"Decoy*"))/$O$6</f>
        <v>0</v>
      </c>
      <c r="I881" s="7">
        <f t="shared" si="26"/>
        <v>1</v>
      </c>
      <c r="J881" s="2">
        <f t="shared" si="27"/>
        <v>0</v>
      </c>
    </row>
    <row r="882" spans="1:10">
      <c r="A882">
        <v>881</v>
      </c>
      <c r="D882" s="6">
        <f>COUNTIF($B$2:B882,"Active*")/$O$5</f>
        <v>1</v>
      </c>
      <c r="E882" s="6">
        <f>COUNTIF($B$2:B882,"*")/$O$7</f>
        <v>1</v>
      </c>
      <c r="F882" s="4">
        <f>((COUNTIF($B$2:B882,"Active*")/COUNTIF($B$2:B882,"*")))/($O$5/$O$7)</f>
        <v>1</v>
      </c>
      <c r="G882" s="7">
        <f>COUNTIF($B$2:E882,"Active*")/$O$5</f>
        <v>1</v>
      </c>
      <c r="H882" s="7">
        <f>($O$6-COUNTIF($B$2:B882,"Decoy*"))/$O$6</f>
        <v>0</v>
      </c>
      <c r="I882" s="7">
        <f t="shared" si="26"/>
        <v>1</v>
      </c>
      <c r="J882" s="2">
        <f t="shared" si="27"/>
        <v>0</v>
      </c>
    </row>
    <row r="883" spans="1:10">
      <c r="A883">
        <v>882</v>
      </c>
      <c r="D883" s="6">
        <f>COUNTIF($B$2:B883,"Active*")/$O$5</f>
        <v>1</v>
      </c>
      <c r="E883" s="6">
        <f>COUNTIF($B$2:B883,"*")/$O$7</f>
        <v>1</v>
      </c>
      <c r="F883" s="4">
        <f>((COUNTIF($B$2:B883,"Active*")/COUNTIF($B$2:B883,"*")))/($O$5/$O$7)</f>
        <v>1</v>
      </c>
      <c r="G883" s="7">
        <f>COUNTIF($B$2:E883,"Active*")/$O$5</f>
        <v>1</v>
      </c>
      <c r="H883" s="7">
        <f>($O$6-COUNTIF($B$2:B883,"Decoy*"))/$O$6</f>
        <v>0</v>
      </c>
      <c r="I883" s="7">
        <f t="shared" si="26"/>
        <v>1</v>
      </c>
      <c r="J883" s="2">
        <f t="shared" si="27"/>
        <v>0</v>
      </c>
    </row>
    <row r="884" spans="1:10">
      <c r="A884">
        <v>883</v>
      </c>
      <c r="D884" s="6">
        <f>COUNTIF($B$2:B884,"Active*")/$O$5</f>
        <v>1</v>
      </c>
      <c r="E884" s="6">
        <f>COUNTIF($B$2:B884,"*")/$O$7</f>
        <v>1</v>
      </c>
      <c r="F884" s="4">
        <f>((COUNTIF($B$2:B884,"Active*")/COUNTIF($B$2:B884,"*")))/($O$5/$O$7)</f>
        <v>1</v>
      </c>
      <c r="G884" s="7">
        <f>COUNTIF($B$2:E884,"Active*")/$O$5</f>
        <v>1</v>
      </c>
      <c r="H884" s="7">
        <f>($O$6-COUNTIF($B$2:B884,"Decoy*"))/$O$6</f>
        <v>0</v>
      </c>
      <c r="I884" s="7">
        <f t="shared" si="26"/>
        <v>1</v>
      </c>
      <c r="J884" s="2">
        <f t="shared" si="27"/>
        <v>0</v>
      </c>
    </row>
    <row r="885" spans="1:10">
      <c r="A885">
        <v>884</v>
      </c>
      <c r="D885" s="6">
        <f>COUNTIF($B$2:B885,"Active*")/$O$5</f>
        <v>1</v>
      </c>
      <c r="E885" s="6">
        <f>COUNTIF($B$2:B885,"*")/$O$7</f>
        <v>1</v>
      </c>
      <c r="F885" s="4">
        <f>((COUNTIF($B$2:B885,"Active*")/COUNTIF($B$2:B885,"*")))/($O$5/$O$7)</f>
        <v>1</v>
      </c>
      <c r="G885" s="7">
        <f>COUNTIF($B$2:E885,"Active*")/$O$5</f>
        <v>1</v>
      </c>
      <c r="H885" s="7">
        <f>($O$6-COUNTIF($B$2:B885,"Decoy*"))/$O$6</f>
        <v>0</v>
      </c>
      <c r="I885" s="7">
        <f t="shared" si="26"/>
        <v>1</v>
      </c>
      <c r="J885" s="2">
        <f t="shared" si="27"/>
        <v>0</v>
      </c>
    </row>
    <row r="886" spans="1:10">
      <c r="A886">
        <v>885</v>
      </c>
      <c r="D886" s="6">
        <f>COUNTIF($B$2:B886,"Active*")/$O$5</f>
        <v>1</v>
      </c>
      <c r="E886" s="6">
        <f>COUNTIF($B$2:B886,"*")/$O$7</f>
        <v>1</v>
      </c>
      <c r="F886" s="4">
        <f>((COUNTIF($B$2:B886,"Active*")/COUNTIF($B$2:B886,"*")))/($O$5/$O$7)</f>
        <v>1</v>
      </c>
      <c r="G886" s="7">
        <f>COUNTIF($B$2:E886,"Active*")/$O$5</f>
        <v>1</v>
      </c>
      <c r="H886" s="7">
        <f>($O$6-COUNTIF($B$2:B886,"Decoy*"))/$O$6</f>
        <v>0</v>
      </c>
      <c r="I886" s="7">
        <f t="shared" si="26"/>
        <v>1</v>
      </c>
      <c r="J886" s="2">
        <f t="shared" si="27"/>
        <v>0</v>
      </c>
    </row>
    <row r="887" spans="1:10">
      <c r="A887">
        <v>886</v>
      </c>
      <c r="D887" s="6">
        <f>COUNTIF($B$2:B887,"Active*")/$O$5</f>
        <v>1</v>
      </c>
      <c r="E887" s="6">
        <f>COUNTIF($B$2:B887,"*")/$O$7</f>
        <v>1</v>
      </c>
      <c r="F887" s="4">
        <f>((COUNTIF($B$2:B887,"Active*")/COUNTIF($B$2:B887,"*")))/($O$5/$O$7)</f>
        <v>1</v>
      </c>
      <c r="G887" s="7">
        <f>COUNTIF($B$2:E887,"Active*")/$O$5</f>
        <v>1</v>
      </c>
      <c r="H887" s="7">
        <f>($O$6-COUNTIF($B$2:B887,"Decoy*"))/$O$6</f>
        <v>0</v>
      </c>
      <c r="I887" s="7">
        <f t="shared" si="26"/>
        <v>1</v>
      </c>
      <c r="J887" s="2">
        <f t="shared" si="27"/>
        <v>0</v>
      </c>
    </row>
    <row r="888" spans="1:10">
      <c r="A888">
        <v>887</v>
      </c>
      <c r="D888" s="6">
        <f>COUNTIF($B$2:B888,"Active*")/$O$5</f>
        <v>1</v>
      </c>
      <c r="E888" s="6">
        <f>COUNTIF($B$2:B888,"*")/$O$7</f>
        <v>1</v>
      </c>
      <c r="F888" s="4">
        <f>((COUNTIF($B$2:B888,"Active*")/COUNTIF($B$2:B888,"*")))/($O$5/$O$7)</f>
        <v>1</v>
      </c>
      <c r="G888" s="7">
        <f>COUNTIF($B$2:E888,"Active*")/$O$5</f>
        <v>1</v>
      </c>
      <c r="H888" s="7">
        <f>($O$6-COUNTIF($B$2:B888,"Decoy*"))/$O$6</f>
        <v>0</v>
      </c>
      <c r="I888" s="7">
        <f t="shared" si="26"/>
        <v>1</v>
      </c>
      <c r="J888" s="2">
        <f t="shared" si="27"/>
        <v>0</v>
      </c>
    </row>
    <row r="889" spans="1:10">
      <c r="A889">
        <v>888</v>
      </c>
      <c r="D889" s="6">
        <f>COUNTIF($B$2:B889,"Active*")/$O$5</f>
        <v>1</v>
      </c>
      <c r="E889" s="6">
        <f>COUNTIF($B$2:B889,"*")/$O$7</f>
        <v>1</v>
      </c>
      <c r="F889" s="4">
        <f>((COUNTIF($B$2:B889,"Active*")/COUNTIF($B$2:B889,"*")))/($O$5/$O$7)</f>
        <v>1</v>
      </c>
      <c r="G889" s="7">
        <f>COUNTIF($B$2:E889,"Active*")/$O$5</f>
        <v>1</v>
      </c>
      <c r="H889" s="7">
        <f>($O$6-COUNTIF($B$2:B889,"Decoy*"))/$O$6</f>
        <v>0</v>
      </c>
      <c r="I889" s="7">
        <f t="shared" si="26"/>
        <v>1</v>
      </c>
      <c r="J889" s="2">
        <f t="shared" si="27"/>
        <v>0</v>
      </c>
    </row>
    <row r="890" spans="1:10">
      <c r="A890">
        <v>889</v>
      </c>
      <c r="D890" s="6">
        <f>COUNTIF($B$2:B890,"Active*")/$O$5</f>
        <v>1</v>
      </c>
      <c r="E890" s="6">
        <f>COUNTIF($B$2:B890,"*")/$O$7</f>
        <v>1</v>
      </c>
      <c r="F890" s="4">
        <f>((COUNTIF($B$2:B890,"Active*")/COUNTIF($B$2:B890,"*")))/($O$5/$O$7)</f>
        <v>1</v>
      </c>
      <c r="G890" s="7">
        <f>COUNTIF($B$2:E890,"Active*")/$O$5</f>
        <v>1</v>
      </c>
      <c r="H890" s="7">
        <f>($O$6-COUNTIF($B$2:B890,"Decoy*"))/$O$6</f>
        <v>0</v>
      </c>
      <c r="I890" s="7">
        <f t="shared" si="26"/>
        <v>1</v>
      </c>
      <c r="J890" s="2">
        <f t="shared" si="27"/>
        <v>0</v>
      </c>
    </row>
    <row r="891" spans="1:10">
      <c r="A891">
        <v>890</v>
      </c>
      <c r="D891" s="6">
        <f>COUNTIF($B$2:B891,"Active*")/$O$5</f>
        <v>1</v>
      </c>
      <c r="E891" s="6">
        <f>COUNTIF($B$2:B891,"*")/$O$7</f>
        <v>1</v>
      </c>
      <c r="F891" s="4">
        <f>((COUNTIF($B$2:B891,"Active*")/COUNTIF($B$2:B891,"*")))/($O$5/$O$7)</f>
        <v>1</v>
      </c>
      <c r="G891" s="7">
        <f>COUNTIF($B$2:E891,"Active*")/$O$5</f>
        <v>1</v>
      </c>
      <c r="H891" s="7">
        <f>($O$6-COUNTIF($B$2:B891,"Decoy*"))/$O$6</f>
        <v>0</v>
      </c>
      <c r="I891" s="7">
        <f t="shared" si="26"/>
        <v>1</v>
      </c>
      <c r="J891" s="2">
        <f t="shared" si="27"/>
        <v>0</v>
      </c>
    </row>
    <row r="892" spans="1:10">
      <c r="A892">
        <v>891</v>
      </c>
      <c r="D892" s="6">
        <f>COUNTIF($B$2:B892,"Active*")/$O$5</f>
        <v>1</v>
      </c>
      <c r="E892" s="6">
        <f>COUNTIF($B$2:B892,"*")/$O$7</f>
        <v>1</v>
      </c>
      <c r="F892" s="4">
        <f>((COUNTIF($B$2:B892,"Active*")/COUNTIF($B$2:B892,"*")))/($O$5/$O$7)</f>
        <v>1</v>
      </c>
      <c r="G892" s="7">
        <f>COUNTIF($B$2:E892,"Active*")/$O$5</f>
        <v>1</v>
      </c>
      <c r="H892" s="7">
        <f>($O$6-COUNTIF($B$2:B892,"Decoy*"))/$O$6</f>
        <v>0</v>
      </c>
      <c r="I892" s="7">
        <f t="shared" si="26"/>
        <v>1</v>
      </c>
      <c r="J892" s="2">
        <f t="shared" si="27"/>
        <v>0</v>
      </c>
    </row>
    <row r="893" spans="1:10">
      <c r="A893">
        <v>892</v>
      </c>
      <c r="D893" s="6">
        <f>COUNTIF($B$2:B893,"Active*")/$O$5</f>
        <v>1</v>
      </c>
      <c r="E893" s="6">
        <f>COUNTIF($B$2:B893,"*")/$O$7</f>
        <v>1</v>
      </c>
      <c r="F893" s="4">
        <f>((COUNTIF($B$2:B893,"Active*")/COUNTIF($B$2:B893,"*")))/($O$5/$O$7)</f>
        <v>1</v>
      </c>
      <c r="G893" s="7">
        <f>COUNTIF($B$2:E893,"Active*")/$O$5</f>
        <v>1</v>
      </c>
      <c r="H893" s="7">
        <f>($O$6-COUNTIF($B$2:B893,"Decoy*"))/$O$6</f>
        <v>0</v>
      </c>
      <c r="I893" s="7">
        <f t="shared" si="26"/>
        <v>1</v>
      </c>
      <c r="J893" s="2">
        <f t="shared" si="27"/>
        <v>0</v>
      </c>
    </row>
    <row r="894" spans="1:10">
      <c r="A894">
        <v>893</v>
      </c>
      <c r="D894" s="6">
        <f>COUNTIF($B$2:B894,"Active*")/$O$5</f>
        <v>1</v>
      </c>
      <c r="E894" s="6">
        <f>COUNTIF($B$2:B894,"*")/$O$7</f>
        <v>1</v>
      </c>
      <c r="F894" s="4">
        <f>((COUNTIF($B$2:B894,"Active*")/COUNTIF($B$2:B894,"*")))/($O$5/$O$7)</f>
        <v>1</v>
      </c>
      <c r="G894" s="7">
        <f>COUNTIF($B$2:E894,"Active*")/$O$5</f>
        <v>1</v>
      </c>
      <c r="H894" s="7">
        <f>($O$6-COUNTIF($B$2:B894,"Decoy*"))/$O$6</f>
        <v>0</v>
      </c>
      <c r="I894" s="7">
        <f t="shared" si="26"/>
        <v>1</v>
      </c>
      <c r="J894" s="2">
        <f t="shared" si="27"/>
        <v>0</v>
      </c>
    </row>
    <row r="895" spans="1:10">
      <c r="A895">
        <v>894</v>
      </c>
      <c r="D895" s="6">
        <f>COUNTIF($B$2:B895,"Active*")/$O$5</f>
        <v>1</v>
      </c>
      <c r="E895" s="6">
        <f>COUNTIF($B$2:B895,"*")/$O$7</f>
        <v>1</v>
      </c>
      <c r="F895" s="4">
        <f>((COUNTIF($B$2:B895,"Active*")/COUNTIF($B$2:B895,"*")))/($O$5/$O$7)</f>
        <v>1</v>
      </c>
      <c r="G895" s="7">
        <f>COUNTIF($B$2:E895,"Active*")/$O$5</f>
        <v>1</v>
      </c>
      <c r="H895" s="7">
        <f>($O$6-COUNTIF($B$2:B895,"Decoy*"))/$O$6</f>
        <v>0</v>
      </c>
      <c r="I895" s="7">
        <f t="shared" si="26"/>
        <v>1</v>
      </c>
      <c r="J895" s="2">
        <f t="shared" si="27"/>
        <v>0</v>
      </c>
    </row>
    <row r="896" spans="1:10">
      <c r="A896">
        <v>895</v>
      </c>
      <c r="D896" s="6">
        <f>COUNTIF($B$2:B896,"Active*")/$O$5</f>
        <v>1</v>
      </c>
      <c r="E896" s="6">
        <f>COUNTIF($B$2:B896,"*")/$O$7</f>
        <v>1</v>
      </c>
      <c r="F896" s="4">
        <f>((COUNTIF($B$2:B896,"Active*")/COUNTIF($B$2:B896,"*")))/($O$5/$O$7)</f>
        <v>1</v>
      </c>
      <c r="G896" s="7">
        <f>COUNTIF($B$2:E896,"Active*")/$O$5</f>
        <v>1</v>
      </c>
      <c r="H896" s="7">
        <f>($O$6-COUNTIF($B$2:B896,"Decoy*"))/$O$6</f>
        <v>0</v>
      </c>
      <c r="I896" s="7">
        <f t="shared" si="26"/>
        <v>1</v>
      </c>
      <c r="J896" s="2">
        <f t="shared" si="27"/>
        <v>0</v>
      </c>
    </row>
    <row r="897" spans="1:10">
      <c r="A897">
        <v>896</v>
      </c>
      <c r="D897" s="6">
        <f>COUNTIF($B$2:B897,"Active*")/$O$5</f>
        <v>1</v>
      </c>
      <c r="E897" s="6">
        <f>COUNTIF($B$2:B897,"*")/$O$7</f>
        <v>1</v>
      </c>
      <c r="F897" s="4">
        <f>((COUNTIF($B$2:B897,"Active*")/COUNTIF($B$2:B897,"*")))/($O$5/$O$7)</f>
        <v>1</v>
      </c>
      <c r="G897" s="7">
        <f>COUNTIF($B$2:E897,"Active*")/$O$5</f>
        <v>1</v>
      </c>
      <c r="H897" s="7">
        <f>($O$6-COUNTIF($B$2:B897,"Decoy*"))/$O$6</f>
        <v>0</v>
      </c>
      <c r="I897" s="7">
        <f t="shared" si="26"/>
        <v>1</v>
      </c>
      <c r="J897" s="2">
        <f t="shared" si="27"/>
        <v>0</v>
      </c>
    </row>
    <row r="898" spans="1:10">
      <c r="A898">
        <v>897</v>
      </c>
      <c r="D898" s="6">
        <f>COUNTIF($B$2:B898,"Active*")/$O$5</f>
        <v>1</v>
      </c>
      <c r="E898" s="6">
        <f>COUNTIF($B$2:B898,"*")/$O$7</f>
        <v>1</v>
      </c>
      <c r="F898" s="4">
        <f>((COUNTIF($B$2:B898,"Active*")/COUNTIF($B$2:B898,"*")))/($O$5/$O$7)</f>
        <v>1</v>
      </c>
      <c r="G898" s="7">
        <f>COUNTIF($B$2:E898,"Active*")/$O$5</f>
        <v>1</v>
      </c>
      <c r="H898" s="7">
        <f>($O$6-COUNTIF($B$2:B898,"Decoy*"))/$O$6</f>
        <v>0</v>
      </c>
      <c r="I898" s="7">
        <f t="shared" ref="I898:I961" si="28">1-H898</f>
        <v>1</v>
      </c>
      <c r="J898" s="2">
        <f t="shared" ref="J898:J961" si="29">(G898+G899)*ABS(I899-I898)/2</f>
        <v>0</v>
      </c>
    </row>
    <row r="899" spans="1:10">
      <c r="A899">
        <v>898</v>
      </c>
      <c r="D899" s="6">
        <f>COUNTIF($B$2:B899,"Active*")/$O$5</f>
        <v>1</v>
      </c>
      <c r="E899" s="6">
        <f>COUNTIF($B$2:B899,"*")/$O$7</f>
        <v>1</v>
      </c>
      <c r="F899" s="4">
        <f>((COUNTIF($B$2:B899,"Active*")/COUNTIF($B$2:B899,"*")))/($O$5/$O$7)</f>
        <v>1</v>
      </c>
      <c r="G899" s="7">
        <f>COUNTIF($B$2:E899,"Active*")/$O$5</f>
        <v>1</v>
      </c>
      <c r="H899" s="7">
        <f>($O$6-COUNTIF($B$2:B899,"Decoy*"))/$O$6</f>
        <v>0</v>
      </c>
      <c r="I899" s="7">
        <f t="shared" si="28"/>
        <v>1</v>
      </c>
      <c r="J899" s="2">
        <f t="shared" si="29"/>
        <v>0</v>
      </c>
    </row>
    <row r="900" spans="1:10">
      <c r="A900">
        <v>899</v>
      </c>
      <c r="D900" s="6">
        <f>COUNTIF($B$2:B900,"Active*")/$O$5</f>
        <v>1</v>
      </c>
      <c r="E900" s="6">
        <f>COUNTIF($B$2:B900,"*")/$O$7</f>
        <v>1</v>
      </c>
      <c r="F900" s="4">
        <f>((COUNTIF($B$2:B900,"Active*")/COUNTIF($B$2:B900,"*")))/($O$5/$O$7)</f>
        <v>1</v>
      </c>
      <c r="G900" s="7">
        <f>COUNTIF($B$2:E900,"Active*")/$O$5</f>
        <v>1</v>
      </c>
      <c r="H900" s="7">
        <f>($O$6-COUNTIF($B$2:B900,"Decoy*"))/$O$6</f>
        <v>0</v>
      </c>
      <c r="I900" s="7">
        <f t="shared" si="28"/>
        <v>1</v>
      </c>
      <c r="J900" s="2">
        <f t="shared" si="29"/>
        <v>0</v>
      </c>
    </row>
    <row r="901" spans="1:10">
      <c r="A901">
        <v>900</v>
      </c>
      <c r="D901" s="6">
        <f>COUNTIF($B$2:B901,"Active*")/$O$5</f>
        <v>1</v>
      </c>
      <c r="E901" s="6">
        <f>COUNTIF($B$2:B901,"*")/$O$7</f>
        <v>1</v>
      </c>
      <c r="F901" s="4">
        <f>((COUNTIF($B$2:B901,"Active*")/COUNTIF($B$2:B901,"*")))/($O$5/$O$7)</f>
        <v>1</v>
      </c>
      <c r="G901" s="7">
        <f>COUNTIF($B$2:E901,"Active*")/$O$5</f>
        <v>1</v>
      </c>
      <c r="H901" s="7">
        <f>($O$6-COUNTIF($B$2:B901,"Decoy*"))/$O$6</f>
        <v>0</v>
      </c>
      <c r="I901" s="7">
        <f t="shared" si="28"/>
        <v>1</v>
      </c>
      <c r="J901" s="2">
        <f t="shared" si="29"/>
        <v>0</v>
      </c>
    </row>
    <row r="902" spans="1:10">
      <c r="A902">
        <v>901</v>
      </c>
      <c r="D902" s="6">
        <f>COUNTIF($B$2:B902,"Active*")/$O$5</f>
        <v>1</v>
      </c>
      <c r="E902" s="6">
        <f>COUNTIF($B$2:B902,"*")/$O$7</f>
        <v>1</v>
      </c>
      <c r="F902" s="4">
        <f>((COUNTIF($B$2:B902,"Active*")/COUNTIF($B$2:B902,"*")))/($O$5/$O$7)</f>
        <v>1</v>
      </c>
      <c r="G902" s="7">
        <f>COUNTIF($B$2:E902,"Active*")/$O$5</f>
        <v>1</v>
      </c>
      <c r="H902" s="7">
        <f>($O$6-COUNTIF($B$2:B902,"Decoy*"))/$O$6</f>
        <v>0</v>
      </c>
      <c r="I902" s="7">
        <f t="shared" si="28"/>
        <v>1</v>
      </c>
      <c r="J902" s="2">
        <f t="shared" si="29"/>
        <v>0</v>
      </c>
    </row>
    <row r="903" spans="1:10">
      <c r="A903">
        <v>902</v>
      </c>
      <c r="D903" s="6">
        <f>COUNTIF($B$2:B903,"Active*")/$O$5</f>
        <v>1</v>
      </c>
      <c r="E903" s="6">
        <f>COUNTIF($B$2:B903,"*")/$O$7</f>
        <v>1</v>
      </c>
      <c r="F903" s="4">
        <f>((COUNTIF($B$2:B903,"Active*")/COUNTIF($B$2:B903,"*")))/($O$5/$O$7)</f>
        <v>1</v>
      </c>
      <c r="G903" s="7">
        <f>COUNTIF($B$2:E903,"Active*")/$O$5</f>
        <v>1</v>
      </c>
      <c r="H903" s="7">
        <f>($O$6-COUNTIF($B$2:B903,"Decoy*"))/$O$6</f>
        <v>0</v>
      </c>
      <c r="I903" s="7">
        <f t="shared" si="28"/>
        <v>1</v>
      </c>
      <c r="J903" s="2">
        <f t="shared" si="29"/>
        <v>0</v>
      </c>
    </row>
    <row r="904" spans="1:10">
      <c r="A904">
        <v>903</v>
      </c>
      <c r="D904" s="6">
        <f>COUNTIF($B$2:B904,"Active*")/$O$5</f>
        <v>1</v>
      </c>
      <c r="E904" s="6">
        <f>COUNTIF($B$2:B904,"*")/$O$7</f>
        <v>1</v>
      </c>
      <c r="F904" s="4">
        <f>((COUNTIF($B$2:B904,"Active*")/COUNTIF($B$2:B904,"*")))/($O$5/$O$7)</f>
        <v>1</v>
      </c>
      <c r="G904" s="7">
        <f>COUNTIF($B$2:E904,"Active*")/$O$5</f>
        <v>1</v>
      </c>
      <c r="H904" s="7">
        <f>($O$6-COUNTIF($B$2:B904,"Decoy*"))/$O$6</f>
        <v>0</v>
      </c>
      <c r="I904" s="7">
        <f t="shared" si="28"/>
        <v>1</v>
      </c>
      <c r="J904" s="2">
        <f t="shared" si="29"/>
        <v>0</v>
      </c>
    </row>
    <row r="905" spans="1:10">
      <c r="A905">
        <v>904</v>
      </c>
      <c r="D905" s="6">
        <f>COUNTIF($B$2:B905,"Active*")/$O$5</f>
        <v>1</v>
      </c>
      <c r="E905" s="6">
        <f>COUNTIF($B$2:B905,"*")/$O$7</f>
        <v>1</v>
      </c>
      <c r="F905" s="4">
        <f>((COUNTIF($B$2:B905,"Active*")/COUNTIF($B$2:B905,"*")))/($O$5/$O$7)</f>
        <v>1</v>
      </c>
      <c r="G905" s="7">
        <f>COUNTIF($B$2:E905,"Active*")/$O$5</f>
        <v>1</v>
      </c>
      <c r="H905" s="7">
        <f>($O$6-COUNTIF($B$2:B905,"Decoy*"))/$O$6</f>
        <v>0</v>
      </c>
      <c r="I905" s="7">
        <f t="shared" si="28"/>
        <v>1</v>
      </c>
      <c r="J905" s="2">
        <f t="shared" si="29"/>
        <v>0</v>
      </c>
    </row>
    <row r="906" spans="1:10">
      <c r="A906">
        <v>905</v>
      </c>
      <c r="D906" s="6">
        <f>COUNTIF($B$2:B906,"Active*")/$O$5</f>
        <v>1</v>
      </c>
      <c r="E906" s="6">
        <f>COUNTIF($B$2:B906,"*")/$O$7</f>
        <v>1</v>
      </c>
      <c r="F906" s="4">
        <f>((COUNTIF($B$2:B906,"Active*")/COUNTIF($B$2:B906,"*")))/($O$5/$O$7)</f>
        <v>1</v>
      </c>
      <c r="G906" s="7">
        <f>COUNTIF($B$2:E906,"Active*")/$O$5</f>
        <v>1</v>
      </c>
      <c r="H906" s="7">
        <f>($O$6-COUNTIF($B$2:B906,"Decoy*"))/$O$6</f>
        <v>0</v>
      </c>
      <c r="I906" s="7">
        <f t="shared" si="28"/>
        <v>1</v>
      </c>
      <c r="J906" s="2">
        <f t="shared" si="29"/>
        <v>0</v>
      </c>
    </row>
    <row r="907" spans="1:10">
      <c r="A907">
        <v>906</v>
      </c>
      <c r="D907" s="6">
        <f>COUNTIF($B$2:B907,"Active*")/$O$5</f>
        <v>1</v>
      </c>
      <c r="E907" s="6">
        <f>COUNTIF($B$2:B907,"*")/$O$7</f>
        <v>1</v>
      </c>
      <c r="F907" s="4">
        <f>((COUNTIF($B$2:B907,"Active*")/COUNTIF($B$2:B907,"*")))/($O$5/$O$7)</f>
        <v>1</v>
      </c>
      <c r="G907" s="7">
        <f>COUNTIF($B$2:E907,"Active*")/$O$5</f>
        <v>1</v>
      </c>
      <c r="H907" s="7">
        <f>($O$6-COUNTIF($B$2:B907,"Decoy*"))/$O$6</f>
        <v>0</v>
      </c>
      <c r="I907" s="7">
        <f t="shared" si="28"/>
        <v>1</v>
      </c>
      <c r="J907" s="2">
        <f t="shared" si="29"/>
        <v>0</v>
      </c>
    </row>
    <row r="908" spans="1:10">
      <c r="A908">
        <v>907</v>
      </c>
      <c r="D908" s="6">
        <f>COUNTIF($B$2:B908,"Active*")/$O$5</f>
        <v>1</v>
      </c>
      <c r="E908" s="6">
        <f>COUNTIF($B$2:B908,"*")/$O$7</f>
        <v>1</v>
      </c>
      <c r="F908" s="4">
        <f>((COUNTIF($B$2:B908,"Active*")/COUNTIF($B$2:B908,"*")))/($O$5/$O$7)</f>
        <v>1</v>
      </c>
      <c r="G908" s="7">
        <f>COUNTIF($B$2:E908,"Active*")/$O$5</f>
        <v>1</v>
      </c>
      <c r="H908" s="7">
        <f>($O$6-COUNTIF($B$2:B908,"Decoy*"))/$O$6</f>
        <v>0</v>
      </c>
      <c r="I908" s="7">
        <f t="shared" si="28"/>
        <v>1</v>
      </c>
      <c r="J908" s="2">
        <f t="shared" si="29"/>
        <v>0</v>
      </c>
    </row>
    <row r="909" spans="1:10">
      <c r="A909">
        <v>908</v>
      </c>
      <c r="D909" s="6">
        <f>COUNTIF($B$2:B909,"Active*")/$O$5</f>
        <v>1</v>
      </c>
      <c r="E909" s="6">
        <f>COUNTIF($B$2:B909,"*")/$O$7</f>
        <v>1</v>
      </c>
      <c r="F909" s="4">
        <f>((COUNTIF($B$2:B909,"Active*")/COUNTIF($B$2:B909,"*")))/($O$5/$O$7)</f>
        <v>1</v>
      </c>
      <c r="G909" s="7">
        <f>COUNTIF($B$2:E909,"Active*")/$O$5</f>
        <v>1</v>
      </c>
      <c r="H909" s="7">
        <f>($O$6-COUNTIF($B$2:B909,"Decoy*"))/$O$6</f>
        <v>0</v>
      </c>
      <c r="I909" s="7">
        <f t="shared" si="28"/>
        <v>1</v>
      </c>
      <c r="J909" s="2">
        <f t="shared" si="29"/>
        <v>0</v>
      </c>
    </row>
    <row r="910" spans="1:10">
      <c r="A910">
        <v>909</v>
      </c>
      <c r="D910" s="6">
        <f>COUNTIF($B$2:B910,"Active*")/$O$5</f>
        <v>1</v>
      </c>
      <c r="E910" s="6">
        <f>COUNTIF($B$2:B910,"*")/$O$7</f>
        <v>1</v>
      </c>
      <c r="F910" s="4">
        <f>((COUNTIF($B$2:B910,"Active*")/COUNTIF($B$2:B910,"*")))/($O$5/$O$7)</f>
        <v>1</v>
      </c>
      <c r="G910" s="7">
        <f>COUNTIF($B$2:E910,"Active*")/$O$5</f>
        <v>1</v>
      </c>
      <c r="H910" s="7">
        <f>($O$6-COUNTIF($B$2:B910,"Decoy*"))/$O$6</f>
        <v>0</v>
      </c>
      <c r="I910" s="7">
        <f t="shared" si="28"/>
        <v>1</v>
      </c>
      <c r="J910" s="2">
        <f t="shared" si="29"/>
        <v>0</v>
      </c>
    </row>
    <row r="911" spans="1:10">
      <c r="A911">
        <v>910</v>
      </c>
      <c r="D911" s="6">
        <f>COUNTIF($B$2:B911,"Active*")/$O$5</f>
        <v>1</v>
      </c>
      <c r="E911" s="6">
        <f>COUNTIF($B$2:B911,"*")/$O$7</f>
        <v>1</v>
      </c>
      <c r="F911" s="4">
        <f>((COUNTIF($B$2:B911,"Active*")/COUNTIF($B$2:B911,"*")))/($O$5/$O$7)</f>
        <v>1</v>
      </c>
      <c r="G911" s="7">
        <f>COUNTIF($B$2:E911,"Active*")/$O$5</f>
        <v>1</v>
      </c>
      <c r="H911" s="7">
        <f>($O$6-COUNTIF($B$2:B911,"Decoy*"))/$O$6</f>
        <v>0</v>
      </c>
      <c r="I911" s="7">
        <f t="shared" si="28"/>
        <v>1</v>
      </c>
      <c r="J911" s="2">
        <f t="shared" si="29"/>
        <v>0</v>
      </c>
    </row>
    <row r="912" spans="1:10">
      <c r="A912">
        <v>911</v>
      </c>
      <c r="D912" s="6">
        <f>COUNTIF($B$2:B912,"Active*")/$O$5</f>
        <v>1</v>
      </c>
      <c r="E912" s="6">
        <f>COUNTIF($B$2:B912,"*")/$O$7</f>
        <v>1</v>
      </c>
      <c r="F912" s="4">
        <f>((COUNTIF($B$2:B912,"Active*")/COUNTIF($B$2:B912,"*")))/($O$5/$O$7)</f>
        <v>1</v>
      </c>
      <c r="G912" s="7">
        <f>COUNTIF($B$2:E912,"Active*")/$O$5</f>
        <v>1</v>
      </c>
      <c r="H912" s="7">
        <f>($O$6-COUNTIF($B$2:B912,"Decoy*"))/$O$6</f>
        <v>0</v>
      </c>
      <c r="I912" s="7">
        <f t="shared" si="28"/>
        <v>1</v>
      </c>
      <c r="J912" s="2">
        <f t="shared" si="29"/>
        <v>0</v>
      </c>
    </row>
    <row r="913" spans="1:10">
      <c r="A913">
        <v>912</v>
      </c>
      <c r="D913" s="6">
        <f>COUNTIF($B$2:B913,"Active*")/$O$5</f>
        <v>1</v>
      </c>
      <c r="E913" s="6">
        <f>COUNTIF($B$2:B913,"*")/$O$7</f>
        <v>1</v>
      </c>
      <c r="F913" s="4">
        <f>((COUNTIF($B$2:B913,"Active*")/COUNTIF($B$2:B913,"*")))/($O$5/$O$7)</f>
        <v>1</v>
      </c>
      <c r="G913" s="7">
        <f>COUNTIF($B$2:E913,"Active*")/$O$5</f>
        <v>1</v>
      </c>
      <c r="H913" s="7">
        <f>($O$6-COUNTIF($B$2:B913,"Decoy*"))/$O$6</f>
        <v>0</v>
      </c>
      <c r="I913" s="7">
        <f t="shared" si="28"/>
        <v>1</v>
      </c>
      <c r="J913" s="2">
        <f t="shared" si="29"/>
        <v>0</v>
      </c>
    </row>
    <row r="914" spans="1:10">
      <c r="A914">
        <v>913</v>
      </c>
      <c r="D914" s="6">
        <f>COUNTIF($B$2:B914,"Active*")/$O$5</f>
        <v>1</v>
      </c>
      <c r="E914" s="6">
        <f>COUNTIF($B$2:B914,"*")/$O$7</f>
        <v>1</v>
      </c>
      <c r="F914" s="4">
        <f>((COUNTIF($B$2:B914,"Active*")/COUNTIF($B$2:B914,"*")))/($O$5/$O$7)</f>
        <v>1</v>
      </c>
      <c r="G914" s="7">
        <f>COUNTIF($B$2:E914,"Active*")/$O$5</f>
        <v>1</v>
      </c>
      <c r="H914" s="7">
        <f>($O$6-COUNTIF($B$2:B914,"Decoy*"))/$O$6</f>
        <v>0</v>
      </c>
      <c r="I914" s="7">
        <f t="shared" si="28"/>
        <v>1</v>
      </c>
      <c r="J914" s="2">
        <f t="shared" si="29"/>
        <v>0</v>
      </c>
    </row>
    <row r="915" spans="1:10">
      <c r="A915">
        <v>914</v>
      </c>
      <c r="D915" s="6">
        <f>COUNTIF($B$2:B915,"Active*")/$O$5</f>
        <v>1</v>
      </c>
      <c r="E915" s="6">
        <f>COUNTIF($B$2:B915,"*")/$O$7</f>
        <v>1</v>
      </c>
      <c r="F915" s="4">
        <f>((COUNTIF($B$2:B915,"Active*")/COUNTIF($B$2:B915,"*")))/($O$5/$O$7)</f>
        <v>1</v>
      </c>
      <c r="G915" s="7">
        <f>COUNTIF($B$2:E915,"Active*")/$O$5</f>
        <v>1</v>
      </c>
      <c r="H915" s="7">
        <f>($O$6-COUNTIF($B$2:B915,"Decoy*"))/$O$6</f>
        <v>0</v>
      </c>
      <c r="I915" s="7">
        <f t="shared" si="28"/>
        <v>1</v>
      </c>
      <c r="J915" s="2">
        <f t="shared" si="29"/>
        <v>0</v>
      </c>
    </row>
    <row r="916" spans="1:10">
      <c r="A916">
        <v>915</v>
      </c>
      <c r="D916" s="6">
        <f>COUNTIF($B$2:B916,"Active*")/$O$5</f>
        <v>1</v>
      </c>
      <c r="E916" s="6">
        <f>COUNTIF($B$2:B916,"*")/$O$7</f>
        <v>1</v>
      </c>
      <c r="F916" s="4">
        <f>((COUNTIF($B$2:B916,"Active*")/COUNTIF($B$2:B916,"*")))/($O$5/$O$7)</f>
        <v>1</v>
      </c>
      <c r="G916" s="7">
        <f>COUNTIF($B$2:E916,"Active*")/$O$5</f>
        <v>1</v>
      </c>
      <c r="H916" s="7">
        <f>($O$6-COUNTIF($B$2:B916,"Decoy*"))/$O$6</f>
        <v>0</v>
      </c>
      <c r="I916" s="7">
        <f t="shared" si="28"/>
        <v>1</v>
      </c>
      <c r="J916" s="2">
        <f t="shared" si="29"/>
        <v>0</v>
      </c>
    </row>
    <row r="917" spans="1:10">
      <c r="A917">
        <v>916</v>
      </c>
      <c r="D917" s="6">
        <f>COUNTIF($B$2:B917,"Active*")/$O$5</f>
        <v>1</v>
      </c>
      <c r="E917" s="6">
        <f>COUNTIF($B$2:B917,"*")/$O$7</f>
        <v>1</v>
      </c>
      <c r="F917" s="4">
        <f>((COUNTIF($B$2:B917,"Active*")/COUNTIF($B$2:B917,"*")))/($O$5/$O$7)</f>
        <v>1</v>
      </c>
      <c r="G917" s="7">
        <f>COUNTIF($B$2:E917,"Active*")/$O$5</f>
        <v>1</v>
      </c>
      <c r="H917" s="7">
        <f>($O$6-COUNTIF($B$2:B917,"Decoy*"))/$O$6</f>
        <v>0</v>
      </c>
      <c r="I917" s="7">
        <f t="shared" si="28"/>
        <v>1</v>
      </c>
      <c r="J917" s="2">
        <f t="shared" si="29"/>
        <v>0</v>
      </c>
    </row>
    <row r="918" spans="1:10">
      <c r="A918">
        <v>917</v>
      </c>
      <c r="D918" s="6">
        <f>COUNTIF($B$2:B918,"Active*")/$O$5</f>
        <v>1</v>
      </c>
      <c r="E918" s="6">
        <f>COUNTIF($B$2:B918,"*")/$O$7</f>
        <v>1</v>
      </c>
      <c r="F918" s="4">
        <f>((COUNTIF($B$2:B918,"Active*")/COUNTIF($B$2:B918,"*")))/($O$5/$O$7)</f>
        <v>1</v>
      </c>
      <c r="G918" s="7">
        <f>COUNTIF($B$2:E918,"Active*")/$O$5</f>
        <v>1</v>
      </c>
      <c r="H918" s="7">
        <f>($O$6-COUNTIF($B$2:B918,"Decoy*"))/$O$6</f>
        <v>0</v>
      </c>
      <c r="I918" s="7">
        <f t="shared" si="28"/>
        <v>1</v>
      </c>
      <c r="J918" s="2">
        <f t="shared" si="29"/>
        <v>0</v>
      </c>
    </row>
    <row r="919" spans="1:10">
      <c r="A919">
        <v>918</v>
      </c>
      <c r="D919" s="6">
        <f>COUNTIF($B$2:B919,"Active*")/$O$5</f>
        <v>1</v>
      </c>
      <c r="E919" s="6">
        <f>COUNTIF($B$2:B919,"*")/$O$7</f>
        <v>1</v>
      </c>
      <c r="F919" s="4">
        <f>((COUNTIF($B$2:B919,"Active*")/COUNTIF($B$2:B919,"*")))/($O$5/$O$7)</f>
        <v>1</v>
      </c>
      <c r="G919" s="7">
        <f>COUNTIF($B$2:E919,"Active*")/$O$5</f>
        <v>1</v>
      </c>
      <c r="H919" s="7">
        <f>($O$6-COUNTIF($B$2:B919,"Decoy*"))/$O$6</f>
        <v>0</v>
      </c>
      <c r="I919" s="7">
        <f t="shared" si="28"/>
        <v>1</v>
      </c>
      <c r="J919" s="2">
        <f t="shared" si="29"/>
        <v>0</v>
      </c>
    </row>
    <row r="920" spans="1:10">
      <c r="A920">
        <v>919</v>
      </c>
      <c r="D920" s="6">
        <f>COUNTIF($B$2:B920,"Active*")/$O$5</f>
        <v>1</v>
      </c>
      <c r="E920" s="6">
        <f>COUNTIF($B$2:B920,"*")/$O$7</f>
        <v>1</v>
      </c>
      <c r="F920" s="4">
        <f>((COUNTIF($B$2:B920,"Active*")/COUNTIF($B$2:B920,"*")))/($O$5/$O$7)</f>
        <v>1</v>
      </c>
      <c r="G920" s="7">
        <f>COUNTIF($B$2:E920,"Active*")/$O$5</f>
        <v>1</v>
      </c>
      <c r="H920" s="7">
        <f>($O$6-COUNTIF($B$2:B920,"Decoy*"))/$O$6</f>
        <v>0</v>
      </c>
      <c r="I920" s="7">
        <f t="shared" si="28"/>
        <v>1</v>
      </c>
      <c r="J920" s="2">
        <f t="shared" si="29"/>
        <v>0</v>
      </c>
    </row>
    <row r="921" spans="1:10">
      <c r="A921">
        <v>920</v>
      </c>
      <c r="D921" s="6">
        <f>COUNTIF($B$2:B921,"Active*")/$O$5</f>
        <v>1</v>
      </c>
      <c r="E921" s="6">
        <f>COUNTIF($B$2:B921,"*")/$O$7</f>
        <v>1</v>
      </c>
      <c r="F921" s="4">
        <f>((COUNTIF($B$2:B921,"Active*")/COUNTIF($B$2:B921,"*")))/($O$5/$O$7)</f>
        <v>1</v>
      </c>
      <c r="G921" s="7">
        <f>COUNTIF($B$2:E921,"Active*")/$O$5</f>
        <v>1</v>
      </c>
      <c r="H921" s="7">
        <f>($O$6-COUNTIF($B$2:B921,"Decoy*"))/$O$6</f>
        <v>0</v>
      </c>
      <c r="I921" s="7">
        <f t="shared" si="28"/>
        <v>1</v>
      </c>
      <c r="J921" s="2">
        <f t="shared" si="29"/>
        <v>0</v>
      </c>
    </row>
    <row r="922" spans="1:10">
      <c r="A922">
        <v>921</v>
      </c>
      <c r="D922" s="6">
        <f>COUNTIF($B$2:B922,"Active*")/$O$5</f>
        <v>1</v>
      </c>
      <c r="E922" s="6">
        <f>COUNTIF($B$2:B922,"*")/$O$7</f>
        <v>1</v>
      </c>
      <c r="F922" s="4">
        <f>((COUNTIF($B$2:B922,"Active*")/COUNTIF($B$2:B922,"*")))/($O$5/$O$7)</f>
        <v>1</v>
      </c>
      <c r="G922" s="7">
        <f>COUNTIF($B$2:E922,"Active*")/$O$5</f>
        <v>1</v>
      </c>
      <c r="H922" s="7">
        <f>($O$6-COUNTIF($B$2:B922,"Decoy*"))/$O$6</f>
        <v>0</v>
      </c>
      <c r="I922" s="7">
        <f t="shared" si="28"/>
        <v>1</v>
      </c>
      <c r="J922" s="2">
        <f t="shared" si="29"/>
        <v>0</v>
      </c>
    </row>
    <row r="923" spans="1:10">
      <c r="A923">
        <v>922</v>
      </c>
      <c r="D923" s="6">
        <f>COUNTIF($B$2:B923,"Active*")/$O$5</f>
        <v>1</v>
      </c>
      <c r="E923" s="6">
        <f>COUNTIF($B$2:B923,"*")/$O$7</f>
        <v>1</v>
      </c>
      <c r="F923" s="4">
        <f>((COUNTIF($B$2:B923,"Active*")/COUNTIF($B$2:B923,"*")))/($O$5/$O$7)</f>
        <v>1</v>
      </c>
      <c r="G923" s="7">
        <f>COUNTIF($B$2:E923,"Active*")/$O$5</f>
        <v>1</v>
      </c>
      <c r="H923" s="7">
        <f>($O$6-COUNTIF($B$2:B923,"Decoy*"))/$O$6</f>
        <v>0</v>
      </c>
      <c r="I923" s="7">
        <f t="shared" si="28"/>
        <v>1</v>
      </c>
      <c r="J923" s="2">
        <f t="shared" si="29"/>
        <v>0</v>
      </c>
    </row>
    <row r="924" spans="1:10">
      <c r="A924">
        <v>923</v>
      </c>
      <c r="D924" s="6">
        <f>COUNTIF($B$2:B924,"Active*")/$O$5</f>
        <v>1</v>
      </c>
      <c r="E924" s="6">
        <f>COUNTIF($B$2:B924,"*")/$O$7</f>
        <v>1</v>
      </c>
      <c r="F924" s="4">
        <f>((COUNTIF($B$2:B924,"Active*")/COUNTIF($B$2:B924,"*")))/($O$5/$O$7)</f>
        <v>1</v>
      </c>
      <c r="G924" s="7">
        <f>COUNTIF($B$2:E924,"Active*")/$O$5</f>
        <v>1</v>
      </c>
      <c r="H924" s="7">
        <f>($O$6-COUNTIF($B$2:B924,"Decoy*"))/$O$6</f>
        <v>0</v>
      </c>
      <c r="I924" s="7">
        <f t="shared" si="28"/>
        <v>1</v>
      </c>
      <c r="J924" s="2">
        <f t="shared" si="29"/>
        <v>0</v>
      </c>
    </row>
    <row r="925" spans="1:10">
      <c r="A925">
        <v>924</v>
      </c>
      <c r="D925" s="6">
        <f>COUNTIF($B$2:B925,"Active*")/$O$5</f>
        <v>1</v>
      </c>
      <c r="E925" s="6">
        <f>COUNTIF($B$2:B925,"*")/$O$7</f>
        <v>1</v>
      </c>
      <c r="F925" s="4">
        <f>((COUNTIF($B$2:B925,"Active*")/COUNTIF($B$2:B925,"*")))/($O$5/$O$7)</f>
        <v>1</v>
      </c>
      <c r="G925" s="7">
        <f>COUNTIF($B$2:E925,"Active*")/$O$5</f>
        <v>1</v>
      </c>
      <c r="H925" s="7">
        <f>($O$6-COUNTIF($B$2:B925,"Decoy*"))/$O$6</f>
        <v>0</v>
      </c>
      <c r="I925" s="7">
        <f t="shared" si="28"/>
        <v>1</v>
      </c>
      <c r="J925" s="2">
        <f t="shared" si="29"/>
        <v>0</v>
      </c>
    </row>
    <row r="926" spans="1:10">
      <c r="A926">
        <v>925</v>
      </c>
      <c r="D926" s="6">
        <f>COUNTIF($B$2:B926,"Active*")/$O$5</f>
        <v>1</v>
      </c>
      <c r="E926" s="6">
        <f>COUNTIF($B$2:B926,"*")/$O$7</f>
        <v>1</v>
      </c>
      <c r="F926" s="4">
        <f>((COUNTIF($B$2:B926,"Active*")/COUNTIF($B$2:B926,"*")))/($O$5/$O$7)</f>
        <v>1</v>
      </c>
      <c r="G926" s="7">
        <f>COUNTIF($B$2:E926,"Active*")/$O$5</f>
        <v>1</v>
      </c>
      <c r="H926" s="7">
        <f>($O$6-COUNTIF($B$2:B926,"Decoy*"))/$O$6</f>
        <v>0</v>
      </c>
      <c r="I926" s="7">
        <f t="shared" si="28"/>
        <v>1</v>
      </c>
      <c r="J926" s="2">
        <f t="shared" si="29"/>
        <v>0</v>
      </c>
    </row>
    <row r="927" spans="1:10">
      <c r="A927">
        <v>926</v>
      </c>
      <c r="D927" s="6">
        <f>COUNTIF($B$2:B927,"Active*")/$O$5</f>
        <v>1</v>
      </c>
      <c r="E927" s="6">
        <f>COUNTIF($B$2:B927,"*")/$O$7</f>
        <v>1</v>
      </c>
      <c r="F927" s="4">
        <f>((COUNTIF($B$2:B927,"Active*")/COUNTIF($B$2:B927,"*")))/($O$5/$O$7)</f>
        <v>1</v>
      </c>
      <c r="G927" s="7">
        <f>COUNTIF($B$2:E927,"Active*")/$O$5</f>
        <v>1</v>
      </c>
      <c r="H927" s="7">
        <f>($O$6-COUNTIF($B$2:B927,"Decoy*"))/$O$6</f>
        <v>0</v>
      </c>
      <c r="I927" s="7">
        <f t="shared" si="28"/>
        <v>1</v>
      </c>
      <c r="J927" s="2">
        <f t="shared" si="29"/>
        <v>0</v>
      </c>
    </row>
    <row r="928" spans="1:10">
      <c r="A928">
        <v>927</v>
      </c>
      <c r="D928" s="6">
        <f>COUNTIF($B$2:B928,"Active*")/$O$5</f>
        <v>1</v>
      </c>
      <c r="E928" s="6">
        <f>COUNTIF($B$2:B928,"*")/$O$7</f>
        <v>1</v>
      </c>
      <c r="F928" s="4">
        <f>((COUNTIF($B$2:B928,"Active*")/COUNTIF($B$2:B928,"*")))/($O$5/$O$7)</f>
        <v>1</v>
      </c>
      <c r="G928" s="7">
        <f>COUNTIF($B$2:E928,"Active*")/$O$5</f>
        <v>1</v>
      </c>
      <c r="H928" s="7">
        <f>($O$6-COUNTIF($B$2:B928,"Decoy*"))/$O$6</f>
        <v>0</v>
      </c>
      <c r="I928" s="7">
        <f t="shared" si="28"/>
        <v>1</v>
      </c>
      <c r="J928" s="2">
        <f t="shared" si="29"/>
        <v>0</v>
      </c>
    </row>
    <row r="929" spans="1:10">
      <c r="A929">
        <v>928</v>
      </c>
      <c r="D929" s="6">
        <f>COUNTIF($B$2:B929,"Active*")/$O$5</f>
        <v>1</v>
      </c>
      <c r="E929" s="6">
        <f>COUNTIF($B$2:B929,"*")/$O$7</f>
        <v>1</v>
      </c>
      <c r="F929" s="4">
        <f>((COUNTIF($B$2:B929,"Active*")/COUNTIF($B$2:B929,"*")))/($O$5/$O$7)</f>
        <v>1</v>
      </c>
      <c r="G929" s="7">
        <f>COUNTIF($B$2:E929,"Active*")/$O$5</f>
        <v>1</v>
      </c>
      <c r="H929" s="7">
        <f>($O$6-COUNTIF($B$2:B929,"Decoy*"))/$O$6</f>
        <v>0</v>
      </c>
      <c r="I929" s="7">
        <f t="shared" si="28"/>
        <v>1</v>
      </c>
      <c r="J929" s="2">
        <f t="shared" si="29"/>
        <v>0</v>
      </c>
    </row>
    <row r="930" spans="1:10">
      <c r="A930">
        <v>929</v>
      </c>
      <c r="D930" s="6">
        <f>COUNTIF($B$2:B930,"Active*")/$O$5</f>
        <v>1</v>
      </c>
      <c r="E930" s="6">
        <f>COUNTIF($B$2:B930,"*")/$O$7</f>
        <v>1</v>
      </c>
      <c r="F930" s="4">
        <f>((COUNTIF($B$2:B930,"Active*")/COUNTIF($B$2:B930,"*")))/($O$5/$O$7)</f>
        <v>1</v>
      </c>
      <c r="G930" s="7">
        <f>COUNTIF($B$2:E930,"Active*")/$O$5</f>
        <v>1</v>
      </c>
      <c r="H930" s="7">
        <f>($O$6-COUNTIF($B$2:B930,"Decoy*"))/$O$6</f>
        <v>0</v>
      </c>
      <c r="I930" s="7">
        <f t="shared" si="28"/>
        <v>1</v>
      </c>
      <c r="J930" s="2">
        <f t="shared" si="29"/>
        <v>0</v>
      </c>
    </row>
    <row r="931" spans="1:10">
      <c r="A931">
        <v>930</v>
      </c>
      <c r="D931" s="6">
        <f>COUNTIF($B$2:B931,"Active*")/$O$5</f>
        <v>1</v>
      </c>
      <c r="E931" s="6">
        <f>COUNTIF($B$2:B931,"*")/$O$7</f>
        <v>1</v>
      </c>
      <c r="F931" s="4">
        <f>((COUNTIF($B$2:B931,"Active*")/COUNTIF($B$2:B931,"*")))/($O$5/$O$7)</f>
        <v>1</v>
      </c>
      <c r="G931" s="7">
        <f>COUNTIF($B$2:E931,"Active*")/$O$5</f>
        <v>1</v>
      </c>
      <c r="H931" s="7">
        <f>($O$6-COUNTIF($B$2:B931,"Decoy*"))/$O$6</f>
        <v>0</v>
      </c>
      <c r="I931" s="7">
        <f t="shared" si="28"/>
        <v>1</v>
      </c>
      <c r="J931" s="2">
        <f t="shared" si="29"/>
        <v>0</v>
      </c>
    </row>
    <row r="932" spans="1:10">
      <c r="A932">
        <v>931</v>
      </c>
      <c r="D932" s="6">
        <f>COUNTIF($B$2:B932,"Active*")/$O$5</f>
        <v>1</v>
      </c>
      <c r="E932" s="6">
        <f>COUNTIF($B$2:B932,"*")/$O$7</f>
        <v>1</v>
      </c>
      <c r="F932" s="4">
        <f>((COUNTIF($B$2:B932,"Active*")/COUNTIF($B$2:B932,"*")))/($O$5/$O$7)</f>
        <v>1</v>
      </c>
      <c r="G932" s="7">
        <f>COUNTIF($B$2:E932,"Active*")/$O$5</f>
        <v>1</v>
      </c>
      <c r="H932" s="7">
        <f>($O$6-COUNTIF($B$2:B932,"Decoy*"))/$O$6</f>
        <v>0</v>
      </c>
      <c r="I932" s="7">
        <f t="shared" si="28"/>
        <v>1</v>
      </c>
      <c r="J932" s="2">
        <f t="shared" si="29"/>
        <v>0</v>
      </c>
    </row>
    <row r="933" spans="1:10">
      <c r="A933">
        <v>932</v>
      </c>
      <c r="D933" s="6">
        <f>COUNTIF($B$2:B933,"Active*")/$O$5</f>
        <v>1</v>
      </c>
      <c r="E933" s="6">
        <f>COUNTIF($B$2:B933,"*")/$O$7</f>
        <v>1</v>
      </c>
      <c r="F933" s="4">
        <f>((COUNTIF($B$2:B933,"Active*")/COUNTIF($B$2:B933,"*")))/($O$5/$O$7)</f>
        <v>1</v>
      </c>
      <c r="G933" s="7">
        <f>COUNTIF($B$2:E933,"Active*")/$O$5</f>
        <v>1</v>
      </c>
      <c r="H933" s="7">
        <f>($O$6-COUNTIF($B$2:B933,"Decoy*"))/$O$6</f>
        <v>0</v>
      </c>
      <c r="I933" s="7">
        <f t="shared" si="28"/>
        <v>1</v>
      </c>
      <c r="J933" s="2">
        <f t="shared" si="29"/>
        <v>0</v>
      </c>
    </row>
    <row r="934" spans="1:10">
      <c r="A934">
        <v>933</v>
      </c>
      <c r="D934" s="6">
        <f>COUNTIF($B$2:B934,"Active*")/$O$5</f>
        <v>1</v>
      </c>
      <c r="E934" s="6">
        <f>COUNTIF($B$2:B934,"*")/$O$7</f>
        <v>1</v>
      </c>
      <c r="F934" s="4">
        <f>((COUNTIF($B$2:B934,"Active*")/COUNTIF($B$2:B934,"*")))/($O$5/$O$7)</f>
        <v>1</v>
      </c>
      <c r="G934" s="7">
        <f>COUNTIF($B$2:E934,"Active*")/$O$5</f>
        <v>1</v>
      </c>
      <c r="H934" s="7">
        <f>($O$6-COUNTIF($B$2:B934,"Decoy*"))/$O$6</f>
        <v>0</v>
      </c>
      <c r="I934" s="7">
        <f t="shared" si="28"/>
        <v>1</v>
      </c>
      <c r="J934" s="2">
        <f t="shared" si="29"/>
        <v>0</v>
      </c>
    </row>
    <row r="935" spans="1:10">
      <c r="A935">
        <v>934</v>
      </c>
      <c r="D935" s="6">
        <f>COUNTIF($B$2:B935,"Active*")/$O$5</f>
        <v>1</v>
      </c>
      <c r="E935" s="6">
        <f>COUNTIF($B$2:B935,"*")/$O$7</f>
        <v>1</v>
      </c>
      <c r="F935" s="4">
        <f>((COUNTIF($B$2:B935,"Active*")/COUNTIF($B$2:B935,"*")))/($O$5/$O$7)</f>
        <v>1</v>
      </c>
      <c r="G935" s="7">
        <f>COUNTIF($B$2:E935,"Active*")/$O$5</f>
        <v>1</v>
      </c>
      <c r="H935" s="7">
        <f>($O$6-COUNTIF($B$2:B935,"Decoy*"))/$O$6</f>
        <v>0</v>
      </c>
      <c r="I935" s="7">
        <f t="shared" si="28"/>
        <v>1</v>
      </c>
      <c r="J935" s="2">
        <f t="shared" si="29"/>
        <v>0</v>
      </c>
    </row>
    <row r="936" spans="1:10">
      <c r="A936">
        <v>935</v>
      </c>
      <c r="D936" s="6">
        <f>COUNTIF($B$2:B936,"Active*")/$O$5</f>
        <v>1</v>
      </c>
      <c r="E936" s="6">
        <f>COUNTIF($B$2:B936,"*")/$O$7</f>
        <v>1</v>
      </c>
      <c r="F936" s="4">
        <f>((COUNTIF($B$2:B936,"Active*")/COUNTIF($B$2:B936,"*")))/($O$5/$O$7)</f>
        <v>1</v>
      </c>
      <c r="G936" s="7">
        <f>COUNTIF($B$2:E936,"Active*")/$O$5</f>
        <v>1</v>
      </c>
      <c r="H936" s="7">
        <f>($O$6-COUNTIF($B$2:B936,"Decoy*"))/$O$6</f>
        <v>0</v>
      </c>
      <c r="I936" s="7">
        <f t="shared" si="28"/>
        <v>1</v>
      </c>
      <c r="J936" s="2">
        <f t="shared" si="29"/>
        <v>0</v>
      </c>
    </row>
    <row r="937" spans="1:10">
      <c r="A937">
        <v>936</v>
      </c>
      <c r="D937" s="6">
        <f>COUNTIF($B$2:B937,"Active*")/$O$5</f>
        <v>1</v>
      </c>
      <c r="E937" s="6">
        <f>COUNTIF($B$2:B937,"*")/$O$7</f>
        <v>1</v>
      </c>
      <c r="F937" s="4">
        <f>((COUNTIF($B$2:B937,"Active*")/COUNTIF($B$2:B937,"*")))/($O$5/$O$7)</f>
        <v>1</v>
      </c>
      <c r="G937" s="7">
        <f>COUNTIF($B$2:E937,"Active*")/$O$5</f>
        <v>1</v>
      </c>
      <c r="H937" s="7">
        <f>($O$6-COUNTIF($B$2:B937,"Decoy*"))/$O$6</f>
        <v>0</v>
      </c>
      <c r="I937" s="7">
        <f t="shared" si="28"/>
        <v>1</v>
      </c>
      <c r="J937" s="2">
        <f t="shared" si="29"/>
        <v>0</v>
      </c>
    </row>
    <row r="938" spans="1:10">
      <c r="A938">
        <v>937</v>
      </c>
      <c r="D938" s="6">
        <f>COUNTIF($B$2:B938,"Active*")/$O$5</f>
        <v>1</v>
      </c>
      <c r="E938" s="6">
        <f>COUNTIF($B$2:B938,"*")/$O$7</f>
        <v>1</v>
      </c>
      <c r="F938" s="4">
        <f>((COUNTIF($B$2:B938,"Active*")/COUNTIF($B$2:B938,"*")))/($O$5/$O$7)</f>
        <v>1</v>
      </c>
      <c r="G938" s="7">
        <f>COUNTIF($B$2:E938,"Active*")/$O$5</f>
        <v>1</v>
      </c>
      <c r="H938" s="7">
        <f>($O$6-COUNTIF($B$2:B938,"Decoy*"))/$O$6</f>
        <v>0</v>
      </c>
      <c r="I938" s="7">
        <f t="shared" si="28"/>
        <v>1</v>
      </c>
      <c r="J938" s="2">
        <f t="shared" si="29"/>
        <v>0</v>
      </c>
    </row>
    <row r="939" spans="1:10">
      <c r="A939">
        <v>938</v>
      </c>
      <c r="D939" s="6">
        <f>COUNTIF($B$2:B939,"Active*")/$O$5</f>
        <v>1</v>
      </c>
      <c r="E939" s="6">
        <f>COUNTIF($B$2:B939,"*")/$O$7</f>
        <v>1</v>
      </c>
      <c r="F939" s="4">
        <f>((COUNTIF($B$2:B939,"Active*")/COUNTIF($B$2:B939,"*")))/($O$5/$O$7)</f>
        <v>1</v>
      </c>
      <c r="G939" s="7">
        <f>COUNTIF($B$2:E939,"Active*")/$O$5</f>
        <v>1</v>
      </c>
      <c r="H939" s="7">
        <f>($O$6-COUNTIF($B$2:B939,"Decoy*"))/$O$6</f>
        <v>0</v>
      </c>
      <c r="I939" s="7">
        <f t="shared" si="28"/>
        <v>1</v>
      </c>
      <c r="J939" s="2">
        <f t="shared" si="29"/>
        <v>0</v>
      </c>
    </row>
    <row r="940" spans="1:10">
      <c r="A940">
        <v>939</v>
      </c>
      <c r="D940" s="6">
        <f>COUNTIF($B$2:B940,"Active*")/$O$5</f>
        <v>1</v>
      </c>
      <c r="E940" s="6">
        <f>COUNTIF($B$2:B940,"*")/$O$7</f>
        <v>1</v>
      </c>
      <c r="F940" s="4">
        <f>((COUNTIF($B$2:B940,"Active*")/COUNTIF($B$2:B940,"*")))/($O$5/$O$7)</f>
        <v>1</v>
      </c>
      <c r="G940" s="7">
        <f>COUNTIF($B$2:E940,"Active*")/$O$5</f>
        <v>1</v>
      </c>
      <c r="H940" s="7">
        <f>($O$6-COUNTIF($B$2:B940,"Decoy*"))/$O$6</f>
        <v>0</v>
      </c>
      <c r="I940" s="7">
        <f t="shared" si="28"/>
        <v>1</v>
      </c>
      <c r="J940" s="2">
        <f t="shared" si="29"/>
        <v>0</v>
      </c>
    </row>
    <row r="941" spans="1:10">
      <c r="A941">
        <v>940</v>
      </c>
      <c r="D941" s="6">
        <f>COUNTIF($B$2:B941,"Active*")/$O$5</f>
        <v>1</v>
      </c>
      <c r="E941" s="6">
        <f>COUNTIF($B$2:B941,"*")/$O$7</f>
        <v>1</v>
      </c>
      <c r="F941" s="4">
        <f>((COUNTIF($B$2:B941,"Active*")/COUNTIF($B$2:B941,"*")))/($O$5/$O$7)</f>
        <v>1</v>
      </c>
      <c r="G941" s="7">
        <f>COUNTIF($B$2:E941,"Active*")/$O$5</f>
        <v>1</v>
      </c>
      <c r="H941" s="7">
        <f>($O$6-COUNTIF($B$2:B941,"Decoy*"))/$O$6</f>
        <v>0</v>
      </c>
      <c r="I941" s="7">
        <f t="shared" si="28"/>
        <v>1</v>
      </c>
      <c r="J941" s="2">
        <f t="shared" si="29"/>
        <v>0</v>
      </c>
    </row>
    <row r="942" spans="1:10">
      <c r="A942">
        <v>941</v>
      </c>
      <c r="D942" s="6">
        <f>COUNTIF($B$2:B942,"Active*")/$O$5</f>
        <v>1</v>
      </c>
      <c r="E942" s="6">
        <f>COUNTIF($B$2:B942,"*")/$O$7</f>
        <v>1</v>
      </c>
      <c r="F942" s="4">
        <f>((COUNTIF($B$2:B942,"Active*")/COUNTIF($B$2:B942,"*")))/($O$5/$O$7)</f>
        <v>1</v>
      </c>
      <c r="G942" s="7">
        <f>COUNTIF($B$2:E942,"Active*")/$O$5</f>
        <v>1</v>
      </c>
      <c r="H942" s="7">
        <f>($O$6-COUNTIF($B$2:B942,"Decoy*"))/$O$6</f>
        <v>0</v>
      </c>
      <c r="I942" s="7">
        <f t="shared" si="28"/>
        <v>1</v>
      </c>
      <c r="J942" s="2">
        <f t="shared" si="29"/>
        <v>0</v>
      </c>
    </row>
    <row r="943" spans="1:10">
      <c r="A943">
        <v>942</v>
      </c>
      <c r="D943" s="6">
        <f>COUNTIF($B$2:B943,"Active*")/$O$5</f>
        <v>1</v>
      </c>
      <c r="E943" s="6">
        <f>COUNTIF($B$2:B943,"*")/$O$7</f>
        <v>1</v>
      </c>
      <c r="F943" s="4">
        <f>((COUNTIF($B$2:B943,"Active*")/COUNTIF($B$2:B943,"*")))/($O$5/$O$7)</f>
        <v>1</v>
      </c>
      <c r="G943" s="7">
        <f>COUNTIF($B$2:E943,"Active*")/$O$5</f>
        <v>1</v>
      </c>
      <c r="H943" s="7">
        <f>($O$6-COUNTIF($B$2:B943,"Decoy*"))/$O$6</f>
        <v>0</v>
      </c>
      <c r="I943" s="7">
        <f t="shared" si="28"/>
        <v>1</v>
      </c>
      <c r="J943" s="2">
        <f t="shared" si="29"/>
        <v>0</v>
      </c>
    </row>
    <row r="944" spans="1:10">
      <c r="A944">
        <v>943</v>
      </c>
      <c r="D944" s="6">
        <f>COUNTIF($B$2:B944,"Active*")/$O$5</f>
        <v>1</v>
      </c>
      <c r="E944" s="6">
        <f>COUNTIF($B$2:B944,"*")/$O$7</f>
        <v>1</v>
      </c>
      <c r="F944" s="4">
        <f>((COUNTIF($B$2:B944,"Active*")/COUNTIF($B$2:B944,"*")))/($O$5/$O$7)</f>
        <v>1</v>
      </c>
      <c r="G944" s="7">
        <f>COUNTIF($B$2:E944,"Active*")/$O$5</f>
        <v>1</v>
      </c>
      <c r="H944" s="7">
        <f>($O$6-COUNTIF($B$2:B944,"Decoy*"))/$O$6</f>
        <v>0</v>
      </c>
      <c r="I944" s="7">
        <f t="shared" si="28"/>
        <v>1</v>
      </c>
      <c r="J944" s="2">
        <f t="shared" si="29"/>
        <v>0</v>
      </c>
    </row>
    <row r="945" spans="1:10">
      <c r="A945">
        <v>944</v>
      </c>
      <c r="D945" s="6">
        <f>COUNTIF($B$2:B945,"Active*")/$O$5</f>
        <v>1</v>
      </c>
      <c r="E945" s="6">
        <f>COUNTIF($B$2:B945,"*")/$O$7</f>
        <v>1</v>
      </c>
      <c r="F945" s="4">
        <f>((COUNTIF($B$2:B945,"Active*")/COUNTIF($B$2:B945,"*")))/($O$5/$O$7)</f>
        <v>1</v>
      </c>
      <c r="G945" s="7">
        <f>COUNTIF($B$2:E945,"Active*")/$O$5</f>
        <v>1</v>
      </c>
      <c r="H945" s="7">
        <f>($O$6-COUNTIF($B$2:B945,"Decoy*"))/$O$6</f>
        <v>0</v>
      </c>
      <c r="I945" s="7">
        <f t="shared" si="28"/>
        <v>1</v>
      </c>
      <c r="J945" s="2">
        <f t="shared" si="29"/>
        <v>0</v>
      </c>
    </row>
    <row r="946" spans="1:10">
      <c r="A946">
        <v>945</v>
      </c>
      <c r="D946" s="6">
        <f>COUNTIF($B$2:B946,"Active*")/$O$5</f>
        <v>1</v>
      </c>
      <c r="E946" s="6">
        <f>COUNTIF($B$2:B946,"*")/$O$7</f>
        <v>1</v>
      </c>
      <c r="F946" s="4">
        <f>((COUNTIF($B$2:B946,"Active*")/COUNTIF($B$2:B946,"*")))/($O$5/$O$7)</f>
        <v>1</v>
      </c>
      <c r="G946" s="7">
        <f>COUNTIF($B$2:E946,"Active*")/$O$5</f>
        <v>1</v>
      </c>
      <c r="H946" s="7">
        <f>($O$6-COUNTIF($B$2:B946,"Decoy*"))/$O$6</f>
        <v>0</v>
      </c>
      <c r="I946" s="7">
        <f t="shared" si="28"/>
        <v>1</v>
      </c>
      <c r="J946" s="2">
        <f t="shared" si="29"/>
        <v>0</v>
      </c>
    </row>
    <row r="947" spans="1:10">
      <c r="A947">
        <v>946</v>
      </c>
      <c r="D947" s="6">
        <f>COUNTIF($B$2:B947,"Active*")/$O$5</f>
        <v>1</v>
      </c>
      <c r="E947" s="6">
        <f>COUNTIF($B$2:B947,"*")/$O$7</f>
        <v>1</v>
      </c>
      <c r="F947" s="4">
        <f>((COUNTIF($B$2:B947,"Active*")/COUNTIF($B$2:B947,"*")))/($O$5/$O$7)</f>
        <v>1</v>
      </c>
      <c r="G947" s="7">
        <f>COUNTIF($B$2:E947,"Active*")/$O$5</f>
        <v>1</v>
      </c>
      <c r="H947" s="7">
        <f>($O$6-COUNTIF($B$2:B947,"Decoy*"))/$O$6</f>
        <v>0</v>
      </c>
      <c r="I947" s="7">
        <f t="shared" si="28"/>
        <v>1</v>
      </c>
      <c r="J947" s="2">
        <f t="shared" si="29"/>
        <v>0</v>
      </c>
    </row>
    <row r="948" spans="1:10">
      <c r="A948">
        <v>947</v>
      </c>
      <c r="D948" s="6">
        <f>COUNTIF($B$2:B948,"Active*")/$O$5</f>
        <v>1</v>
      </c>
      <c r="E948" s="6">
        <f>COUNTIF($B$2:B948,"*")/$O$7</f>
        <v>1</v>
      </c>
      <c r="F948" s="4">
        <f>((COUNTIF($B$2:B948,"Active*")/COUNTIF($B$2:B948,"*")))/($O$5/$O$7)</f>
        <v>1</v>
      </c>
      <c r="G948" s="7">
        <f>COUNTIF($B$2:E948,"Active*")/$O$5</f>
        <v>1</v>
      </c>
      <c r="H948" s="7">
        <f>($O$6-COUNTIF($B$2:B948,"Decoy*"))/$O$6</f>
        <v>0</v>
      </c>
      <c r="I948" s="7">
        <f t="shared" si="28"/>
        <v>1</v>
      </c>
      <c r="J948" s="2">
        <f t="shared" si="29"/>
        <v>0</v>
      </c>
    </row>
    <row r="949" spans="1:10">
      <c r="A949">
        <v>948</v>
      </c>
      <c r="D949" s="6">
        <f>COUNTIF($B$2:B949,"Active*")/$O$5</f>
        <v>1</v>
      </c>
      <c r="E949" s="6">
        <f>COUNTIF($B$2:B949,"*")/$O$7</f>
        <v>1</v>
      </c>
      <c r="F949" s="4">
        <f>((COUNTIF($B$2:B949,"Active*")/COUNTIF($B$2:B949,"*")))/($O$5/$O$7)</f>
        <v>1</v>
      </c>
      <c r="G949" s="7">
        <f>COUNTIF($B$2:E949,"Active*")/$O$5</f>
        <v>1</v>
      </c>
      <c r="H949" s="7">
        <f>($O$6-COUNTIF($B$2:B949,"Decoy*"))/$O$6</f>
        <v>0</v>
      </c>
      <c r="I949" s="7">
        <f t="shared" si="28"/>
        <v>1</v>
      </c>
      <c r="J949" s="2">
        <f t="shared" si="29"/>
        <v>0</v>
      </c>
    </row>
    <row r="950" spans="1:10">
      <c r="A950">
        <v>949</v>
      </c>
      <c r="D950" s="6">
        <f>COUNTIF($B$2:B950,"Active*")/$O$5</f>
        <v>1</v>
      </c>
      <c r="E950" s="6">
        <f>COUNTIF($B$2:B950,"*")/$O$7</f>
        <v>1</v>
      </c>
      <c r="F950" s="4">
        <f>((COUNTIF($B$2:B950,"Active*")/COUNTIF($B$2:B950,"*")))/($O$5/$O$7)</f>
        <v>1</v>
      </c>
      <c r="G950" s="7">
        <f>COUNTIF($B$2:E950,"Active*")/$O$5</f>
        <v>1</v>
      </c>
      <c r="H950" s="7">
        <f>($O$6-COUNTIF($B$2:B950,"Decoy*"))/$O$6</f>
        <v>0</v>
      </c>
      <c r="I950" s="7">
        <f t="shared" si="28"/>
        <v>1</v>
      </c>
      <c r="J950" s="2">
        <f t="shared" si="29"/>
        <v>0</v>
      </c>
    </row>
    <row r="951" spans="1:10">
      <c r="A951">
        <v>950</v>
      </c>
      <c r="D951" s="6">
        <f>COUNTIF($B$2:B951,"Active*")/$O$5</f>
        <v>1</v>
      </c>
      <c r="E951" s="6">
        <f>COUNTIF($B$2:B951,"*")/$O$7</f>
        <v>1</v>
      </c>
      <c r="F951" s="4">
        <f>((COUNTIF($B$2:B951,"Active*")/COUNTIF($B$2:B951,"*")))/($O$5/$O$7)</f>
        <v>1</v>
      </c>
      <c r="G951" s="7">
        <f>COUNTIF($B$2:E951,"Active*")/$O$5</f>
        <v>1</v>
      </c>
      <c r="H951" s="7">
        <f>($O$6-COUNTIF($B$2:B951,"Decoy*"))/$O$6</f>
        <v>0</v>
      </c>
      <c r="I951" s="7">
        <f t="shared" si="28"/>
        <v>1</v>
      </c>
      <c r="J951" s="2">
        <f t="shared" si="29"/>
        <v>0</v>
      </c>
    </row>
    <row r="952" spans="1:10">
      <c r="A952">
        <v>951</v>
      </c>
      <c r="D952" s="6">
        <f>COUNTIF($B$2:B952,"Active*")/$O$5</f>
        <v>1</v>
      </c>
      <c r="E952" s="6">
        <f>COUNTIF($B$2:B952,"*")/$O$7</f>
        <v>1</v>
      </c>
      <c r="F952" s="4">
        <f>((COUNTIF($B$2:B952,"Active*")/COUNTIF($B$2:B952,"*")))/($O$5/$O$7)</f>
        <v>1</v>
      </c>
      <c r="G952" s="7">
        <f>COUNTIF($B$2:E952,"Active*")/$O$5</f>
        <v>1</v>
      </c>
      <c r="H952" s="7">
        <f>($O$6-COUNTIF($B$2:B952,"Decoy*"))/$O$6</f>
        <v>0</v>
      </c>
      <c r="I952" s="7">
        <f t="shared" si="28"/>
        <v>1</v>
      </c>
      <c r="J952" s="2">
        <f t="shared" si="29"/>
        <v>0</v>
      </c>
    </row>
    <row r="953" spans="1:10">
      <c r="A953">
        <v>952</v>
      </c>
      <c r="D953" s="6">
        <f>COUNTIF($B$2:B953,"Active*")/$O$5</f>
        <v>1</v>
      </c>
      <c r="E953" s="6">
        <f>COUNTIF($B$2:B953,"*")/$O$7</f>
        <v>1</v>
      </c>
      <c r="F953" s="4">
        <f>((COUNTIF($B$2:B953,"Active*")/COUNTIF($B$2:B953,"*")))/($O$5/$O$7)</f>
        <v>1</v>
      </c>
      <c r="G953" s="7">
        <f>COUNTIF($B$2:E953,"Active*")/$O$5</f>
        <v>1</v>
      </c>
      <c r="H953" s="7">
        <f>($O$6-COUNTIF($B$2:B953,"Decoy*"))/$O$6</f>
        <v>0</v>
      </c>
      <c r="I953" s="7">
        <f t="shared" si="28"/>
        <v>1</v>
      </c>
      <c r="J953" s="2">
        <f t="shared" si="29"/>
        <v>0</v>
      </c>
    </row>
    <row r="954" spans="1:10">
      <c r="A954">
        <v>953</v>
      </c>
      <c r="D954" s="6">
        <f>COUNTIF($B$2:B954,"Active*")/$O$5</f>
        <v>1</v>
      </c>
      <c r="E954" s="6">
        <f>COUNTIF($B$2:B954,"*")/$O$7</f>
        <v>1</v>
      </c>
      <c r="F954" s="4">
        <f>((COUNTIF($B$2:B954,"Active*")/COUNTIF($B$2:B954,"*")))/($O$5/$O$7)</f>
        <v>1</v>
      </c>
      <c r="G954" s="7">
        <f>COUNTIF($B$2:E954,"Active*")/$O$5</f>
        <v>1</v>
      </c>
      <c r="H954" s="7">
        <f>($O$6-COUNTIF($B$2:B954,"Decoy*"))/$O$6</f>
        <v>0</v>
      </c>
      <c r="I954" s="7">
        <f t="shared" si="28"/>
        <v>1</v>
      </c>
      <c r="J954" s="2">
        <f t="shared" si="29"/>
        <v>0</v>
      </c>
    </row>
    <row r="955" spans="1:10">
      <c r="A955">
        <v>954</v>
      </c>
      <c r="D955" s="6">
        <f>COUNTIF($B$2:B955,"Active*")/$O$5</f>
        <v>1</v>
      </c>
      <c r="E955" s="6">
        <f>COUNTIF($B$2:B955,"*")/$O$7</f>
        <v>1</v>
      </c>
      <c r="F955" s="4">
        <f>((COUNTIF($B$2:B955,"Active*")/COUNTIF($B$2:B955,"*")))/($O$5/$O$7)</f>
        <v>1</v>
      </c>
      <c r="G955" s="7">
        <f>COUNTIF($B$2:E955,"Active*")/$O$5</f>
        <v>1</v>
      </c>
      <c r="H955" s="7">
        <f>($O$6-COUNTIF($B$2:B955,"Decoy*"))/$O$6</f>
        <v>0</v>
      </c>
      <c r="I955" s="7">
        <f t="shared" si="28"/>
        <v>1</v>
      </c>
      <c r="J955" s="2">
        <f t="shared" si="29"/>
        <v>0</v>
      </c>
    </row>
    <row r="956" spans="1:10">
      <c r="A956">
        <v>955</v>
      </c>
      <c r="D956" s="6">
        <f>COUNTIF($B$2:B956,"Active*")/$O$5</f>
        <v>1</v>
      </c>
      <c r="E956" s="6">
        <f>COUNTIF($B$2:B956,"*")/$O$7</f>
        <v>1</v>
      </c>
      <c r="F956" s="4">
        <f>((COUNTIF($B$2:B956,"Active*")/COUNTIF($B$2:B956,"*")))/($O$5/$O$7)</f>
        <v>1</v>
      </c>
      <c r="G956" s="7">
        <f>COUNTIF($B$2:E956,"Active*")/$O$5</f>
        <v>1</v>
      </c>
      <c r="H956" s="7">
        <f>($O$6-COUNTIF($B$2:B956,"Decoy*"))/$O$6</f>
        <v>0</v>
      </c>
      <c r="I956" s="7">
        <f t="shared" si="28"/>
        <v>1</v>
      </c>
      <c r="J956" s="2">
        <f t="shared" si="29"/>
        <v>0</v>
      </c>
    </row>
    <row r="957" spans="1:10">
      <c r="A957">
        <v>956</v>
      </c>
      <c r="D957" s="6">
        <f>COUNTIF($B$2:B957,"Active*")/$O$5</f>
        <v>1</v>
      </c>
      <c r="E957" s="6">
        <f>COUNTIF($B$2:B957,"*")/$O$7</f>
        <v>1</v>
      </c>
      <c r="F957" s="4">
        <f>((COUNTIF($B$2:B957,"Active*")/COUNTIF($B$2:B957,"*")))/($O$5/$O$7)</f>
        <v>1</v>
      </c>
      <c r="G957" s="7">
        <f>COUNTIF($B$2:E957,"Active*")/$O$5</f>
        <v>1</v>
      </c>
      <c r="H957" s="7">
        <f>($O$6-COUNTIF($B$2:B957,"Decoy*"))/$O$6</f>
        <v>0</v>
      </c>
      <c r="I957" s="7">
        <f t="shared" si="28"/>
        <v>1</v>
      </c>
      <c r="J957" s="2">
        <f t="shared" si="29"/>
        <v>0</v>
      </c>
    </row>
    <row r="958" spans="1:10">
      <c r="A958">
        <v>957</v>
      </c>
      <c r="D958" s="6">
        <f>COUNTIF($B$2:B958,"Active*")/$O$5</f>
        <v>1</v>
      </c>
      <c r="E958" s="6">
        <f>COUNTIF($B$2:B958,"*")/$O$7</f>
        <v>1</v>
      </c>
      <c r="F958" s="4">
        <f>((COUNTIF($B$2:B958,"Active*")/COUNTIF($B$2:B958,"*")))/($O$5/$O$7)</f>
        <v>1</v>
      </c>
      <c r="G958" s="7">
        <f>COUNTIF($B$2:E958,"Active*")/$O$5</f>
        <v>1</v>
      </c>
      <c r="H958" s="7">
        <f>($O$6-COUNTIF($B$2:B958,"Decoy*"))/$O$6</f>
        <v>0</v>
      </c>
      <c r="I958" s="7">
        <f t="shared" si="28"/>
        <v>1</v>
      </c>
      <c r="J958" s="2">
        <f t="shared" si="29"/>
        <v>0</v>
      </c>
    </row>
    <row r="959" spans="1:10">
      <c r="A959">
        <v>958</v>
      </c>
      <c r="D959" s="6">
        <f>COUNTIF($B$2:B959,"Active*")/$O$5</f>
        <v>1</v>
      </c>
      <c r="E959" s="6">
        <f>COUNTIF($B$2:B959,"*")/$O$7</f>
        <v>1</v>
      </c>
      <c r="F959" s="4">
        <f>((COUNTIF($B$2:B959,"Active*")/COUNTIF($B$2:B959,"*")))/($O$5/$O$7)</f>
        <v>1</v>
      </c>
      <c r="G959" s="7">
        <f>COUNTIF($B$2:E959,"Active*")/$O$5</f>
        <v>1</v>
      </c>
      <c r="H959" s="7">
        <f>($O$6-COUNTIF($B$2:B959,"Decoy*"))/$O$6</f>
        <v>0</v>
      </c>
      <c r="I959" s="7">
        <f t="shared" si="28"/>
        <v>1</v>
      </c>
      <c r="J959" s="2">
        <f t="shared" si="29"/>
        <v>0</v>
      </c>
    </row>
    <row r="960" spans="1:10">
      <c r="A960">
        <v>959</v>
      </c>
      <c r="D960" s="6">
        <f>COUNTIF($B$2:B960,"Active*")/$O$5</f>
        <v>1</v>
      </c>
      <c r="E960" s="6">
        <f>COUNTIF($B$2:B960,"*")/$O$7</f>
        <v>1</v>
      </c>
      <c r="F960" s="4">
        <f>((COUNTIF($B$2:B960,"Active*")/COUNTIF($B$2:B960,"*")))/($O$5/$O$7)</f>
        <v>1</v>
      </c>
      <c r="G960" s="7">
        <f>COUNTIF($B$2:E960,"Active*")/$O$5</f>
        <v>1</v>
      </c>
      <c r="H960" s="7">
        <f>($O$6-COUNTIF($B$2:B960,"Decoy*"))/$O$6</f>
        <v>0</v>
      </c>
      <c r="I960" s="7">
        <f t="shared" si="28"/>
        <v>1</v>
      </c>
      <c r="J960" s="2">
        <f t="shared" si="29"/>
        <v>0</v>
      </c>
    </row>
    <row r="961" spans="1:10">
      <c r="A961">
        <v>960</v>
      </c>
      <c r="D961" s="6">
        <f>COUNTIF($B$2:B961,"Active*")/$O$5</f>
        <v>1</v>
      </c>
      <c r="E961" s="6">
        <f>COUNTIF($B$2:B961,"*")/$O$7</f>
        <v>1</v>
      </c>
      <c r="F961" s="4">
        <f>((COUNTIF($B$2:B961,"Active*")/COUNTIF($B$2:B961,"*")))/($O$5/$O$7)</f>
        <v>1</v>
      </c>
      <c r="G961" s="7">
        <f>COUNTIF($B$2:E961,"Active*")/$O$5</f>
        <v>1</v>
      </c>
      <c r="H961" s="7">
        <f>($O$6-COUNTIF($B$2:B961,"Decoy*"))/$O$6</f>
        <v>0</v>
      </c>
      <c r="I961" s="7">
        <f t="shared" si="28"/>
        <v>1</v>
      </c>
      <c r="J961" s="2">
        <f t="shared" si="29"/>
        <v>0</v>
      </c>
    </row>
    <row r="962" spans="1:10">
      <c r="A962">
        <v>961</v>
      </c>
      <c r="D962" s="6">
        <f>COUNTIF($B$2:B962,"Active*")/$O$5</f>
        <v>1</v>
      </c>
      <c r="E962" s="6">
        <f>COUNTIF($B$2:B962,"*")/$O$7</f>
        <v>1</v>
      </c>
      <c r="F962" s="4">
        <f>((COUNTIF($B$2:B962,"Active*")/COUNTIF($B$2:B962,"*")))/($O$5/$O$7)</f>
        <v>1</v>
      </c>
      <c r="G962" s="7">
        <f>COUNTIF($B$2:E962,"Active*")/$O$5</f>
        <v>1</v>
      </c>
      <c r="H962" s="7">
        <f>($O$6-COUNTIF($B$2:B962,"Decoy*"))/$O$6</f>
        <v>0</v>
      </c>
      <c r="I962" s="7">
        <f t="shared" ref="I962:I1025" si="30">1-H962</f>
        <v>1</v>
      </c>
      <c r="J962" s="2">
        <f t="shared" ref="J962:J1025" si="31">(G962+G963)*ABS(I963-I962)/2</f>
        <v>0</v>
      </c>
    </row>
    <row r="963" spans="1:10">
      <c r="A963">
        <v>962</v>
      </c>
      <c r="D963" s="6">
        <f>COUNTIF($B$2:B963,"Active*")/$O$5</f>
        <v>1</v>
      </c>
      <c r="E963" s="6">
        <f>COUNTIF($B$2:B963,"*")/$O$7</f>
        <v>1</v>
      </c>
      <c r="F963" s="4">
        <f>((COUNTIF($B$2:B963,"Active*")/COUNTIF($B$2:B963,"*")))/($O$5/$O$7)</f>
        <v>1</v>
      </c>
      <c r="G963" s="7">
        <f>COUNTIF($B$2:E963,"Active*")/$O$5</f>
        <v>1</v>
      </c>
      <c r="H963" s="7">
        <f>($O$6-COUNTIF($B$2:B963,"Decoy*"))/$O$6</f>
        <v>0</v>
      </c>
      <c r="I963" s="7">
        <f t="shared" si="30"/>
        <v>1</v>
      </c>
      <c r="J963" s="2">
        <f t="shared" si="31"/>
        <v>0</v>
      </c>
    </row>
    <row r="964" spans="1:10">
      <c r="A964">
        <v>963</v>
      </c>
      <c r="D964" s="6">
        <f>COUNTIF($B$2:B964,"Active*")/$O$5</f>
        <v>1</v>
      </c>
      <c r="E964" s="6">
        <f>COUNTIF($B$2:B964,"*")/$O$7</f>
        <v>1</v>
      </c>
      <c r="F964" s="4">
        <f>((COUNTIF($B$2:B964,"Active*")/COUNTIF($B$2:B964,"*")))/($O$5/$O$7)</f>
        <v>1</v>
      </c>
      <c r="G964" s="7">
        <f>COUNTIF($B$2:E964,"Active*")/$O$5</f>
        <v>1</v>
      </c>
      <c r="H964" s="7">
        <f>($O$6-COUNTIF($B$2:B964,"Decoy*"))/$O$6</f>
        <v>0</v>
      </c>
      <c r="I964" s="7">
        <f t="shared" si="30"/>
        <v>1</v>
      </c>
      <c r="J964" s="2">
        <f t="shared" si="31"/>
        <v>0</v>
      </c>
    </row>
    <row r="965" spans="1:10">
      <c r="A965">
        <v>964</v>
      </c>
      <c r="D965" s="6">
        <f>COUNTIF($B$2:B965,"Active*")/$O$5</f>
        <v>1</v>
      </c>
      <c r="E965" s="6">
        <f>COUNTIF($B$2:B965,"*")/$O$7</f>
        <v>1</v>
      </c>
      <c r="F965" s="4">
        <f>((COUNTIF($B$2:B965,"Active*")/COUNTIF($B$2:B965,"*")))/($O$5/$O$7)</f>
        <v>1</v>
      </c>
      <c r="G965" s="7">
        <f>COUNTIF($B$2:E965,"Active*")/$O$5</f>
        <v>1</v>
      </c>
      <c r="H965" s="7">
        <f>($O$6-COUNTIF($B$2:B965,"Decoy*"))/$O$6</f>
        <v>0</v>
      </c>
      <c r="I965" s="7">
        <f t="shared" si="30"/>
        <v>1</v>
      </c>
      <c r="J965" s="2">
        <f t="shared" si="31"/>
        <v>0</v>
      </c>
    </row>
    <row r="966" spans="1:10">
      <c r="A966">
        <v>965</v>
      </c>
      <c r="D966" s="6">
        <f>COUNTIF($B$2:B966,"Active*")/$O$5</f>
        <v>1</v>
      </c>
      <c r="E966" s="6">
        <f>COUNTIF($B$2:B966,"*")/$O$7</f>
        <v>1</v>
      </c>
      <c r="F966" s="4">
        <f>((COUNTIF($B$2:B966,"Active*")/COUNTIF($B$2:B966,"*")))/($O$5/$O$7)</f>
        <v>1</v>
      </c>
      <c r="G966" s="7">
        <f>COUNTIF($B$2:E966,"Active*")/$O$5</f>
        <v>1</v>
      </c>
      <c r="H966" s="7">
        <f>($O$6-COUNTIF($B$2:B966,"Decoy*"))/$O$6</f>
        <v>0</v>
      </c>
      <c r="I966" s="7">
        <f t="shared" si="30"/>
        <v>1</v>
      </c>
      <c r="J966" s="2">
        <f t="shared" si="31"/>
        <v>0</v>
      </c>
    </row>
    <row r="967" spans="1:10">
      <c r="A967">
        <v>966</v>
      </c>
      <c r="D967" s="6">
        <f>COUNTIF($B$2:B967,"Active*")/$O$5</f>
        <v>1</v>
      </c>
      <c r="E967" s="6">
        <f>COUNTIF($B$2:B967,"*")/$O$7</f>
        <v>1</v>
      </c>
      <c r="F967" s="4">
        <f>((COUNTIF($B$2:B967,"Active*")/COUNTIF($B$2:B967,"*")))/($O$5/$O$7)</f>
        <v>1</v>
      </c>
      <c r="G967" s="7">
        <f>COUNTIF($B$2:E967,"Active*")/$O$5</f>
        <v>1</v>
      </c>
      <c r="H967" s="7">
        <f>($O$6-COUNTIF($B$2:B967,"Decoy*"))/$O$6</f>
        <v>0</v>
      </c>
      <c r="I967" s="7">
        <f t="shared" si="30"/>
        <v>1</v>
      </c>
      <c r="J967" s="2">
        <f t="shared" si="31"/>
        <v>0</v>
      </c>
    </row>
    <row r="968" spans="1:10">
      <c r="A968">
        <v>967</v>
      </c>
      <c r="D968" s="6">
        <f>COUNTIF($B$2:B968,"Active*")/$O$5</f>
        <v>1</v>
      </c>
      <c r="E968" s="6">
        <f>COUNTIF($B$2:B968,"*")/$O$7</f>
        <v>1</v>
      </c>
      <c r="F968" s="4">
        <f>((COUNTIF($B$2:B968,"Active*")/COUNTIF($B$2:B968,"*")))/($O$5/$O$7)</f>
        <v>1</v>
      </c>
      <c r="G968" s="7">
        <f>COUNTIF($B$2:E968,"Active*")/$O$5</f>
        <v>1</v>
      </c>
      <c r="H968" s="7">
        <f>($O$6-COUNTIF($B$2:B968,"Decoy*"))/$O$6</f>
        <v>0</v>
      </c>
      <c r="I968" s="7">
        <f t="shared" si="30"/>
        <v>1</v>
      </c>
      <c r="J968" s="2">
        <f t="shared" si="31"/>
        <v>0</v>
      </c>
    </row>
    <row r="969" spans="1:10">
      <c r="A969">
        <v>968</v>
      </c>
      <c r="D969" s="6">
        <f>COUNTIF($B$2:B969,"Active*")/$O$5</f>
        <v>1</v>
      </c>
      <c r="E969" s="6">
        <f>COUNTIF($B$2:B969,"*")/$O$7</f>
        <v>1</v>
      </c>
      <c r="F969" s="4">
        <f>((COUNTIF($B$2:B969,"Active*")/COUNTIF($B$2:B969,"*")))/($O$5/$O$7)</f>
        <v>1</v>
      </c>
      <c r="G969" s="7">
        <f>COUNTIF($B$2:E969,"Active*")/$O$5</f>
        <v>1</v>
      </c>
      <c r="H969" s="7">
        <f>($O$6-COUNTIF($B$2:B969,"Decoy*"))/$O$6</f>
        <v>0</v>
      </c>
      <c r="I969" s="7">
        <f t="shared" si="30"/>
        <v>1</v>
      </c>
      <c r="J969" s="2">
        <f t="shared" si="31"/>
        <v>0</v>
      </c>
    </row>
    <row r="970" spans="1:10">
      <c r="A970">
        <v>969</v>
      </c>
      <c r="D970" s="6">
        <f>COUNTIF($B$2:B970,"Active*")/$O$5</f>
        <v>1</v>
      </c>
      <c r="E970" s="6">
        <f>COUNTIF($B$2:B970,"*")/$O$7</f>
        <v>1</v>
      </c>
      <c r="F970" s="4">
        <f>((COUNTIF($B$2:B970,"Active*")/COUNTIF($B$2:B970,"*")))/($O$5/$O$7)</f>
        <v>1</v>
      </c>
      <c r="G970" s="7">
        <f>COUNTIF($B$2:E970,"Active*")/$O$5</f>
        <v>1</v>
      </c>
      <c r="H970" s="7">
        <f>($O$6-COUNTIF($B$2:B970,"Decoy*"))/$O$6</f>
        <v>0</v>
      </c>
      <c r="I970" s="7">
        <f t="shared" si="30"/>
        <v>1</v>
      </c>
      <c r="J970" s="2">
        <f t="shared" si="31"/>
        <v>0</v>
      </c>
    </row>
    <row r="971" spans="1:10">
      <c r="A971">
        <v>970</v>
      </c>
      <c r="D971" s="6">
        <f>COUNTIF($B$2:B971,"Active*")/$O$5</f>
        <v>1</v>
      </c>
      <c r="E971" s="6">
        <f>COUNTIF($B$2:B971,"*")/$O$7</f>
        <v>1</v>
      </c>
      <c r="F971" s="4">
        <f>((COUNTIF($B$2:B971,"Active*")/COUNTIF($B$2:B971,"*")))/($O$5/$O$7)</f>
        <v>1</v>
      </c>
      <c r="G971" s="7">
        <f>COUNTIF($B$2:E971,"Active*")/$O$5</f>
        <v>1</v>
      </c>
      <c r="H971" s="7">
        <f>($O$6-COUNTIF($B$2:B971,"Decoy*"))/$O$6</f>
        <v>0</v>
      </c>
      <c r="I971" s="7">
        <f t="shared" si="30"/>
        <v>1</v>
      </c>
      <c r="J971" s="2">
        <f t="shared" si="31"/>
        <v>0</v>
      </c>
    </row>
    <row r="972" spans="1:10">
      <c r="A972">
        <v>971</v>
      </c>
      <c r="D972" s="6">
        <f>COUNTIF($B$2:B972,"Active*")/$O$5</f>
        <v>1</v>
      </c>
      <c r="E972" s="6">
        <f>COUNTIF($B$2:B972,"*")/$O$7</f>
        <v>1</v>
      </c>
      <c r="F972" s="4">
        <f>((COUNTIF($B$2:B972,"Active*")/COUNTIF($B$2:B972,"*")))/($O$5/$O$7)</f>
        <v>1</v>
      </c>
      <c r="G972" s="7">
        <f>COUNTIF($B$2:E972,"Active*")/$O$5</f>
        <v>1</v>
      </c>
      <c r="H972" s="7">
        <f>($O$6-COUNTIF($B$2:B972,"Decoy*"))/$O$6</f>
        <v>0</v>
      </c>
      <c r="I972" s="7">
        <f t="shared" si="30"/>
        <v>1</v>
      </c>
      <c r="J972" s="2">
        <f t="shared" si="31"/>
        <v>0</v>
      </c>
    </row>
    <row r="973" spans="1:10">
      <c r="A973">
        <v>972</v>
      </c>
      <c r="D973" s="6">
        <f>COUNTIF($B$2:B973,"Active*")/$O$5</f>
        <v>1</v>
      </c>
      <c r="E973" s="6">
        <f>COUNTIF($B$2:B973,"*")/$O$7</f>
        <v>1</v>
      </c>
      <c r="F973" s="4">
        <f>((COUNTIF($B$2:B973,"Active*")/COUNTIF($B$2:B973,"*")))/($O$5/$O$7)</f>
        <v>1</v>
      </c>
      <c r="G973" s="7">
        <f>COUNTIF($B$2:E973,"Active*")/$O$5</f>
        <v>1</v>
      </c>
      <c r="H973" s="7">
        <f>($O$6-COUNTIF($B$2:B973,"Decoy*"))/$O$6</f>
        <v>0</v>
      </c>
      <c r="I973" s="7">
        <f t="shared" si="30"/>
        <v>1</v>
      </c>
      <c r="J973" s="2">
        <f t="shared" si="31"/>
        <v>0</v>
      </c>
    </row>
    <row r="974" spans="1:10">
      <c r="A974">
        <v>973</v>
      </c>
      <c r="D974" s="6">
        <f>COUNTIF($B$2:B974,"Active*")/$O$5</f>
        <v>1</v>
      </c>
      <c r="E974" s="6">
        <f>COUNTIF($B$2:B974,"*")/$O$7</f>
        <v>1</v>
      </c>
      <c r="F974" s="4">
        <f>((COUNTIF($B$2:B974,"Active*")/COUNTIF($B$2:B974,"*")))/($O$5/$O$7)</f>
        <v>1</v>
      </c>
      <c r="G974" s="7">
        <f>COUNTIF($B$2:E974,"Active*")/$O$5</f>
        <v>1</v>
      </c>
      <c r="H974" s="7">
        <f>($O$6-COUNTIF($B$2:B974,"Decoy*"))/$O$6</f>
        <v>0</v>
      </c>
      <c r="I974" s="7">
        <f t="shared" si="30"/>
        <v>1</v>
      </c>
      <c r="J974" s="2">
        <f t="shared" si="31"/>
        <v>0</v>
      </c>
    </row>
    <row r="975" spans="1:10">
      <c r="A975">
        <v>974</v>
      </c>
      <c r="D975" s="6">
        <f>COUNTIF($B$2:B975,"Active*")/$O$5</f>
        <v>1</v>
      </c>
      <c r="E975" s="6">
        <f>COUNTIF($B$2:B975,"*")/$O$7</f>
        <v>1</v>
      </c>
      <c r="F975" s="4">
        <f>((COUNTIF($B$2:B975,"Active*")/COUNTIF($B$2:B975,"*")))/($O$5/$O$7)</f>
        <v>1</v>
      </c>
      <c r="G975" s="7">
        <f>COUNTIF($B$2:E975,"Active*")/$O$5</f>
        <v>1</v>
      </c>
      <c r="H975" s="7">
        <f>($O$6-COUNTIF($B$2:B975,"Decoy*"))/$O$6</f>
        <v>0</v>
      </c>
      <c r="I975" s="7">
        <f t="shared" si="30"/>
        <v>1</v>
      </c>
      <c r="J975" s="2">
        <f t="shared" si="31"/>
        <v>0</v>
      </c>
    </row>
    <row r="976" spans="1:10">
      <c r="A976">
        <v>975</v>
      </c>
      <c r="D976" s="6">
        <f>COUNTIF($B$2:B976,"Active*")/$O$5</f>
        <v>1</v>
      </c>
      <c r="E976" s="6">
        <f>COUNTIF($B$2:B976,"*")/$O$7</f>
        <v>1</v>
      </c>
      <c r="F976" s="4">
        <f>((COUNTIF($B$2:B976,"Active*")/COUNTIF($B$2:B976,"*")))/($O$5/$O$7)</f>
        <v>1</v>
      </c>
      <c r="G976" s="7">
        <f>COUNTIF($B$2:E976,"Active*")/$O$5</f>
        <v>1</v>
      </c>
      <c r="H976" s="7">
        <f>($O$6-COUNTIF($B$2:B976,"Decoy*"))/$O$6</f>
        <v>0</v>
      </c>
      <c r="I976" s="7">
        <f t="shared" si="30"/>
        <v>1</v>
      </c>
      <c r="J976" s="2">
        <f t="shared" si="31"/>
        <v>0</v>
      </c>
    </row>
    <row r="977" spans="1:10">
      <c r="A977">
        <v>976</v>
      </c>
      <c r="D977" s="6">
        <f>COUNTIF($B$2:B977,"Active*")/$O$5</f>
        <v>1</v>
      </c>
      <c r="E977" s="6">
        <f>COUNTIF($B$2:B977,"*")/$O$7</f>
        <v>1</v>
      </c>
      <c r="F977" s="4">
        <f>((COUNTIF($B$2:B977,"Active*")/COUNTIF($B$2:B977,"*")))/($O$5/$O$7)</f>
        <v>1</v>
      </c>
      <c r="G977" s="7">
        <f>COUNTIF($B$2:E977,"Active*")/$O$5</f>
        <v>1</v>
      </c>
      <c r="H977" s="7">
        <f>($O$6-COUNTIF($B$2:B977,"Decoy*"))/$O$6</f>
        <v>0</v>
      </c>
      <c r="I977" s="7">
        <f t="shared" si="30"/>
        <v>1</v>
      </c>
      <c r="J977" s="2">
        <f t="shared" si="31"/>
        <v>0</v>
      </c>
    </row>
    <row r="978" spans="1:10">
      <c r="A978">
        <v>977</v>
      </c>
      <c r="D978" s="6">
        <f>COUNTIF($B$2:B978,"Active*")/$O$5</f>
        <v>1</v>
      </c>
      <c r="E978" s="6">
        <f>COUNTIF($B$2:B978,"*")/$O$7</f>
        <v>1</v>
      </c>
      <c r="F978" s="4">
        <f>((COUNTIF($B$2:B978,"Active*")/COUNTIF($B$2:B978,"*")))/($O$5/$O$7)</f>
        <v>1</v>
      </c>
      <c r="G978" s="7">
        <f>COUNTIF($B$2:E978,"Active*")/$O$5</f>
        <v>1</v>
      </c>
      <c r="H978" s="7">
        <f>($O$6-COUNTIF($B$2:B978,"Decoy*"))/$O$6</f>
        <v>0</v>
      </c>
      <c r="I978" s="7">
        <f t="shared" si="30"/>
        <v>1</v>
      </c>
      <c r="J978" s="2">
        <f t="shared" si="31"/>
        <v>0</v>
      </c>
    </row>
    <row r="979" spans="1:10">
      <c r="A979">
        <v>978</v>
      </c>
      <c r="D979" s="6">
        <f>COUNTIF($B$2:B979,"Active*")/$O$5</f>
        <v>1</v>
      </c>
      <c r="E979" s="6">
        <f>COUNTIF($B$2:B979,"*")/$O$7</f>
        <v>1</v>
      </c>
      <c r="F979" s="4">
        <f>((COUNTIF($B$2:B979,"Active*")/COUNTIF($B$2:B979,"*")))/($O$5/$O$7)</f>
        <v>1</v>
      </c>
      <c r="G979" s="7">
        <f>COUNTIF($B$2:E979,"Active*")/$O$5</f>
        <v>1</v>
      </c>
      <c r="H979" s="7">
        <f>($O$6-COUNTIF($B$2:B979,"Decoy*"))/$O$6</f>
        <v>0</v>
      </c>
      <c r="I979" s="7">
        <f t="shared" si="30"/>
        <v>1</v>
      </c>
      <c r="J979" s="2">
        <f t="shared" si="31"/>
        <v>0</v>
      </c>
    </row>
    <row r="980" spans="1:10">
      <c r="A980">
        <v>979</v>
      </c>
      <c r="D980" s="6">
        <f>COUNTIF($B$2:B980,"Active*")/$O$5</f>
        <v>1</v>
      </c>
      <c r="E980" s="6">
        <f>COUNTIF($B$2:B980,"*")/$O$7</f>
        <v>1</v>
      </c>
      <c r="F980" s="4">
        <f>((COUNTIF($B$2:B980,"Active*")/COUNTIF($B$2:B980,"*")))/($O$5/$O$7)</f>
        <v>1</v>
      </c>
      <c r="G980" s="7">
        <f>COUNTIF($B$2:E980,"Active*")/$O$5</f>
        <v>1</v>
      </c>
      <c r="H980" s="7">
        <f>($O$6-COUNTIF($B$2:B980,"Decoy*"))/$O$6</f>
        <v>0</v>
      </c>
      <c r="I980" s="7">
        <f t="shared" si="30"/>
        <v>1</v>
      </c>
      <c r="J980" s="2">
        <f t="shared" si="31"/>
        <v>0</v>
      </c>
    </row>
    <row r="981" spans="1:10">
      <c r="A981">
        <v>980</v>
      </c>
      <c r="D981" s="6">
        <f>COUNTIF($B$2:B981,"Active*")/$O$5</f>
        <v>1</v>
      </c>
      <c r="E981" s="6">
        <f>COUNTIF($B$2:B981,"*")/$O$7</f>
        <v>1</v>
      </c>
      <c r="F981" s="4">
        <f>((COUNTIF($B$2:B981,"Active*")/COUNTIF($B$2:B981,"*")))/($O$5/$O$7)</f>
        <v>1</v>
      </c>
      <c r="G981" s="7">
        <f>COUNTIF($B$2:E981,"Active*")/$O$5</f>
        <v>1</v>
      </c>
      <c r="H981" s="7">
        <f>($O$6-COUNTIF($B$2:B981,"Decoy*"))/$O$6</f>
        <v>0</v>
      </c>
      <c r="I981" s="7">
        <f t="shared" si="30"/>
        <v>1</v>
      </c>
      <c r="J981" s="2">
        <f t="shared" si="31"/>
        <v>0</v>
      </c>
    </row>
    <row r="982" spans="1:10">
      <c r="A982">
        <v>981</v>
      </c>
      <c r="D982" s="6">
        <f>COUNTIF($B$2:B982,"Active*")/$O$5</f>
        <v>1</v>
      </c>
      <c r="E982" s="6">
        <f>COUNTIF($B$2:B982,"*")/$O$7</f>
        <v>1</v>
      </c>
      <c r="F982" s="4">
        <f>((COUNTIF($B$2:B982,"Active*")/COUNTIF($B$2:B982,"*")))/($O$5/$O$7)</f>
        <v>1</v>
      </c>
      <c r="G982" s="7">
        <f>COUNTIF($B$2:E982,"Active*")/$O$5</f>
        <v>1</v>
      </c>
      <c r="H982" s="7">
        <f>($O$6-COUNTIF($B$2:B982,"Decoy*"))/$O$6</f>
        <v>0</v>
      </c>
      <c r="I982" s="7">
        <f t="shared" si="30"/>
        <v>1</v>
      </c>
      <c r="J982" s="2">
        <f t="shared" si="31"/>
        <v>0</v>
      </c>
    </row>
    <row r="983" spans="1:10">
      <c r="A983">
        <v>982</v>
      </c>
      <c r="D983" s="6">
        <f>COUNTIF($B$2:B983,"Active*")/$O$5</f>
        <v>1</v>
      </c>
      <c r="E983" s="6">
        <f>COUNTIF($B$2:B983,"*")/$O$7</f>
        <v>1</v>
      </c>
      <c r="F983" s="4">
        <f>((COUNTIF($B$2:B983,"Active*")/COUNTIF($B$2:B983,"*")))/($O$5/$O$7)</f>
        <v>1</v>
      </c>
      <c r="G983" s="7">
        <f>COUNTIF($B$2:E983,"Active*")/$O$5</f>
        <v>1</v>
      </c>
      <c r="H983" s="7">
        <f>($O$6-COUNTIF($B$2:B983,"Decoy*"))/$O$6</f>
        <v>0</v>
      </c>
      <c r="I983" s="7">
        <f t="shared" si="30"/>
        <v>1</v>
      </c>
      <c r="J983" s="2">
        <f t="shared" si="31"/>
        <v>0</v>
      </c>
    </row>
    <row r="984" spans="1:10">
      <c r="A984">
        <v>983</v>
      </c>
      <c r="D984" s="6">
        <f>COUNTIF($B$2:B984,"Active*")/$O$5</f>
        <v>1</v>
      </c>
      <c r="E984" s="6">
        <f>COUNTIF($B$2:B984,"*")/$O$7</f>
        <v>1</v>
      </c>
      <c r="F984" s="4">
        <f>((COUNTIF($B$2:B984,"Active*")/COUNTIF($B$2:B984,"*")))/($O$5/$O$7)</f>
        <v>1</v>
      </c>
      <c r="G984" s="7">
        <f>COUNTIF($B$2:E984,"Active*")/$O$5</f>
        <v>1</v>
      </c>
      <c r="H984" s="7">
        <f>($O$6-COUNTIF($B$2:B984,"Decoy*"))/$O$6</f>
        <v>0</v>
      </c>
      <c r="I984" s="7">
        <f t="shared" si="30"/>
        <v>1</v>
      </c>
      <c r="J984" s="2">
        <f t="shared" si="31"/>
        <v>0</v>
      </c>
    </row>
    <row r="985" spans="1:10">
      <c r="A985">
        <v>984</v>
      </c>
      <c r="D985" s="6">
        <f>COUNTIF($B$2:B985,"Active*")/$O$5</f>
        <v>1</v>
      </c>
      <c r="E985" s="6">
        <f>COUNTIF($B$2:B985,"*")/$O$7</f>
        <v>1</v>
      </c>
      <c r="F985" s="4">
        <f>((COUNTIF($B$2:B985,"Active*")/COUNTIF($B$2:B985,"*")))/($O$5/$O$7)</f>
        <v>1</v>
      </c>
      <c r="G985" s="7">
        <f>COUNTIF($B$2:E985,"Active*")/$O$5</f>
        <v>1</v>
      </c>
      <c r="H985" s="7">
        <f>($O$6-COUNTIF($B$2:B985,"Decoy*"))/$O$6</f>
        <v>0</v>
      </c>
      <c r="I985" s="7">
        <f t="shared" si="30"/>
        <v>1</v>
      </c>
      <c r="J985" s="2">
        <f t="shared" si="31"/>
        <v>0</v>
      </c>
    </row>
    <row r="986" spans="1:10">
      <c r="A986">
        <v>985</v>
      </c>
      <c r="D986" s="6">
        <f>COUNTIF($B$2:B986,"Active*")/$O$5</f>
        <v>1</v>
      </c>
      <c r="E986" s="6">
        <f>COUNTIF($B$2:B986,"*")/$O$7</f>
        <v>1</v>
      </c>
      <c r="F986" s="4">
        <f>((COUNTIF($B$2:B986,"Active*")/COUNTIF($B$2:B986,"*")))/($O$5/$O$7)</f>
        <v>1</v>
      </c>
      <c r="G986" s="7">
        <f>COUNTIF($B$2:E986,"Active*")/$O$5</f>
        <v>1</v>
      </c>
      <c r="H986" s="7">
        <f>($O$6-COUNTIF($B$2:B986,"Decoy*"))/$O$6</f>
        <v>0</v>
      </c>
      <c r="I986" s="7">
        <f t="shared" si="30"/>
        <v>1</v>
      </c>
      <c r="J986" s="2">
        <f t="shared" si="31"/>
        <v>0</v>
      </c>
    </row>
    <row r="987" spans="1:10">
      <c r="A987">
        <v>986</v>
      </c>
      <c r="D987" s="6">
        <f>COUNTIF($B$2:B987,"Active*")/$O$5</f>
        <v>1</v>
      </c>
      <c r="E987" s="6">
        <f>COUNTIF($B$2:B987,"*")/$O$7</f>
        <v>1</v>
      </c>
      <c r="F987" s="4">
        <f>((COUNTIF($B$2:B987,"Active*")/COUNTIF($B$2:B987,"*")))/($O$5/$O$7)</f>
        <v>1</v>
      </c>
      <c r="G987" s="7">
        <f>COUNTIF($B$2:E987,"Active*")/$O$5</f>
        <v>1</v>
      </c>
      <c r="H987" s="7">
        <f>($O$6-COUNTIF($B$2:B987,"Decoy*"))/$O$6</f>
        <v>0</v>
      </c>
      <c r="I987" s="7">
        <f t="shared" si="30"/>
        <v>1</v>
      </c>
      <c r="J987" s="2">
        <f t="shared" si="31"/>
        <v>0</v>
      </c>
    </row>
    <row r="988" spans="1:10">
      <c r="A988">
        <v>987</v>
      </c>
      <c r="D988" s="6">
        <f>COUNTIF($B$2:B988,"Active*")/$O$5</f>
        <v>1</v>
      </c>
      <c r="E988" s="6">
        <f>COUNTIF($B$2:B988,"*")/$O$7</f>
        <v>1</v>
      </c>
      <c r="F988" s="4">
        <f>((COUNTIF($B$2:B988,"Active*")/COUNTIF($B$2:B988,"*")))/($O$5/$O$7)</f>
        <v>1</v>
      </c>
      <c r="G988" s="7">
        <f>COUNTIF($B$2:E988,"Active*")/$O$5</f>
        <v>1</v>
      </c>
      <c r="H988" s="7">
        <f>($O$6-COUNTIF($B$2:B988,"Decoy*"))/$O$6</f>
        <v>0</v>
      </c>
      <c r="I988" s="7">
        <f t="shared" si="30"/>
        <v>1</v>
      </c>
      <c r="J988" s="2">
        <f t="shared" si="31"/>
        <v>0</v>
      </c>
    </row>
    <row r="989" spans="1:10">
      <c r="A989">
        <v>988</v>
      </c>
      <c r="D989" s="6">
        <f>COUNTIF($B$2:B989,"Active*")/$O$5</f>
        <v>1</v>
      </c>
      <c r="E989" s="6">
        <f>COUNTIF($B$2:B989,"*")/$O$7</f>
        <v>1</v>
      </c>
      <c r="F989" s="4">
        <f>((COUNTIF($B$2:B989,"Active*")/COUNTIF($B$2:B989,"*")))/($O$5/$O$7)</f>
        <v>1</v>
      </c>
      <c r="G989" s="7">
        <f>COUNTIF($B$2:E989,"Active*")/$O$5</f>
        <v>1</v>
      </c>
      <c r="H989" s="7">
        <f>($O$6-COUNTIF($B$2:B989,"Decoy*"))/$O$6</f>
        <v>0</v>
      </c>
      <c r="I989" s="7">
        <f t="shared" si="30"/>
        <v>1</v>
      </c>
      <c r="J989" s="2">
        <f t="shared" si="31"/>
        <v>0</v>
      </c>
    </row>
    <row r="990" spans="1:10">
      <c r="A990">
        <v>989</v>
      </c>
      <c r="D990" s="6">
        <f>COUNTIF($B$2:B990,"Active*")/$O$5</f>
        <v>1</v>
      </c>
      <c r="E990" s="6">
        <f>COUNTIF($B$2:B990,"*")/$O$7</f>
        <v>1</v>
      </c>
      <c r="F990" s="4">
        <f>((COUNTIF($B$2:B990,"Active*")/COUNTIF($B$2:B990,"*")))/($O$5/$O$7)</f>
        <v>1</v>
      </c>
      <c r="G990" s="7">
        <f>COUNTIF($B$2:E990,"Active*")/$O$5</f>
        <v>1</v>
      </c>
      <c r="H990" s="7">
        <f>($O$6-COUNTIF($B$2:B990,"Decoy*"))/$O$6</f>
        <v>0</v>
      </c>
      <c r="I990" s="7">
        <f t="shared" si="30"/>
        <v>1</v>
      </c>
      <c r="J990" s="2">
        <f t="shared" si="31"/>
        <v>0</v>
      </c>
    </row>
    <row r="991" spans="1:10">
      <c r="A991">
        <v>990</v>
      </c>
      <c r="D991" s="6">
        <f>COUNTIF($B$2:B991,"Active*")/$O$5</f>
        <v>1</v>
      </c>
      <c r="E991" s="6">
        <f>COUNTIF($B$2:B991,"*")/$O$7</f>
        <v>1</v>
      </c>
      <c r="F991" s="4">
        <f>((COUNTIF($B$2:B991,"Active*")/COUNTIF($B$2:B991,"*")))/($O$5/$O$7)</f>
        <v>1</v>
      </c>
      <c r="G991" s="7">
        <f>COUNTIF($B$2:E991,"Active*")/$O$5</f>
        <v>1</v>
      </c>
      <c r="H991" s="7">
        <f>($O$6-COUNTIF($B$2:B991,"Decoy*"))/$O$6</f>
        <v>0</v>
      </c>
      <c r="I991" s="7">
        <f t="shared" si="30"/>
        <v>1</v>
      </c>
      <c r="J991" s="2">
        <f t="shared" si="31"/>
        <v>0</v>
      </c>
    </row>
    <row r="992" spans="1:10">
      <c r="A992">
        <v>991</v>
      </c>
      <c r="D992" s="6">
        <f>COUNTIF($B$2:B992,"Active*")/$O$5</f>
        <v>1</v>
      </c>
      <c r="E992" s="6">
        <f>COUNTIF($B$2:B992,"*")/$O$7</f>
        <v>1</v>
      </c>
      <c r="F992" s="4">
        <f>((COUNTIF($B$2:B992,"Active*")/COUNTIF($B$2:B992,"*")))/($O$5/$O$7)</f>
        <v>1</v>
      </c>
      <c r="G992" s="7">
        <f>COUNTIF($B$2:E992,"Active*")/$O$5</f>
        <v>1</v>
      </c>
      <c r="H992" s="7">
        <f>($O$6-COUNTIF($B$2:B992,"Decoy*"))/$O$6</f>
        <v>0</v>
      </c>
      <c r="I992" s="7">
        <f t="shared" si="30"/>
        <v>1</v>
      </c>
      <c r="J992" s="2">
        <f t="shared" si="31"/>
        <v>0</v>
      </c>
    </row>
    <row r="993" spans="1:10">
      <c r="A993">
        <v>992</v>
      </c>
      <c r="D993" s="6">
        <f>COUNTIF($B$2:B993,"Active*")/$O$5</f>
        <v>1</v>
      </c>
      <c r="E993" s="6">
        <f>COUNTIF($B$2:B993,"*")/$O$7</f>
        <v>1</v>
      </c>
      <c r="F993" s="4">
        <f>((COUNTIF($B$2:B993,"Active*")/COUNTIF($B$2:B993,"*")))/($O$5/$O$7)</f>
        <v>1</v>
      </c>
      <c r="G993" s="7">
        <f>COUNTIF($B$2:E993,"Active*")/$O$5</f>
        <v>1</v>
      </c>
      <c r="H993" s="7">
        <f>($O$6-COUNTIF($B$2:B993,"Decoy*"))/$O$6</f>
        <v>0</v>
      </c>
      <c r="I993" s="7">
        <f t="shared" si="30"/>
        <v>1</v>
      </c>
      <c r="J993" s="2">
        <f t="shared" si="31"/>
        <v>0</v>
      </c>
    </row>
    <row r="994" spans="1:10">
      <c r="A994">
        <v>993</v>
      </c>
      <c r="D994" s="6">
        <f>COUNTIF($B$2:B994,"Active*")/$O$5</f>
        <v>1</v>
      </c>
      <c r="E994" s="6">
        <f>COUNTIF($B$2:B994,"*")/$O$7</f>
        <v>1</v>
      </c>
      <c r="F994" s="4">
        <f>((COUNTIF($B$2:B994,"Active*")/COUNTIF($B$2:B994,"*")))/($O$5/$O$7)</f>
        <v>1</v>
      </c>
      <c r="G994" s="7">
        <f>COUNTIF($B$2:E994,"Active*")/$O$5</f>
        <v>1</v>
      </c>
      <c r="H994" s="7">
        <f>($O$6-COUNTIF($B$2:B994,"Decoy*"))/$O$6</f>
        <v>0</v>
      </c>
      <c r="I994" s="7">
        <f t="shared" si="30"/>
        <v>1</v>
      </c>
      <c r="J994" s="2">
        <f t="shared" si="31"/>
        <v>0</v>
      </c>
    </row>
    <row r="995" spans="1:10">
      <c r="A995">
        <v>994</v>
      </c>
      <c r="D995" s="6">
        <f>COUNTIF($B$2:B995,"Active*")/$O$5</f>
        <v>1</v>
      </c>
      <c r="E995" s="6">
        <f>COUNTIF($B$2:B995,"*")/$O$7</f>
        <v>1</v>
      </c>
      <c r="F995" s="4">
        <f>((COUNTIF($B$2:B995,"Active*")/COUNTIF($B$2:B995,"*")))/($O$5/$O$7)</f>
        <v>1</v>
      </c>
      <c r="G995" s="7">
        <f>COUNTIF($B$2:E995,"Active*")/$O$5</f>
        <v>1</v>
      </c>
      <c r="H995" s="7">
        <f>($O$6-COUNTIF($B$2:B995,"Decoy*"))/$O$6</f>
        <v>0</v>
      </c>
      <c r="I995" s="7">
        <f t="shared" si="30"/>
        <v>1</v>
      </c>
      <c r="J995" s="2">
        <f t="shared" si="31"/>
        <v>0</v>
      </c>
    </row>
    <row r="996" spans="1:10">
      <c r="A996">
        <v>995</v>
      </c>
      <c r="D996" s="6">
        <f>COUNTIF($B$2:B996,"Active*")/$O$5</f>
        <v>1</v>
      </c>
      <c r="E996" s="6">
        <f>COUNTIF($B$2:B996,"*")/$O$7</f>
        <v>1</v>
      </c>
      <c r="F996" s="4">
        <f>((COUNTIF($B$2:B996,"Active*")/COUNTIF($B$2:B996,"*")))/($O$5/$O$7)</f>
        <v>1</v>
      </c>
      <c r="G996" s="7">
        <f>COUNTIF($B$2:E996,"Active*")/$O$5</f>
        <v>1</v>
      </c>
      <c r="H996" s="7">
        <f>($O$6-COUNTIF($B$2:B996,"Decoy*"))/$O$6</f>
        <v>0</v>
      </c>
      <c r="I996" s="7">
        <f t="shared" si="30"/>
        <v>1</v>
      </c>
      <c r="J996" s="2">
        <f t="shared" si="31"/>
        <v>0</v>
      </c>
    </row>
    <row r="997" spans="1:10">
      <c r="A997">
        <v>996</v>
      </c>
      <c r="D997" s="6">
        <f>COUNTIF($B$2:B997,"Active*")/$O$5</f>
        <v>1</v>
      </c>
      <c r="E997" s="6">
        <f>COUNTIF($B$2:B997,"*")/$O$7</f>
        <v>1</v>
      </c>
      <c r="F997" s="4">
        <f>((COUNTIF($B$2:B997,"Active*")/COUNTIF($B$2:B997,"*")))/($O$5/$O$7)</f>
        <v>1</v>
      </c>
      <c r="G997" s="7">
        <f>COUNTIF($B$2:E997,"Active*")/$O$5</f>
        <v>1</v>
      </c>
      <c r="H997" s="7">
        <f>($O$6-COUNTIF($B$2:B997,"Decoy*"))/$O$6</f>
        <v>0</v>
      </c>
      <c r="I997" s="7">
        <f t="shared" si="30"/>
        <v>1</v>
      </c>
      <c r="J997" s="2">
        <f t="shared" si="31"/>
        <v>0</v>
      </c>
    </row>
    <row r="998" spans="1:10">
      <c r="A998">
        <v>997</v>
      </c>
      <c r="D998" s="6">
        <f>COUNTIF($B$2:B998,"Active*")/$O$5</f>
        <v>1</v>
      </c>
      <c r="E998" s="6">
        <f>COUNTIF($B$2:B998,"*")/$O$7</f>
        <v>1</v>
      </c>
      <c r="F998" s="4">
        <f>((COUNTIF($B$2:B998,"Active*")/COUNTIF($B$2:B998,"*")))/($O$5/$O$7)</f>
        <v>1</v>
      </c>
      <c r="G998" s="7">
        <f>COUNTIF($B$2:E998,"Active*")/$O$5</f>
        <v>1</v>
      </c>
      <c r="H998" s="7">
        <f>($O$6-COUNTIF($B$2:B998,"Decoy*"))/$O$6</f>
        <v>0</v>
      </c>
      <c r="I998" s="7">
        <f t="shared" si="30"/>
        <v>1</v>
      </c>
      <c r="J998" s="2">
        <f t="shared" si="31"/>
        <v>0</v>
      </c>
    </row>
    <row r="999" spans="1:10">
      <c r="A999">
        <v>998</v>
      </c>
      <c r="D999" s="6">
        <f>COUNTIF($B$2:B999,"Active*")/$O$5</f>
        <v>1</v>
      </c>
      <c r="E999" s="6">
        <f>COUNTIF($B$2:B999,"*")/$O$7</f>
        <v>1</v>
      </c>
      <c r="F999" s="4">
        <f>((COUNTIF($B$2:B999,"Active*")/COUNTIF($B$2:B999,"*")))/($O$5/$O$7)</f>
        <v>1</v>
      </c>
      <c r="G999" s="7">
        <f>COUNTIF($B$2:E999,"Active*")/$O$5</f>
        <v>1</v>
      </c>
      <c r="H999" s="7">
        <f>($O$6-COUNTIF($B$2:B999,"Decoy*"))/$O$6</f>
        <v>0</v>
      </c>
      <c r="I999" s="7">
        <f t="shared" si="30"/>
        <v>1</v>
      </c>
      <c r="J999" s="2">
        <f t="shared" si="31"/>
        <v>0</v>
      </c>
    </row>
    <row r="1000" spans="1:10">
      <c r="A1000">
        <v>999</v>
      </c>
      <c r="D1000" s="6">
        <f>COUNTIF($B$2:B1000,"Active*")/$O$5</f>
        <v>1</v>
      </c>
      <c r="E1000" s="6">
        <f>COUNTIF($B$2:B1000,"*")/$O$7</f>
        <v>1</v>
      </c>
      <c r="F1000" s="4">
        <f>((COUNTIF($B$2:B1000,"Active*")/COUNTIF($B$2:B1000,"*")))/($O$5/$O$7)</f>
        <v>1</v>
      </c>
      <c r="G1000" s="7">
        <f>COUNTIF($B$2:E1000,"Active*")/$O$5</f>
        <v>1</v>
      </c>
      <c r="H1000" s="7">
        <f>($O$6-COUNTIF($B$2:B1000,"Decoy*"))/$O$6</f>
        <v>0</v>
      </c>
      <c r="I1000" s="7">
        <f t="shared" si="30"/>
        <v>1</v>
      </c>
      <c r="J1000" s="2">
        <f t="shared" si="31"/>
        <v>0</v>
      </c>
    </row>
    <row r="1001" spans="1:10">
      <c r="A1001">
        <v>1000</v>
      </c>
      <c r="D1001" s="6">
        <f>COUNTIF($B$2:B1001,"Active*")/$O$5</f>
        <v>1</v>
      </c>
      <c r="E1001" s="6">
        <f>COUNTIF($B$2:B1001,"*")/$O$7</f>
        <v>1</v>
      </c>
      <c r="F1001" s="4">
        <f>((COUNTIF($B$2:B1001,"Active*")/COUNTIF($B$2:B1001,"*")))/($O$5/$O$7)</f>
        <v>1</v>
      </c>
      <c r="G1001" s="7">
        <f>COUNTIF($B$2:E1001,"Active*")/$O$5</f>
        <v>1</v>
      </c>
      <c r="H1001" s="7">
        <f>($O$6-COUNTIF($B$2:B1001,"Decoy*"))/$O$6</f>
        <v>0</v>
      </c>
      <c r="I1001" s="7">
        <f t="shared" si="30"/>
        <v>1</v>
      </c>
      <c r="J1001" s="2">
        <f t="shared" si="31"/>
        <v>0</v>
      </c>
    </row>
    <row r="1002" spans="1:10">
      <c r="A1002">
        <v>1001</v>
      </c>
      <c r="D1002" s="6">
        <f>COUNTIF($B$2:B1002,"Active*")/$O$5</f>
        <v>1</v>
      </c>
      <c r="E1002" s="6">
        <f>COUNTIF($B$2:B1002,"*")/$O$7</f>
        <v>1</v>
      </c>
      <c r="F1002" s="4">
        <f>((COUNTIF($B$2:B1002,"Active*")/COUNTIF($B$2:B1002,"*")))/($O$5/$O$7)</f>
        <v>1</v>
      </c>
      <c r="G1002" s="7">
        <f>COUNTIF($B$2:E1002,"Active*")/$O$5</f>
        <v>1</v>
      </c>
      <c r="H1002" s="7">
        <f>($O$6-COUNTIF($B$2:B1002,"Decoy*"))/$O$6</f>
        <v>0</v>
      </c>
      <c r="I1002" s="7">
        <f t="shared" si="30"/>
        <v>1</v>
      </c>
      <c r="J1002" s="2">
        <f t="shared" si="31"/>
        <v>0</v>
      </c>
    </row>
    <row r="1003" spans="1:10">
      <c r="A1003">
        <v>1002</v>
      </c>
      <c r="D1003" s="6">
        <f>COUNTIF($B$2:B1003,"Active*")/$O$5</f>
        <v>1</v>
      </c>
      <c r="E1003" s="6">
        <f>COUNTIF($B$2:B1003,"*")/$O$7</f>
        <v>1</v>
      </c>
      <c r="F1003" s="4">
        <f>((COUNTIF($B$2:B1003,"Active*")/COUNTIF($B$2:B1003,"*")))/($O$5/$O$7)</f>
        <v>1</v>
      </c>
      <c r="G1003" s="7">
        <f>COUNTIF($B$2:E1003,"Active*")/$O$5</f>
        <v>1</v>
      </c>
      <c r="H1003" s="7">
        <f>($O$6-COUNTIF($B$2:B1003,"Decoy*"))/$O$6</f>
        <v>0</v>
      </c>
      <c r="I1003" s="7">
        <f t="shared" si="30"/>
        <v>1</v>
      </c>
      <c r="J1003" s="2">
        <f t="shared" si="31"/>
        <v>0</v>
      </c>
    </row>
    <row r="1004" spans="1:10">
      <c r="A1004">
        <v>1003</v>
      </c>
      <c r="D1004" s="6">
        <f>COUNTIF($B$2:B1004,"Active*")/$O$5</f>
        <v>1</v>
      </c>
      <c r="E1004" s="6">
        <f>COUNTIF($B$2:B1004,"*")/$O$7</f>
        <v>1</v>
      </c>
      <c r="F1004" s="4">
        <f>((COUNTIF($B$2:B1004,"Active*")/COUNTIF($B$2:B1004,"*")))/($O$5/$O$7)</f>
        <v>1</v>
      </c>
      <c r="G1004" s="7">
        <f>COUNTIF($B$2:E1004,"Active*")/$O$5</f>
        <v>1</v>
      </c>
      <c r="H1004" s="7">
        <f>($O$6-COUNTIF($B$2:B1004,"Decoy*"))/$O$6</f>
        <v>0</v>
      </c>
      <c r="I1004" s="7">
        <f t="shared" si="30"/>
        <v>1</v>
      </c>
      <c r="J1004" s="2">
        <f t="shared" si="31"/>
        <v>0</v>
      </c>
    </row>
    <row r="1005" spans="1:10">
      <c r="A1005">
        <v>1004</v>
      </c>
      <c r="D1005" s="6">
        <f>COUNTIF($B$2:B1005,"Active*")/$O$5</f>
        <v>1</v>
      </c>
      <c r="E1005" s="6">
        <f>COUNTIF($B$2:B1005,"*")/$O$7</f>
        <v>1</v>
      </c>
      <c r="F1005" s="4">
        <f>((COUNTIF($B$2:B1005,"Active*")/COUNTIF($B$2:B1005,"*")))/($O$5/$O$7)</f>
        <v>1</v>
      </c>
      <c r="G1005" s="7">
        <f>COUNTIF($B$2:E1005,"Active*")/$O$5</f>
        <v>1</v>
      </c>
      <c r="H1005" s="7">
        <f>($O$6-COUNTIF($B$2:B1005,"Decoy*"))/$O$6</f>
        <v>0</v>
      </c>
      <c r="I1005" s="7">
        <f t="shared" si="30"/>
        <v>1</v>
      </c>
      <c r="J1005" s="2">
        <f t="shared" si="31"/>
        <v>0</v>
      </c>
    </row>
    <row r="1006" spans="1:10">
      <c r="A1006">
        <v>1005</v>
      </c>
      <c r="D1006" s="6">
        <f>COUNTIF($B$2:B1006,"Active*")/$O$5</f>
        <v>1</v>
      </c>
      <c r="E1006" s="6">
        <f>COUNTIF($B$2:B1006,"*")/$O$7</f>
        <v>1</v>
      </c>
      <c r="F1006" s="4">
        <f>((COUNTIF($B$2:B1006,"Active*")/COUNTIF($B$2:B1006,"*")))/($O$5/$O$7)</f>
        <v>1</v>
      </c>
      <c r="G1006" s="7">
        <f>COUNTIF($B$2:E1006,"Active*")/$O$5</f>
        <v>1</v>
      </c>
      <c r="H1006" s="7">
        <f>($O$6-COUNTIF($B$2:B1006,"Decoy*"))/$O$6</f>
        <v>0</v>
      </c>
      <c r="I1006" s="7">
        <f t="shared" si="30"/>
        <v>1</v>
      </c>
      <c r="J1006" s="2">
        <f t="shared" si="31"/>
        <v>0</v>
      </c>
    </row>
    <row r="1007" spans="1:10">
      <c r="A1007">
        <v>1006</v>
      </c>
      <c r="D1007" s="6">
        <f>COUNTIF($B$2:B1007,"Active*")/$O$5</f>
        <v>1</v>
      </c>
      <c r="E1007" s="6">
        <f>COUNTIF($B$2:B1007,"*")/$O$7</f>
        <v>1</v>
      </c>
      <c r="F1007" s="4">
        <f>((COUNTIF($B$2:B1007,"Active*")/COUNTIF($B$2:B1007,"*")))/($O$5/$O$7)</f>
        <v>1</v>
      </c>
      <c r="G1007" s="7">
        <f>COUNTIF($B$2:E1007,"Active*")/$O$5</f>
        <v>1</v>
      </c>
      <c r="H1007" s="7">
        <f>($O$6-COUNTIF($B$2:B1007,"Decoy*"))/$O$6</f>
        <v>0</v>
      </c>
      <c r="I1007" s="7">
        <f t="shared" si="30"/>
        <v>1</v>
      </c>
      <c r="J1007" s="2">
        <f t="shared" si="31"/>
        <v>0</v>
      </c>
    </row>
    <row r="1008" spans="1:10">
      <c r="A1008">
        <v>1007</v>
      </c>
      <c r="D1008" s="6">
        <f>COUNTIF($B$2:B1008,"Active*")/$O$5</f>
        <v>1</v>
      </c>
      <c r="E1008" s="6">
        <f>COUNTIF($B$2:B1008,"*")/$O$7</f>
        <v>1</v>
      </c>
      <c r="F1008" s="4">
        <f>((COUNTIF($B$2:B1008,"Active*")/COUNTIF($B$2:B1008,"*")))/($O$5/$O$7)</f>
        <v>1</v>
      </c>
      <c r="G1008" s="7">
        <f>COUNTIF($B$2:E1008,"Active*")/$O$5</f>
        <v>1</v>
      </c>
      <c r="H1008" s="7">
        <f>($O$6-COUNTIF($B$2:B1008,"Decoy*"))/$O$6</f>
        <v>0</v>
      </c>
      <c r="I1008" s="7">
        <f t="shared" si="30"/>
        <v>1</v>
      </c>
      <c r="J1008" s="2">
        <f t="shared" si="31"/>
        <v>0</v>
      </c>
    </row>
    <row r="1009" spans="1:10">
      <c r="A1009">
        <v>1008</v>
      </c>
      <c r="D1009" s="6">
        <f>COUNTIF($B$2:B1009,"Active*")/$O$5</f>
        <v>1</v>
      </c>
      <c r="E1009" s="6">
        <f>COUNTIF($B$2:B1009,"*")/$O$7</f>
        <v>1</v>
      </c>
      <c r="F1009" s="4">
        <f>((COUNTIF($B$2:B1009,"Active*")/COUNTIF($B$2:B1009,"*")))/($O$5/$O$7)</f>
        <v>1</v>
      </c>
      <c r="G1009" s="7">
        <f>COUNTIF($B$2:E1009,"Active*")/$O$5</f>
        <v>1</v>
      </c>
      <c r="H1009" s="7">
        <f>($O$6-COUNTIF($B$2:B1009,"Decoy*"))/$O$6</f>
        <v>0</v>
      </c>
      <c r="I1009" s="7">
        <f t="shared" si="30"/>
        <v>1</v>
      </c>
      <c r="J1009" s="2">
        <f t="shared" si="31"/>
        <v>0</v>
      </c>
    </row>
    <row r="1010" spans="1:10">
      <c r="A1010">
        <v>1009</v>
      </c>
      <c r="D1010" s="6">
        <f>COUNTIF($B$2:B1010,"Active*")/$O$5</f>
        <v>1</v>
      </c>
      <c r="E1010" s="6">
        <f>COUNTIF($B$2:B1010,"*")/$O$7</f>
        <v>1</v>
      </c>
      <c r="F1010" s="4">
        <f>((COUNTIF($B$2:B1010,"Active*")/COUNTIF($B$2:B1010,"*")))/($O$5/$O$7)</f>
        <v>1</v>
      </c>
      <c r="G1010" s="7">
        <f>COUNTIF($B$2:E1010,"Active*")/$O$5</f>
        <v>1</v>
      </c>
      <c r="H1010" s="7">
        <f>($O$6-COUNTIF($B$2:B1010,"Decoy*"))/$O$6</f>
        <v>0</v>
      </c>
      <c r="I1010" s="7">
        <f t="shared" si="30"/>
        <v>1</v>
      </c>
      <c r="J1010" s="2">
        <f t="shared" si="31"/>
        <v>0</v>
      </c>
    </row>
    <row r="1011" spans="1:10">
      <c r="A1011">
        <v>1010</v>
      </c>
      <c r="D1011" s="6">
        <f>COUNTIF($B$2:B1011,"Active*")/$O$5</f>
        <v>1</v>
      </c>
      <c r="E1011" s="6">
        <f>COUNTIF($B$2:B1011,"*")/$O$7</f>
        <v>1</v>
      </c>
      <c r="F1011" s="4">
        <f>((COUNTIF($B$2:B1011,"Active*")/COUNTIF($B$2:B1011,"*")))/($O$5/$O$7)</f>
        <v>1</v>
      </c>
      <c r="G1011" s="7">
        <f>COUNTIF($B$2:E1011,"Active*")/$O$5</f>
        <v>1</v>
      </c>
      <c r="H1011" s="7">
        <f>($O$6-COUNTIF($B$2:B1011,"Decoy*"))/$O$6</f>
        <v>0</v>
      </c>
      <c r="I1011" s="7">
        <f t="shared" si="30"/>
        <v>1</v>
      </c>
      <c r="J1011" s="2">
        <f t="shared" si="31"/>
        <v>0</v>
      </c>
    </row>
    <row r="1012" spans="1:10">
      <c r="A1012">
        <v>1011</v>
      </c>
      <c r="D1012" s="6">
        <f>COUNTIF($B$2:B1012,"Active*")/$O$5</f>
        <v>1</v>
      </c>
      <c r="E1012" s="6">
        <f>COUNTIF($B$2:B1012,"*")/$O$7</f>
        <v>1</v>
      </c>
      <c r="F1012" s="4">
        <f>((COUNTIF($B$2:B1012,"Active*")/COUNTIF($B$2:B1012,"*")))/($O$5/$O$7)</f>
        <v>1</v>
      </c>
      <c r="G1012" s="7">
        <f>COUNTIF($B$2:E1012,"Active*")/$O$5</f>
        <v>1</v>
      </c>
      <c r="H1012" s="7">
        <f>($O$6-COUNTIF($B$2:B1012,"Decoy*"))/$O$6</f>
        <v>0</v>
      </c>
      <c r="I1012" s="7">
        <f t="shared" si="30"/>
        <v>1</v>
      </c>
      <c r="J1012" s="2">
        <f t="shared" si="31"/>
        <v>0</v>
      </c>
    </row>
    <row r="1013" spans="1:10">
      <c r="A1013">
        <v>1012</v>
      </c>
      <c r="D1013" s="6">
        <f>COUNTIF($B$2:B1013,"Active*")/$O$5</f>
        <v>1</v>
      </c>
      <c r="E1013" s="6">
        <f>COUNTIF($B$2:B1013,"*")/$O$7</f>
        <v>1</v>
      </c>
      <c r="F1013" s="4">
        <f>((COUNTIF($B$2:B1013,"Active*")/COUNTIF($B$2:B1013,"*")))/($O$5/$O$7)</f>
        <v>1</v>
      </c>
      <c r="G1013" s="7">
        <f>COUNTIF($B$2:E1013,"Active*")/$O$5</f>
        <v>1</v>
      </c>
      <c r="H1013" s="7">
        <f>($O$6-COUNTIF($B$2:B1013,"Decoy*"))/$O$6</f>
        <v>0</v>
      </c>
      <c r="I1013" s="7">
        <f t="shared" si="30"/>
        <v>1</v>
      </c>
      <c r="J1013" s="2">
        <f t="shared" si="31"/>
        <v>0</v>
      </c>
    </row>
    <row r="1014" spans="1:10">
      <c r="A1014">
        <v>1013</v>
      </c>
      <c r="D1014" s="6">
        <f>COUNTIF($B$2:B1014,"Active*")/$O$5</f>
        <v>1</v>
      </c>
      <c r="E1014" s="6">
        <f>COUNTIF($B$2:B1014,"*")/$O$7</f>
        <v>1</v>
      </c>
      <c r="F1014" s="4">
        <f>((COUNTIF($B$2:B1014,"Active*")/COUNTIF($B$2:B1014,"*")))/($O$5/$O$7)</f>
        <v>1</v>
      </c>
      <c r="G1014" s="7">
        <f>COUNTIF($B$2:E1014,"Active*")/$O$5</f>
        <v>1</v>
      </c>
      <c r="H1014" s="7">
        <f>($O$6-COUNTIF($B$2:B1014,"Decoy*"))/$O$6</f>
        <v>0</v>
      </c>
      <c r="I1014" s="7">
        <f t="shared" si="30"/>
        <v>1</v>
      </c>
      <c r="J1014" s="2">
        <f t="shared" si="31"/>
        <v>0</v>
      </c>
    </row>
    <row r="1015" spans="1:10">
      <c r="A1015">
        <v>1014</v>
      </c>
      <c r="D1015" s="6">
        <f>COUNTIF($B$2:B1015,"Active*")/$O$5</f>
        <v>1</v>
      </c>
      <c r="E1015" s="6">
        <f>COUNTIF($B$2:B1015,"*")/$O$7</f>
        <v>1</v>
      </c>
      <c r="F1015" s="4">
        <f>((COUNTIF($B$2:B1015,"Active*")/COUNTIF($B$2:B1015,"*")))/($O$5/$O$7)</f>
        <v>1</v>
      </c>
      <c r="G1015" s="7">
        <f>COUNTIF($B$2:E1015,"Active*")/$O$5</f>
        <v>1</v>
      </c>
      <c r="H1015" s="7">
        <f>($O$6-COUNTIF($B$2:B1015,"Decoy*"))/$O$6</f>
        <v>0</v>
      </c>
      <c r="I1015" s="7">
        <f t="shared" si="30"/>
        <v>1</v>
      </c>
      <c r="J1015" s="2">
        <f t="shared" si="31"/>
        <v>0</v>
      </c>
    </row>
    <row r="1016" spans="1:10">
      <c r="A1016">
        <v>1015</v>
      </c>
      <c r="D1016" s="6">
        <f>COUNTIF($B$2:B1016,"Active*")/$O$5</f>
        <v>1</v>
      </c>
      <c r="E1016" s="6">
        <f>COUNTIF($B$2:B1016,"*")/$O$7</f>
        <v>1</v>
      </c>
      <c r="F1016" s="4">
        <f>((COUNTIF($B$2:B1016,"Active*")/COUNTIF($B$2:B1016,"*")))/($O$5/$O$7)</f>
        <v>1</v>
      </c>
      <c r="G1016" s="7">
        <f>COUNTIF($B$2:E1016,"Active*")/$O$5</f>
        <v>1</v>
      </c>
      <c r="H1016" s="7">
        <f>($O$6-COUNTIF($B$2:B1016,"Decoy*"))/$O$6</f>
        <v>0</v>
      </c>
      <c r="I1016" s="7">
        <f t="shared" si="30"/>
        <v>1</v>
      </c>
      <c r="J1016" s="2">
        <f t="shared" si="31"/>
        <v>0</v>
      </c>
    </row>
    <row r="1017" spans="1:10">
      <c r="A1017">
        <v>1016</v>
      </c>
      <c r="D1017" s="6">
        <f>COUNTIF($B$2:B1017,"Active*")/$O$5</f>
        <v>1</v>
      </c>
      <c r="E1017" s="6">
        <f>COUNTIF($B$2:B1017,"*")/$O$7</f>
        <v>1</v>
      </c>
      <c r="F1017" s="4">
        <f>((COUNTIF($B$2:B1017,"Active*")/COUNTIF($B$2:B1017,"*")))/($O$5/$O$7)</f>
        <v>1</v>
      </c>
      <c r="G1017" s="7">
        <f>COUNTIF($B$2:E1017,"Active*")/$O$5</f>
        <v>1</v>
      </c>
      <c r="H1017" s="7">
        <f>($O$6-COUNTIF($B$2:B1017,"Decoy*"))/$O$6</f>
        <v>0</v>
      </c>
      <c r="I1017" s="7">
        <f t="shared" si="30"/>
        <v>1</v>
      </c>
      <c r="J1017" s="2">
        <f t="shared" si="31"/>
        <v>0</v>
      </c>
    </row>
    <row r="1018" spans="1:10">
      <c r="A1018">
        <v>1017</v>
      </c>
      <c r="D1018" s="6">
        <f>COUNTIF($B$2:B1018,"Active*")/$O$5</f>
        <v>1</v>
      </c>
      <c r="E1018" s="6">
        <f>COUNTIF($B$2:B1018,"*")/$O$7</f>
        <v>1</v>
      </c>
      <c r="F1018" s="4">
        <f>((COUNTIF($B$2:B1018,"Active*")/COUNTIF($B$2:B1018,"*")))/($O$5/$O$7)</f>
        <v>1</v>
      </c>
      <c r="G1018" s="7">
        <f>COUNTIF($B$2:E1018,"Active*")/$O$5</f>
        <v>1</v>
      </c>
      <c r="H1018" s="7">
        <f>($O$6-COUNTIF($B$2:B1018,"Decoy*"))/$O$6</f>
        <v>0</v>
      </c>
      <c r="I1018" s="7">
        <f t="shared" si="30"/>
        <v>1</v>
      </c>
      <c r="J1018" s="2">
        <f t="shared" si="31"/>
        <v>0</v>
      </c>
    </row>
    <row r="1019" spans="1:10">
      <c r="A1019">
        <v>1018</v>
      </c>
      <c r="D1019" s="6">
        <f>COUNTIF($B$2:B1019,"Active*")/$O$5</f>
        <v>1</v>
      </c>
      <c r="E1019" s="6">
        <f>COUNTIF($B$2:B1019,"*")/$O$7</f>
        <v>1</v>
      </c>
      <c r="F1019" s="4">
        <f>((COUNTIF($B$2:B1019,"Active*")/COUNTIF($B$2:B1019,"*")))/($O$5/$O$7)</f>
        <v>1</v>
      </c>
      <c r="G1019" s="7">
        <f>COUNTIF($B$2:E1019,"Active*")/$O$5</f>
        <v>1</v>
      </c>
      <c r="H1019" s="7">
        <f>($O$6-COUNTIF($B$2:B1019,"Decoy*"))/$O$6</f>
        <v>0</v>
      </c>
      <c r="I1019" s="7">
        <f t="shared" si="30"/>
        <v>1</v>
      </c>
      <c r="J1019" s="2">
        <f t="shared" si="31"/>
        <v>0</v>
      </c>
    </row>
    <row r="1020" spans="1:10">
      <c r="A1020">
        <v>1019</v>
      </c>
      <c r="D1020" s="6">
        <f>COUNTIF($B$2:B1020,"Active*")/$O$5</f>
        <v>1</v>
      </c>
      <c r="E1020" s="6">
        <f>COUNTIF($B$2:B1020,"*")/$O$7</f>
        <v>1</v>
      </c>
      <c r="F1020" s="4">
        <f>((COUNTIF($B$2:B1020,"Active*")/COUNTIF($B$2:B1020,"*")))/($O$5/$O$7)</f>
        <v>1</v>
      </c>
      <c r="G1020" s="7">
        <f>COUNTIF($B$2:E1020,"Active*")/$O$5</f>
        <v>1</v>
      </c>
      <c r="H1020" s="7">
        <f>($O$6-COUNTIF($B$2:B1020,"Decoy*"))/$O$6</f>
        <v>0</v>
      </c>
      <c r="I1020" s="7">
        <f t="shared" si="30"/>
        <v>1</v>
      </c>
      <c r="J1020" s="2">
        <f t="shared" si="31"/>
        <v>0</v>
      </c>
    </row>
    <row r="1021" spans="1:10">
      <c r="A1021">
        <v>1020</v>
      </c>
      <c r="D1021" s="6">
        <f>COUNTIF($B$2:B1021,"Active*")/$O$5</f>
        <v>1</v>
      </c>
      <c r="E1021" s="6">
        <f>COUNTIF($B$2:B1021,"*")/$O$7</f>
        <v>1</v>
      </c>
      <c r="F1021" s="4">
        <f>((COUNTIF($B$2:B1021,"Active*")/COUNTIF($B$2:B1021,"*")))/($O$5/$O$7)</f>
        <v>1</v>
      </c>
      <c r="G1021" s="7">
        <f>COUNTIF($B$2:E1021,"Active*")/$O$5</f>
        <v>1</v>
      </c>
      <c r="H1021" s="7">
        <f>($O$6-COUNTIF($B$2:B1021,"Decoy*"))/$O$6</f>
        <v>0</v>
      </c>
      <c r="I1021" s="7">
        <f t="shared" si="30"/>
        <v>1</v>
      </c>
      <c r="J1021" s="2">
        <f t="shared" si="31"/>
        <v>0</v>
      </c>
    </row>
    <row r="1022" spans="1:10">
      <c r="A1022">
        <v>1021</v>
      </c>
      <c r="D1022" s="6">
        <f>COUNTIF($B$2:B1022,"Active*")/$O$5</f>
        <v>1</v>
      </c>
      <c r="E1022" s="6">
        <f>COUNTIF($B$2:B1022,"*")/$O$7</f>
        <v>1</v>
      </c>
      <c r="F1022" s="4">
        <f>((COUNTIF($B$2:B1022,"Active*")/COUNTIF($B$2:B1022,"*")))/($O$5/$O$7)</f>
        <v>1</v>
      </c>
      <c r="G1022" s="7">
        <f>COUNTIF($B$2:E1022,"Active*")/$O$5</f>
        <v>1</v>
      </c>
      <c r="H1022" s="7">
        <f>($O$6-COUNTIF($B$2:B1022,"Decoy*"))/$O$6</f>
        <v>0</v>
      </c>
      <c r="I1022" s="7">
        <f t="shared" si="30"/>
        <v>1</v>
      </c>
      <c r="J1022" s="2">
        <f t="shared" si="31"/>
        <v>0</v>
      </c>
    </row>
    <row r="1023" spans="1:10">
      <c r="A1023">
        <v>1022</v>
      </c>
      <c r="D1023" s="6">
        <f>COUNTIF($B$2:B1023,"Active*")/$O$5</f>
        <v>1</v>
      </c>
      <c r="E1023" s="6">
        <f>COUNTIF($B$2:B1023,"*")/$O$7</f>
        <v>1</v>
      </c>
      <c r="F1023" s="4">
        <f>((COUNTIF($B$2:B1023,"Active*")/COUNTIF($B$2:B1023,"*")))/($O$5/$O$7)</f>
        <v>1</v>
      </c>
      <c r="G1023" s="7">
        <f>COUNTIF($B$2:E1023,"Active*")/$O$5</f>
        <v>1</v>
      </c>
      <c r="H1023" s="7">
        <f>($O$6-COUNTIF($B$2:B1023,"Decoy*"))/$O$6</f>
        <v>0</v>
      </c>
      <c r="I1023" s="7">
        <f t="shared" si="30"/>
        <v>1</v>
      </c>
      <c r="J1023" s="2">
        <f t="shared" si="31"/>
        <v>0</v>
      </c>
    </row>
    <row r="1024" spans="1:10">
      <c r="A1024">
        <v>1023</v>
      </c>
      <c r="D1024" s="6">
        <f>COUNTIF($B$2:B1024,"Active*")/$O$5</f>
        <v>1</v>
      </c>
      <c r="E1024" s="6">
        <f>COUNTIF($B$2:B1024,"*")/$O$7</f>
        <v>1</v>
      </c>
      <c r="F1024" s="4">
        <f>((COUNTIF($B$2:B1024,"Active*")/COUNTIF($B$2:B1024,"*")))/($O$5/$O$7)</f>
        <v>1</v>
      </c>
      <c r="G1024" s="7">
        <f>COUNTIF($B$2:E1024,"Active*")/$O$5</f>
        <v>1</v>
      </c>
      <c r="H1024" s="7">
        <f>($O$6-COUNTIF($B$2:B1024,"Decoy*"))/$O$6</f>
        <v>0</v>
      </c>
      <c r="I1024" s="7">
        <f t="shared" si="30"/>
        <v>1</v>
      </c>
      <c r="J1024" s="2">
        <f t="shared" si="31"/>
        <v>0</v>
      </c>
    </row>
    <row r="1025" spans="1:10">
      <c r="A1025">
        <v>1024</v>
      </c>
      <c r="D1025" s="6">
        <f>COUNTIF($B$2:B1025,"Active*")/$O$5</f>
        <v>1</v>
      </c>
      <c r="E1025" s="6">
        <f>COUNTIF($B$2:B1025,"*")/$O$7</f>
        <v>1</v>
      </c>
      <c r="F1025" s="4">
        <f>((COUNTIF($B$2:B1025,"Active*")/COUNTIF($B$2:B1025,"*")))/($O$5/$O$7)</f>
        <v>1</v>
      </c>
      <c r="G1025" s="7">
        <f>COUNTIF($B$2:E1025,"Active*")/$O$5</f>
        <v>1</v>
      </c>
      <c r="H1025" s="7">
        <f>($O$6-COUNTIF($B$2:B1025,"Decoy*"))/$O$6</f>
        <v>0</v>
      </c>
      <c r="I1025" s="7">
        <f t="shared" si="30"/>
        <v>1</v>
      </c>
      <c r="J1025" s="2">
        <f t="shared" si="31"/>
        <v>0</v>
      </c>
    </row>
    <row r="1026" spans="1:10">
      <c r="A1026">
        <v>1025</v>
      </c>
      <c r="D1026" s="6">
        <f>COUNTIF($B$2:B1026,"Active*")/$O$5</f>
        <v>1</v>
      </c>
      <c r="E1026" s="6">
        <f>COUNTIF($B$2:B1026,"*")/$O$7</f>
        <v>1</v>
      </c>
      <c r="F1026" s="4">
        <f>((COUNTIF($B$2:B1026,"Active*")/COUNTIF($B$2:B1026,"*")))/($O$5/$O$7)</f>
        <v>1</v>
      </c>
      <c r="G1026" s="7">
        <f>COUNTIF($B$2:E1026,"Active*")/$O$5</f>
        <v>1</v>
      </c>
      <c r="H1026" s="7">
        <f>($O$6-COUNTIF($B$2:B1026,"Decoy*"))/$O$6</f>
        <v>0</v>
      </c>
      <c r="I1026" s="7">
        <f t="shared" ref="I1026:I1089" si="32">1-H1026</f>
        <v>1</v>
      </c>
      <c r="J1026" s="2">
        <f t="shared" ref="J1026:J1089" si="33">(G1026+G1027)*ABS(I1027-I1026)/2</f>
        <v>0</v>
      </c>
    </row>
    <row r="1027" spans="1:10">
      <c r="A1027">
        <v>1026</v>
      </c>
      <c r="D1027" s="6">
        <f>COUNTIF($B$2:B1027,"Active*")/$O$5</f>
        <v>1</v>
      </c>
      <c r="E1027" s="6">
        <f>COUNTIF($B$2:B1027,"*")/$O$7</f>
        <v>1</v>
      </c>
      <c r="F1027" s="4">
        <f>((COUNTIF($B$2:B1027,"Active*")/COUNTIF($B$2:B1027,"*")))/($O$5/$O$7)</f>
        <v>1</v>
      </c>
      <c r="G1027" s="7">
        <f>COUNTIF($B$2:E1027,"Active*")/$O$5</f>
        <v>1</v>
      </c>
      <c r="H1027" s="7">
        <f>($O$6-COUNTIF($B$2:B1027,"Decoy*"))/$O$6</f>
        <v>0</v>
      </c>
      <c r="I1027" s="7">
        <f t="shared" si="32"/>
        <v>1</v>
      </c>
      <c r="J1027" s="2">
        <f t="shared" si="33"/>
        <v>0</v>
      </c>
    </row>
    <row r="1028" spans="1:10">
      <c r="A1028">
        <v>1027</v>
      </c>
      <c r="D1028" s="6">
        <f>COUNTIF($B$2:B1028,"Active*")/$O$5</f>
        <v>1</v>
      </c>
      <c r="E1028" s="6">
        <f>COUNTIF($B$2:B1028,"*")/$O$7</f>
        <v>1</v>
      </c>
      <c r="F1028" s="4">
        <f>((COUNTIF($B$2:B1028,"Active*")/COUNTIF($B$2:B1028,"*")))/($O$5/$O$7)</f>
        <v>1</v>
      </c>
      <c r="G1028" s="7">
        <f>COUNTIF($B$2:E1028,"Active*")/$O$5</f>
        <v>1</v>
      </c>
      <c r="H1028" s="7">
        <f>($O$6-COUNTIF($B$2:B1028,"Decoy*"))/$O$6</f>
        <v>0</v>
      </c>
      <c r="I1028" s="7">
        <f t="shared" si="32"/>
        <v>1</v>
      </c>
      <c r="J1028" s="2">
        <f t="shared" si="33"/>
        <v>0</v>
      </c>
    </row>
    <row r="1029" spans="1:10">
      <c r="A1029">
        <v>1028</v>
      </c>
      <c r="D1029" s="6">
        <f>COUNTIF($B$2:B1029,"Active*")/$O$5</f>
        <v>1</v>
      </c>
      <c r="E1029" s="6">
        <f>COUNTIF($B$2:B1029,"*")/$O$7</f>
        <v>1</v>
      </c>
      <c r="F1029" s="4">
        <f>((COUNTIF($B$2:B1029,"Active*")/COUNTIF($B$2:B1029,"*")))/($O$5/$O$7)</f>
        <v>1</v>
      </c>
      <c r="G1029" s="7">
        <f>COUNTIF($B$2:E1029,"Active*")/$O$5</f>
        <v>1</v>
      </c>
      <c r="H1029" s="7">
        <f>($O$6-COUNTIF($B$2:B1029,"Decoy*"))/$O$6</f>
        <v>0</v>
      </c>
      <c r="I1029" s="7">
        <f t="shared" si="32"/>
        <v>1</v>
      </c>
      <c r="J1029" s="2">
        <f t="shared" si="33"/>
        <v>0</v>
      </c>
    </row>
    <row r="1030" spans="1:10">
      <c r="A1030">
        <v>1029</v>
      </c>
      <c r="D1030" s="6">
        <f>COUNTIF($B$2:B1030,"Active*")/$O$5</f>
        <v>1</v>
      </c>
      <c r="E1030" s="6">
        <f>COUNTIF($B$2:B1030,"*")/$O$7</f>
        <v>1</v>
      </c>
      <c r="F1030" s="4">
        <f>((COUNTIF($B$2:B1030,"Active*")/COUNTIF($B$2:B1030,"*")))/($O$5/$O$7)</f>
        <v>1</v>
      </c>
      <c r="G1030" s="7">
        <f>COUNTIF($B$2:E1030,"Active*")/$O$5</f>
        <v>1</v>
      </c>
      <c r="H1030" s="7">
        <f>($O$6-COUNTIF($B$2:B1030,"Decoy*"))/$O$6</f>
        <v>0</v>
      </c>
      <c r="I1030" s="7">
        <f t="shared" si="32"/>
        <v>1</v>
      </c>
      <c r="J1030" s="2">
        <f t="shared" si="33"/>
        <v>0</v>
      </c>
    </row>
    <row r="1031" spans="1:10">
      <c r="A1031">
        <v>1030</v>
      </c>
      <c r="D1031" s="6">
        <f>COUNTIF($B$2:B1031,"Active*")/$O$5</f>
        <v>1</v>
      </c>
      <c r="E1031" s="6">
        <f>COUNTIF($B$2:B1031,"*")/$O$7</f>
        <v>1</v>
      </c>
      <c r="F1031" s="4">
        <f>((COUNTIF($B$2:B1031,"Active*")/COUNTIF($B$2:B1031,"*")))/($O$5/$O$7)</f>
        <v>1</v>
      </c>
      <c r="G1031" s="7">
        <f>COUNTIF($B$2:E1031,"Active*")/$O$5</f>
        <v>1</v>
      </c>
      <c r="H1031" s="7">
        <f>($O$6-COUNTIF($B$2:B1031,"Decoy*"))/$O$6</f>
        <v>0</v>
      </c>
      <c r="I1031" s="7">
        <f t="shared" si="32"/>
        <v>1</v>
      </c>
      <c r="J1031" s="2">
        <f t="shared" si="33"/>
        <v>0</v>
      </c>
    </row>
    <row r="1032" spans="1:10">
      <c r="A1032">
        <v>1031</v>
      </c>
      <c r="D1032" s="6">
        <f>COUNTIF($B$2:B1032,"Active*")/$O$5</f>
        <v>1</v>
      </c>
      <c r="E1032" s="6">
        <f>COUNTIF($B$2:B1032,"*")/$O$7</f>
        <v>1</v>
      </c>
      <c r="F1032" s="4">
        <f>((COUNTIF($B$2:B1032,"Active*")/COUNTIF($B$2:B1032,"*")))/($O$5/$O$7)</f>
        <v>1</v>
      </c>
      <c r="G1032" s="7">
        <f>COUNTIF($B$2:E1032,"Active*")/$O$5</f>
        <v>1</v>
      </c>
      <c r="H1032" s="7">
        <f>($O$6-COUNTIF($B$2:B1032,"Decoy*"))/$O$6</f>
        <v>0</v>
      </c>
      <c r="I1032" s="7">
        <f t="shared" si="32"/>
        <v>1</v>
      </c>
      <c r="J1032" s="2">
        <f t="shared" si="33"/>
        <v>0</v>
      </c>
    </row>
    <row r="1033" spans="1:10">
      <c r="A1033">
        <v>1032</v>
      </c>
      <c r="D1033" s="6">
        <f>COUNTIF($B$2:B1033,"Active*")/$O$5</f>
        <v>1</v>
      </c>
      <c r="E1033" s="6">
        <f>COUNTIF($B$2:B1033,"*")/$O$7</f>
        <v>1</v>
      </c>
      <c r="F1033" s="4">
        <f>((COUNTIF($B$2:B1033,"Active*")/COUNTIF($B$2:B1033,"*")))/($O$5/$O$7)</f>
        <v>1</v>
      </c>
      <c r="G1033" s="7">
        <f>COUNTIF($B$2:E1033,"Active*")/$O$5</f>
        <v>1</v>
      </c>
      <c r="H1033" s="7">
        <f>($O$6-COUNTIF($B$2:B1033,"Decoy*"))/$O$6</f>
        <v>0</v>
      </c>
      <c r="I1033" s="7">
        <f t="shared" si="32"/>
        <v>1</v>
      </c>
      <c r="J1033" s="2">
        <f t="shared" si="33"/>
        <v>0</v>
      </c>
    </row>
    <row r="1034" spans="1:10">
      <c r="A1034">
        <v>1033</v>
      </c>
      <c r="D1034" s="6">
        <f>COUNTIF($B$2:B1034,"Active*")/$O$5</f>
        <v>1</v>
      </c>
      <c r="E1034" s="6">
        <f>COUNTIF($B$2:B1034,"*")/$O$7</f>
        <v>1</v>
      </c>
      <c r="F1034" s="4">
        <f>((COUNTIF($B$2:B1034,"Active*")/COUNTIF($B$2:B1034,"*")))/($O$5/$O$7)</f>
        <v>1</v>
      </c>
      <c r="G1034" s="7">
        <f>COUNTIF($B$2:E1034,"Active*")/$O$5</f>
        <v>1</v>
      </c>
      <c r="H1034" s="7">
        <f>($O$6-COUNTIF($B$2:B1034,"Decoy*"))/$O$6</f>
        <v>0</v>
      </c>
      <c r="I1034" s="7">
        <f t="shared" si="32"/>
        <v>1</v>
      </c>
      <c r="J1034" s="2">
        <f t="shared" si="33"/>
        <v>0</v>
      </c>
    </row>
    <row r="1035" spans="1:10">
      <c r="A1035">
        <v>1034</v>
      </c>
      <c r="D1035" s="6">
        <f>COUNTIF($B$2:B1035,"Active*")/$O$5</f>
        <v>1</v>
      </c>
      <c r="E1035" s="6">
        <f>COUNTIF($B$2:B1035,"*")/$O$7</f>
        <v>1</v>
      </c>
      <c r="F1035" s="4">
        <f>((COUNTIF($B$2:B1035,"Active*")/COUNTIF($B$2:B1035,"*")))/($O$5/$O$7)</f>
        <v>1</v>
      </c>
      <c r="G1035" s="7">
        <f>COUNTIF($B$2:E1035,"Active*")/$O$5</f>
        <v>1</v>
      </c>
      <c r="H1035" s="7">
        <f>($O$6-COUNTIF($B$2:B1035,"Decoy*"))/$O$6</f>
        <v>0</v>
      </c>
      <c r="I1035" s="7">
        <f t="shared" si="32"/>
        <v>1</v>
      </c>
      <c r="J1035" s="2">
        <f t="shared" si="33"/>
        <v>0</v>
      </c>
    </row>
    <row r="1036" spans="1:10">
      <c r="A1036">
        <v>1035</v>
      </c>
      <c r="D1036" s="6">
        <f>COUNTIF($B$2:B1036,"Active*")/$O$5</f>
        <v>1</v>
      </c>
      <c r="E1036" s="6">
        <f>COUNTIF($B$2:B1036,"*")/$O$7</f>
        <v>1</v>
      </c>
      <c r="F1036" s="4">
        <f>((COUNTIF($B$2:B1036,"Active*")/COUNTIF($B$2:B1036,"*")))/($O$5/$O$7)</f>
        <v>1</v>
      </c>
      <c r="G1036" s="7">
        <f>COUNTIF($B$2:E1036,"Active*")/$O$5</f>
        <v>1</v>
      </c>
      <c r="H1036" s="7">
        <f>($O$6-COUNTIF($B$2:B1036,"Decoy*"))/$O$6</f>
        <v>0</v>
      </c>
      <c r="I1036" s="7">
        <f t="shared" si="32"/>
        <v>1</v>
      </c>
      <c r="J1036" s="2">
        <f t="shared" si="33"/>
        <v>0</v>
      </c>
    </row>
    <row r="1037" spans="1:10">
      <c r="A1037">
        <v>1036</v>
      </c>
      <c r="D1037" s="6">
        <f>COUNTIF($B$2:B1037,"Active*")/$O$5</f>
        <v>1</v>
      </c>
      <c r="E1037" s="6">
        <f>COUNTIF($B$2:B1037,"*")/$O$7</f>
        <v>1</v>
      </c>
      <c r="F1037" s="4">
        <f>((COUNTIF($B$2:B1037,"Active*")/COUNTIF($B$2:B1037,"*")))/($O$5/$O$7)</f>
        <v>1</v>
      </c>
      <c r="G1037" s="7">
        <f>COUNTIF($B$2:E1037,"Active*")/$O$5</f>
        <v>1</v>
      </c>
      <c r="H1037" s="7">
        <f>($O$6-COUNTIF($B$2:B1037,"Decoy*"))/$O$6</f>
        <v>0</v>
      </c>
      <c r="I1037" s="7">
        <f t="shared" si="32"/>
        <v>1</v>
      </c>
      <c r="J1037" s="2">
        <f t="shared" si="33"/>
        <v>0</v>
      </c>
    </row>
    <row r="1038" spans="1:10">
      <c r="A1038">
        <v>1037</v>
      </c>
      <c r="D1038" s="6">
        <f>COUNTIF($B$2:B1038,"Active*")/$O$5</f>
        <v>1</v>
      </c>
      <c r="E1038" s="6">
        <f>COUNTIF($B$2:B1038,"*")/$O$7</f>
        <v>1</v>
      </c>
      <c r="F1038" s="4">
        <f>((COUNTIF($B$2:B1038,"Active*")/COUNTIF($B$2:B1038,"*")))/($O$5/$O$7)</f>
        <v>1</v>
      </c>
      <c r="G1038" s="7">
        <f>COUNTIF($B$2:E1038,"Active*")/$O$5</f>
        <v>1</v>
      </c>
      <c r="H1038" s="7">
        <f>($O$6-COUNTIF($B$2:B1038,"Decoy*"))/$O$6</f>
        <v>0</v>
      </c>
      <c r="I1038" s="7">
        <f t="shared" si="32"/>
        <v>1</v>
      </c>
      <c r="J1038" s="2">
        <f t="shared" si="33"/>
        <v>0</v>
      </c>
    </row>
    <row r="1039" spans="1:10">
      <c r="A1039">
        <v>1038</v>
      </c>
      <c r="D1039" s="6">
        <f>COUNTIF($B$2:B1039,"Active*")/$O$5</f>
        <v>1</v>
      </c>
      <c r="E1039" s="6">
        <f>COUNTIF($B$2:B1039,"*")/$O$7</f>
        <v>1</v>
      </c>
      <c r="F1039" s="4">
        <f>((COUNTIF($B$2:B1039,"Active*")/COUNTIF($B$2:B1039,"*")))/($O$5/$O$7)</f>
        <v>1</v>
      </c>
      <c r="G1039" s="7">
        <f>COUNTIF($B$2:E1039,"Active*")/$O$5</f>
        <v>1</v>
      </c>
      <c r="H1039" s="7">
        <f>($O$6-COUNTIF($B$2:B1039,"Decoy*"))/$O$6</f>
        <v>0</v>
      </c>
      <c r="I1039" s="7">
        <f t="shared" si="32"/>
        <v>1</v>
      </c>
      <c r="J1039" s="2">
        <f t="shared" si="33"/>
        <v>0</v>
      </c>
    </row>
    <row r="1040" spans="1:10">
      <c r="A1040">
        <v>1039</v>
      </c>
      <c r="D1040" s="6">
        <f>COUNTIF($B$2:B1040,"Active*")/$O$5</f>
        <v>1</v>
      </c>
      <c r="E1040" s="6">
        <f>COUNTIF($B$2:B1040,"*")/$O$7</f>
        <v>1</v>
      </c>
      <c r="F1040" s="4">
        <f>((COUNTIF($B$2:B1040,"Active*")/COUNTIF($B$2:B1040,"*")))/($O$5/$O$7)</f>
        <v>1</v>
      </c>
      <c r="G1040" s="7">
        <f>COUNTIF($B$2:E1040,"Active*")/$O$5</f>
        <v>1</v>
      </c>
      <c r="H1040" s="7">
        <f>($O$6-COUNTIF($B$2:B1040,"Decoy*"))/$O$6</f>
        <v>0</v>
      </c>
      <c r="I1040" s="7">
        <f t="shared" si="32"/>
        <v>1</v>
      </c>
      <c r="J1040" s="2">
        <f t="shared" si="33"/>
        <v>0</v>
      </c>
    </row>
    <row r="1041" spans="1:10">
      <c r="A1041">
        <v>1040</v>
      </c>
      <c r="D1041" s="6">
        <f>COUNTIF($B$2:B1041,"Active*")/$O$5</f>
        <v>1</v>
      </c>
      <c r="E1041" s="6">
        <f>COUNTIF($B$2:B1041,"*")/$O$7</f>
        <v>1</v>
      </c>
      <c r="F1041" s="4">
        <f>((COUNTIF($B$2:B1041,"Active*")/COUNTIF($B$2:B1041,"*")))/($O$5/$O$7)</f>
        <v>1</v>
      </c>
      <c r="G1041" s="7">
        <f>COUNTIF($B$2:E1041,"Active*")/$O$5</f>
        <v>1</v>
      </c>
      <c r="H1041" s="7">
        <f>($O$6-COUNTIF($B$2:B1041,"Decoy*"))/$O$6</f>
        <v>0</v>
      </c>
      <c r="I1041" s="7">
        <f t="shared" si="32"/>
        <v>1</v>
      </c>
      <c r="J1041" s="2">
        <f t="shared" si="33"/>
        <v>0</v>
      </c>
    </row>
    <row r="1042" spans="1:10">
      <c r="A1042">
        <v>1041</v>
      </c>
      <c r="D1042" s="6">
        <f>COUNTIF($B$2:B1042,"Active*")/$O$5</f>
        <v>1</v>
      </c>
      <c r="E1042" s="6">
        <f>COUNTIF($B$2:B1042,"*")/$O$7</f>
        <v>1</v>
      </c>
      <c r="F1042" s="4">
        <f>((COUNTIF($B$2:B1042,"Active*")/COUNTIF($B$2:B1042,"*")))/($O$5/$O$7)</f>
        <v>1</v>
      </c>
      <c r="G1042" s="7">
        <f>COUNTIF($B$2:E1042,"Active*")/$O$5</f>
        <v>1</v>
      </c>
      <c r="H1042" s="7">
        <f>($O$6-COUNTIF($B$2:B1042,"Decoy*"))/$O$6</f>
        <v>0</v>
      </c>
      <c r="I1042" s="7">
        <f t="shared" si="32"/>
        <v>1</v>
      </c>
      <c r="J1042" s="2">
        <f t="shared" si="33"/>
        <v>0</v>
      </c>
    </row>
    <row r="1043" spans="1:10">
      <c r="A1043">
        <v>1042</v>
      </c>
      <c r="D1043" s="6">
        <f>COUNTIF($B$2:B1043,"Active*")/$O$5</f>
        <v>1</v>
      </c>
      <c r="E1043" s="6">
        <f>COUNTIF($B$2:B1043,"*")/$O$7</f>
        <v>1</v>
      </c>
      <c r="F1043" s="4">
        <f>((COUNTIF($B$2:B1043,"Active*")/COUNTIF($B$2:B1043,"*")))/($O$5/$O$7)</f>
        <v>1</v>
      </c>
      <c r="G1043" s="7">
        <f>COUNTIF($B$2:E1043,"Active*")/$O$5</f>
        <v>1</v>
      </c>
      <c r="H1043" s="7">
        <f>($O$6-COUNTIF($B$2:B1043,"Decoy*"))/$O$6</f>
        <v>0</v>
      </c>
      <c r="I1043" s="7">
        <f t="shared" si="32"/>
        <v>1</v>
      </c>
      <c r="J1043" s="2">
        <f t="shared" si="33"/>
        <v>0</v>
      </c>
    </row>
    <row r="1044" spans="1:10">
      <c r="A1044">
        <v>1043</v>
      </c>
      <c r="D1044" s="6">
        <f>COUNTIF($B$2:B1044,"Active*")/$O$5</f>
        <v>1</v>
      </c>
      <c r="E1044" s="6">
        <f>COUNTIF($B$2:B1044,"*")/$O$7</f>
        <v>1</v>
      </c>
      <c r="F1044" s="4">
        <f>((COUNTIF($B$2:B1044,"Active*")/COUNTIF($B$2:B1044,"*")))/($O$5/$O$7)</f>
        <v>1</v>
      </c>
      <c r="G1044" s="7">
        <f>COUNTIF($B$2:E1044,"Active*")/$O$5</f>
        <v>1</v>
      </c>
      <c r="H1044" s="7">
        <f>($O$6-COUNTIF($B$2:B1044,"Decoy*"))/$O$6</f>
        <v>0</v>
      </c>
      <c r="I1044" s="7">
        <f t="shared" si="32"/>
        <v>1</v>
      </c>
      <c r="J1044" s="2">
        <f t="shared" si="33"/>
        <v>0</v>
      </c>
    </row>
    <row r="1045" spans="1:10">
      <c r="A1045">
        <v>1044</v>
      </c>
      <c r="D1045" s="6">
        <f>COUNTIF($B$2:B1045,"Active*")/$O$5</f>
        <v>1</v>
      </c>
      <c r="E1045" s="6">
        <f>COUNTIF($B$2:B1045,"*")/$O$7</f>
        <v>1</v>
      </c>
      <c r="F1045" s="4">
        <f>((COUNTIF($B$2:B1045,"Active*")/COUNTIF($B$2:B1045,"*")))/($O$5/$O$7)</f>
        <v>1</v>
      </c>
      <c r="G1045" s="7">
        <f>COUNTIF($B$2:E1045,"Active*")/$O$5</f>
        <v>1</v>
      </c>
      <c r="H1045" s="7">
        <f>($O$6-COUNTIF($B$2:B1045,"Decoy*"))/$O$6</f>
        <v>0</v>
      </c>
      <c r="I1045" s="7">
        <f t="shared" si="32"/>
        <v>1</v>
      </c>
      <c r="J1045" s="2">
        <f t="shared" si="33"/>
        <v>0</v>
      </c>
    </row>
    <row r="1046" spans="1:10">
      <c r="A1046">
        <v>1045</v>
      </c>
      <c r="D1046" s="6">
        <f>COUNTIF($B$2:B1046,"Active*")/$O$5</f>
        <v>1</v>
      </c>
      <c r="E1046" s="6">
        <f>COUNTIF($B$2:B1046,"*")/$O$7</f>
        <v>1</v>
      </c>
      <c r="F1046" s="4">
        <f>((COUNTIF($B$2:B1046,"Active*")/COUNTIF($B$2:B1046,"*")))/($O$5/$O$7)</f>
        <v>1</v>
      </c>
      <c r="G1046" s="7">
        <f>COUNTIF($B$2:E1046,"Active*")/$O$5</f>
        <v>1</v>
      </c>
      <c r="H1046" s="7">
        <f>($O$6-COUNTIF($B$2:B1046,"Decoy*"))/$O$6</f>
        <v>0</v>
      </c>
      <c r="I1046" s="7">
        <f t="shared" si="32"/>
        <v>1</v>
      </c>
      <c r="J1046" s="2">
        <f t="shared" si="33"/>
        <v>0</v>
      </c>
    </row>
    <row r="1047" spans="1:10">
      <c r="A1047">
        <v>1046</v>
      </c>
      <c r="D1047" s="6">
        <f>COUNTIF($B$2:B1047,"Active*")/$O$5</f>
        <v>1</v>
      </c>
      <c r="E1047" s="6">
        <f>COUNTIF($B$2:B1047,"*")/$O$7</f>
        <v>1</v>
      </c>
      <c r="F1047" s="4">
        <f>((COUNTIF($B$2:B1047,"Active*")/COUNTIF($B$2:B1047,"*")))/($O$5/$O$7)</f>
        <v>1</v>
      </c>
      <c r="G1047" s="7">
        <f>COUNTIF($B$2:E1047,"Active*")/$O$5</f>
        <v>1</v>
      </c>
      <c r="H1047" s="7">
        <f>($O$6-COUNTIF($B$2:B1047,"Decoy*"))/$O$6</f>
        <v>0</v>
      </c>
      <c r="I1047" s="7">
        <f t="shared" si="32"/>
        <v>1</v>
      </c>
      <c r="J1047" s="2">
        <f t="shared" si="33"/>
        <v>0</v>
      </c>
    </row>
    <row r="1048" spans="1:10">
      <c r="A1048">
        <v>1047</v>
      </c>
      <c r="D1048" s="6">
        <f>COUNTIF($B$2:B1048,"Active*")/$O$5</f>
        <v>1</v>
      </c>
      <c r="E1048" s="6">
        <f>COUNTIF($B$2:B1048,"*")/$O$7</f>
        <v>1</v>
      </c>
      <c r="F1048" s="4">
        <f>((COUNTIF($B$2:B1048,"Active*")/COUNTIF($B$2:B1048,"*")))/($O$5/$O$7)</f>
        <v>1</v>
      </c>
      <c r="G1048" s="7">
        <f>COUNTIF($B$2:E1048,"Active*")/$O$5</f>
        <v>1</v>
      </c>
      <c r="H1048" s="7">
        <f>($O$6-COUNTIF($B$2:B1048,"Decoy*"))/$O$6</f>
        <v>0</v>
      </c>
      <c r="I1048" s="7">
        <f t="shared" si="32"/>
        <v>1</v>
      </c>
      <c r="J1048" s="2">
        <f t="shared" si="33"/>
        <v>0</v>
      </c>
    </row>
    <row r="1049" spans="1:10">
      <c r="A1049">
        <v>1048</v>
      </c>
      <c r="D1049" s="6">
        <f>COUNTIF($B$2:B1049,"Active*")/$O$5</f>
        <v>1</v>
      </c>
      <c r="E1049" s="6">
        <f>COUNTIF($B$2:B1049,"*")/$O$7</f>
        <v>1</v>
      </c>
      <c r="F1049" s="4">
        <f>((COUNTIF($B$2:B1049,"Active*")/COUNTIF($B$2:B1049,"*")))/($O$5/$O$7)</f>
        <v>1</v>
      </c>
      <c r="G1049" s="7">
        <f>COUNTIF($B$2:E1049,"Active*")/$O$5</f>
        <v>1</v>
      </c>
      <c r="H1049" s="7">
        <f>($O$6-COUNTIF($B$2:B1049,"Decoy*"))/$O$6</f>
        <v>0</v>
      </c>
      <c r="I1049" s="7">
        <f t="shared" si="32"/>
        <v>1</v>
      </c>
      <c r="J1049" s="2">
        <f t="shared" si="33"/>
        <v>0</v>
      </c>
    </row>
    <row r="1050" spans="1:10">
      <c r="A1050">
        <v>1049</v>
      </c>
      <c r="D1050" s="6">
        <f>COUNTIF($B$2:B1050,"Active*")/$O$5</f>
        <v>1</v>
      </c>
      <c r="E1050" s="6">
        <f>COUNTIF($B$2:B1050,"*")/$O$7</f>
        <v>1</v>
      </c>
      <c r="F1050" s="4">
        <f>((COUNTIF($B$2:B1050,"Active*")/COUNTIF($B$2:B1050,"*")))/($O$5/$O$7)</f>
        <v>1</v>
      </c>
      <c r="G1050" s="7">
        <f>COUNTIF($B$2:E1050,"Active*")/$O$5</f>
        <v>1</v>
      </c>
      <c r="H1050" s="7">
        <f>($O$6-COUNTIF($B$2:B1050,"Decoy*"))/$O$6</f>
        <v>0</v>
      </c>
      <c r="I1050" s="7">
        <f t="shared" si="32"/>
        <v>1</v>
      </c>
      <c r="J1050" s="2">
        <f t="shared" si="33"/>
        <v>0</v>
      </c>
    </row>
    <row r="1051" spans="1:10">
      <c r="A1051">
        <v>1050</v>
      </c>
      <c r="D1051" s="6">
        <f>COUNTIF($B$2:B1051,"Active*")/$O$5</f>
        <v>1</v>
      </c>
      <c r="E1051" s="6">
        <f>COUNTIF($B$2:B1051,"*")/$O$7</f>
        <v>1</v>
      </c>
      <c r="F1051" s="4">
        <f>((COUNTIF($B$2:B1051,"Active*")/COUNTIF($B$2:B1051,"*")))/($O$5/$O$7)</f>
        <v>1</v>
      </c>
      <c r="G1051" s="7">
        <f>COUNTIF($B$2:E1051,"Active*")/$O$5</f>
        <v>1</v>
      </c>
      <c r="H1051" s="7">
        <f>($O$6-COUNTIF($B$2:B1051,"Decoy*"))/$O$6</f>
        <v>0</v>
      </c>
      <c r="I1051" s="7">
        <f t="shared" si="32"/>
        <v>1</v>
      </c>
      <c r="J1051" s="2">
        <f t="shared" si="33"/>
        <v>0</v>
      </c>
    </row>
    <row r="1052" spans="1:10">
      <c r="A1052">
        <v>1051</v>
      </c>
      <c r="D1052" s="6">
        <f>COUNTIF($B$2:B1052,"Active*")/$O$5</f>
        <v>1</v>
      </c>
      <c r="E1052" s="6">
        <f>COUNTIF($B$2:B1052,"*")/$O$7</f>
        <v>1</v>
      </c>
      <c r="F1052" s="4">
        <f>((COUNTIF($B$2:B1052,"Active*")/COUNTIF($B$2:B1052,"*")))/($O$5/$O$7)</f>
        <v>1</v>
      </c>
      <c r="G1052" s="7">
        <f>COUNTIF($B$2:E1052,"Active*")/$O$5</f>
        <v>1</v>
      </c>
      <c r="H1052" s="7">
        <f>($O$6-COUNTIF($B$2:B1052,"Decoy*"))/$O$6</f>
        <v>0</v>
      </c>
      <c r="I1052" s="7">
        <f t="shared" si="32"/>
        <v>1</v>
      </c>
      <c r="J1052" s="2">
        <f t="shared" si="33"/>
        <v>0</v>
      </c>
    </row>
    <row r="1053" spans="1:10">
      <c r="A1053">
        <v>1052</v>
      </c>
      <c r="D1053" s="6">
        <f>COUNTIF($B$2:B1053,"Active*")/$O$5</f>
        <v>1</v>
      </c>
      <c r="E1053" s="6">
        <f>COUNTIF($B$2:B1053,"*")/$O$7</f>
        <v>1</v>
      </c>
      <c r="F1053" s="4">
        <f>((COUNTIF($B$2:B1053,"Active*")/COUNTIF($B$2:B1053,"*")))/($O$5/$O$7)</f>
        <v>1</v>
      </c>
      <c r="G1053" s="7">
        <f>COUNTIF($B$2:E1053,"Active*")/$O$5</f>
        <v>1</v>
      </c>
      <c r="H1053" s="7">
        <f>($O$6-COUNTIF($B$2:B1053,"Decoy*"))/$O$6</f>
        <v>0</v>
      </c>
      <c r="I1053" s="7">
        <f t="shared" si="32"/>
        <v>1</v>
      </c>
      <c r="J1053" s="2">
        <f t="shared" si="33"/>
        <v>0</v>
      </c>
    </row>
    <row r="1054" spans="1:10">
      <c r="A1054">
        <v>1053</v>
      </c>
      <c r="D1054" s="6">
        <f>COUNTIF($B$2:B1054,"Active*")/$O$5</f>
        <v>1</v>
      </c>
      <c r="E1054" s="6">
        <f>COUNTIF($B$2:B1054,"*")/$O$7</f>
        <v>1</v>
      </c>
      <c r="F1054" s="4">
        <f>((COUNTIF($B$2:B1054,"Active*")/COUNTIF($B$2:B1054,"*")))/($O$5/$O$7)</f>
        <v>1</v>
      </c>
      <c r="G1054" s="7">
        <f>COUNTIF($B$2:E1054,"Active*")/$O$5</f>
        <v>1</v>
      </c>
      <c r="H1054" s="7">
        <f>($O$6-COUNTIF($B$2:B1054,"Decoy*"))/$O$6</f>
        <v>0</v>
      </c>
      <c r="I1054" s="7">
        <f t="shared" si="32"/>
        <v>1</v>
      </c>
      <c r="J1054" s="2">
        <f t="shared" si="33"/>
        <v>0</v>
      </c>
    </row>
    <row r="1055" spans="1:10">
      <c r="A1055">
        <v>1054</v>
      </c>
      <c r="D1055" s="6">
        <f>COUNTIF($B$2:B1055,"Active*")/$O$5</f>
        <v>1</v>
      </c>
      <c r="E1055" s="6">
        <f>COUNTIF($B$2:B1055,"*")/$O$7</f>
        <v>1</v>
      </c>
      <c r="F1055" s="4">
        <f>((COUNTIF($B$2:B1055,"Active*")/COUNTIF($B$2:B1055,"*")))/($O$5/$O$7)</f>
        <v>1</v>
      </c>
      <c r="G1055" s="7">
        <f>COUNTIF($B$2:E1055,"Active*")/$O$5</f>
        <v>1</v>
      </c>
      <c r="H1055" s="7">
        <f>($O$6-COUNTIF($B$2:B1055,"Decoy*"))/$O$6</f>
        <v>0</v>
      </c>
      <c r="I1055" s="7">
        <f t="shared" si="32"/>
        <v>1</v>
      </c>
      <c r="J1055" s="2">
        <f t="shared" si="33"/>
        <v>0</v>
      </c>
    </row>
    <row r="1056" spans="1:10">
      <c r="A1056">
        <v>1055</v>
      </c>
      <c r="D1056" s="6">
        <f>COUNTIF($B$2:B1056,"Active*")/$O$5</f>
        <v>1</v>
      </c>
      <c r="E1056" s="6">
        <f>COUNTIF($B$2:B1056,"*")/$O$7</f>
        <v>1</v>
      </c>
      <c r="F1056" s="4">
        <f>((COUNTIF($B$2:B1056,"Active*")/COUNTIF($B$2:B1056,"*")))/($O$5/$O$7)</f>
        <v>1</v>
      </c>
      <c r="G1056" s="7">
        <f>COUNTIF($B$2:E1056,"Active*")/$O$5</f>
        <v>1</v>
      </c>
      <c r="H1056" s="7">
        <f>($O$6-COUNTIF($B$2:B1056,"Decoy*"))/$O$6</f>
        <v>0</v>
      </c>
      <c r="I1056" s="7">
        <f t="shared" si="32"/>
        <v>1</v>
      </c>
      <c r="J1056" s="2">
        <f t="shared" si="33"/>
        <v>0</v>
      </c>
    </row>
    <row r="1057" spans="1:10">
      <c r="A1057">
        <v>1056</v>
      </c>
      <c r="D1057" s="6">
        <f>COUNTIF($B$2:B1057,"Active*")/$O$5</f>
        <v>1</v>
      </c>
      <c r="E1057" s="6">
        <f>COUNTIF($B$2:B1057,"*")/$O$7</f>
        <v>1</v>
      </c>
      <c r="F1057" s="4">
        <f>((COUNTIF($B$2:B1057,"Active*")/COUNTIF($B$2:B1057,"*")))/($O$5/$O$7)</f>
        <v>1</v>
      </c>
      <c r="G1057" s="7">
        <f>COUNTIF($B$2:E1057,"Active*")/$O$5</f>
        <v>1</v>
      </c>
      <c r="H1057" s="7">
        <f>($O$6-COUNTIF($B$2:B1057,"Decoy*"))/$O$6</f>
        <v>0</v>
      </c>
      <c r="I1057" s="7">
        <f t="shared" si="32"/>
        <v>1</v>
      </c>
      <c r="J1057" s="2">
        <f t="shared" si="33"/>
        <v>0</v>
      </c>
    </row>
    <row r="1058" spans="1:10">
      <c r="A1058">
        <v>1057</v>
      </c>
      <c r="D1058" s="6">
        <f>COUNTIF($B$2:B1058,"Active*")/$O$5</f>
        <v>1</v>
      </c>
      <c r="E1058" s="6">
        <f>COUNTIF($B$2:B1058,"*")/$O$7</f>
        <v>1</v>
      </c>
      <c r="F1058" s="4">
        <f>((COUNTIF($B$2:B1058,"Active*")/COUNTIF($B$2:B1058,"*")))/($O$5/$O$7)</f>
        <v>1</v>
      </c>
      <c r="G1058" s="7">
        <f>COUNTIF($B$2:E1058,"Active*")/$O$5</f>
        <v>1</v>
      </c>
      <c r="H1058" s="7">
        <f>($O$6-COUNTIF($B$2:B1058,"Decoy*"))/$O$6</f>
        <v>0</v>
      </c>
      <c r="I1058" s="7">
        <f t="shared" si="32"/>
        <v>1</v>
      </c>
      <c r="J1058" s="2">
        <f t="shared" si="33"/>
        <v>0</v>
      </c>
    </row>
    <row r="1059" spans="1:10">
      <c r="A1059">
        <v>1058</v>
      </c>
      <c r="D1059" s="6">
        <f>COUNTIF($B$2:B1059,"Active*")/$O$5</f>
        <v>1</v>
      </c>
      <c r="E1059" s="6">
        <f>COUNTIF($B$2:B1059,"*")/$O$7</f>
        <v>1</v>
      </c>
      <c r="F1059" s="4">
        <f>((COUNTIF($B$2:B1059,"Active*")/COUNTIF($B$2:B1059,"*")))/($O$5/$O$7)</f>
        <v>1</v>
      </c>
      <c r="G1059" s="7">
        <f>COUNTIF($B$2:E1059,"Active*")/$O$5</f>
        <v>1</v>
      </c>
      <c r="H1059" s="7">
        <f>($O$6-COUNTIF($B$2:B1059,"Decoy*"))/$O$6</f>
        <v>0</v>
      </c>
      <c r="I1059" s="7">
        <f t="shared" si="32"/>
        <v>1</v>
      </c>
      <c r="J1059" s="2">
        <f t="shared" si="33"/>
        <v>0</v>
      </c>
    </row>
    <row r="1060" spans="1:10">
      <c r="A1060">
        <v>1059</v>
      </c>
      <c r="D1060" s="6">
        <f>COUNTIF($B$2:B1060,"Active*")/$O$5</f>
        <v>1</v>
      </c>
      <c r="E1060" s="6">
        <f>COUNTIF($B$2:B1060,"*")/$O$7</f>
        <v>1</v>
      </c>
      <c r="F1060" s="4">
        <f>((COUNTIF($B$2:B1060,"Active*")/COUNTIF($B$2:B1060,"*")))/($O$5/$O$7)</f>
        <v>1</v>
      </c>
      <c r="G1060" s="7">
        <f>COUNTIF($B$2:E1060,"Active*")/$O$5</f>
        <v>1</v>
      </c>
      <c r="H1060" s="7">
        <f>($O$6-COUNTIF($B$2:B1060,"Decoy*"))/$O$6</f>
        <v>0</v>
      </c>
      <c r="I1060" s="7">
        <f t="shared" si="32"/>
        <v>1</v>
      </c>
      <c r="J1060" s="2">
        <f t="shared" si="33"/>
        <v>0</v>
      </c>
    </row>
    <row r="1061" spans="1:10">
      <c r="A1061">
        <v>1060</v>
      </c>
      <c r="D1061" s="6">
        <f>COUNTIF($B$2:B1061,"Active*")/$O$5</f>
        <v>1</v>
      </c>
      <c r="E1061" s="6">
        <f>COUNTIF($B$2:B1061,"*")/$O$7</f>
        <v>1</v>
      </c>
      <c r="F1061" s="4">
        <f>((COUNTIF($B$2:B1061,"Active*")/COUNTIF($B$2:B1061,"*")))/($O$5/$O$7)</f>
        <v>1</v>
      </c>
      <c r="G1061" s="7">
        <f>COUNTIF($B$2:E1061,"Active*")/$O$5</f>
        <v>1</v>
      </c>
      <c r="H1061" s="7">
        <f>($O$6-COUNTIF($B$2:B1061,"Decoy*"))/$O$6</f>
        <v>0</v>
      </c>
      <c r="I1061" s="7">
        <f t="shared" si="32"/>
        <v>1</v>
      </c>
      <c r="J1061" s="2">
        <f t="shared" si="33"/>
        <v>0</v>
      </c>
    </row>
    <row r="1062" spans="1:10">
      <c r="A1062">
        <v>1061</v>
      </c>
      <c r="D1062" s="6">
        <f>COUNTIF($B$2:B1062,"Active*")/$O$5</f>
        <v>1</v>
      </c>
      <c r="E1062" s="6">
        <f>COUNTIF($B$2:B1062,"*")/$O$7</f>
        <v>1</v>
      </c>
      <c r="F1062" s="4">
        <f>((COUNTIF($B$2:B1062,"Active*")/COUNTIF($B$2:B1062,"*")))/($O$5/$O$7)</f>
        <v>1</v>
      </c>
      <c r="G1062" s="7">
        <f>COUNTIF($B$2:E1062,"Active*")/$O$5</f>
        <v>1</v>
      </c>
      <c r="H1062" s="7">
        <f>($O$6-COUNTIF($B$2:B1062,"Decoy*"))/$O$6</f>
        <v>0</v>
      </c>
      <c r="I1062" s="7">
        <f t="shared" si="32"/>
        <v>1</v>
      </c>
      <c r="J1062" s="2">
        <f t="shared" si="33"/>
        <v>0</v>
      </c>
    </row>
    <row r="1063" spans="1:10">
      <c r="A1063">
        <v>1062</v>
      </c>
      <c r="D1063" s="6">
        <f>COUNTIF($B$2:B1063,"Active*")/$O$5</f>
        <v>1</v>
      </c>
      <c r="E1063" s="6">
        <f>COUNTIF($B$2:B1063,"*")/$O$7</f>
        <v>1</v>
      </c>
      <c r="F1063" s="4">
        <f>((COUNTIF($B$2:B1063,"Active*")/COUNTIF($B$2:B1063,"*")))/($O$5/$O$7)</f>
        <v>1</v>
      </c>
      <c r="G1063" s="7">
        <f>COUNTIF($B$2:E1063,"Active*")/$O$5</f>
        <v>1</v>
      </c>
      <c r="H1063" s="7">
        <f>($O$6-COUNTIF($B$2:B1063,"Decoy*"))/$O$6</f>
        <v>0</v>
      </c>
      <c r="I1063" s="7">
        <f t="shared" si="32"/>
        <v>1</v>
      </c>
      <c r="J1063" s="2">
        <f t="shared" si="33"/>
        <v>0</v>
      </c>
    </row>
    <row r="1064" spans="1:10">
      <c r="A1064">
        <v>1063</v>
      </c>
      <c r="D1064" s="6">
        <f>COUNTIF($B$2:B1064,"Active*")/$O$5</f>
        <v>1</v>
      </c>
      <c r="E1064" s="6">
        <f>COUNTIF($B$2:B1064,"*")/$O$7</f>
        <v>1</v>
      </c>
      <c r="F1064" s="4">
        <f>((COUNTIF($B$2:B1064,"Active*")/COUNTIF($B$2:B1064,"*")))/($O$5/$O$7)</f>
        <v>1</v>
      </c>
      <c r="G1064" s="7">
        <f>COUNTIF($B$2:E1064,"Active*")/$O$5</f>
        <v>1</v>
      </c>
      <c r="H1064" s="7">
        <f>($O$6-COUNTIF($B$2:B1064,"Decoy*"))/$O$6</f>
        <v>0</v>
      </c>
      <c r="I1064" s="7">
        <f t="shared" si="32"/>
        <v>1</v>
      </c>
      <c r="J1064" s="2">
        <f t="shared" si="33"/>
        <v>0</v>
      </c>
    </row>
    <row r="1065" spans="1:10">
      <c r="A1065">
        <v>1064</v>
      </c>
      <c r="D1065" s="6">
        <f>COUNTIF($B$2:B1065,"Active*")/$O$5</f>
        <v>1</v>
      </c>
      <c r="E1065" s="6">
        <f>COUNTIF($B$2:B1065,"*")/$O$7</f>
        <v>1</v>
      </c>
      <c r="F1065" s="4">
        <f>((COUNTIF($B$2:B1065,"Active*")/COUNTIF($B$2:B1065,"*")))/($O$5/$O$7)</f>
        <v>1</v>
      </c>
      <c r="G1065" s="7">
        <f>COUNTIF($B$2:E1065,"Active*")/$O$5</f>
        <v>1</v>
      </c>
      <c r="H1065" s="7">
        <f>($O$6-COUNTIF($B$2:B1065,"Decoy*"))/$O$6</f>
        <v>0</v>
      </c>
      <c r="I1065" s="7">
        <f t="shared" si="32"/>
        <v>1</v>
      </c>
      <c r="J1065" s="2">
        <f t="shared" si="33"/>
        <v>0</v>
      </c>
    </row>
    <row r="1066" spans="1:10">
      <c r="A1066">
        <v>1065</v>
      </c>
      <c r="D1066" s="6">
        <f>COUNTIF($B$2:B1066,"Active*")/$O$5</f>
        <v>1</v>
      </c>
      <c r="E1066" s="6">
        <f>COUNTIF($B$2:B1066,"*")/$O$7</f>
        <v>1</v>
      </c>
      <c r="F1066" s="4">
        <f>((COUNTIF($B$2:B1066,"Active*")/COUNTIF($B$2:B1066,"*")))/($O$5/$O$7)</f>
        <v>1</v>
      </c>
      <c r="G1066" s="7">
        <f>COUNTIF($B$2:E1066,"Active*")/$O$5</f>
        <v>1</v>
      </c>
      <c r="H1066" s="7">
        <f>($O$6-COUNTIF($B$2:B1066,"Decoy*"))/$O$6</f>
        <v>0</v>
      </c>
      <c r="I1066" s="7">
        <f t="shared" si="32"/>
        <v>1</v>
      </c>
      <c r="J1066" s="2">
        <f t="shared" si="33"/>
        <v>0</v>
      </c>
    </row>
    <row r="1067" spans="1:10">
      <c r="A1067">
        <v>1066</v>
      </c>
      <c r="D1067" s="6">
        <f>COUNTIF($B$2:B1067,"Active*")/$O$5</f>
        <v>1</v>
      </c>
      <c r="E1067" s="6">
        <f>COUNTIF($B$2:B1067,"*")/$O$7</f>
        <v>1</v>
      </c>
      <c r="F1067" s="4">
        <f>((COUNTIF($B$2:B1067,"Active*")/COUNTIF($B$2:B1067,"*")))/($O$5/$O$7)</f>
        <v>1</v>
      </c>
      <c r="G1067" s="7">
        <f>COUNTIF($B$2:E1067,"Active*")/$O$5</f>
        <v>1</v>
      </c>
      <c r="H1067" s="7">
        <f>($O$6-COUNTIF($B$2:B1067,"Decoy*"))/$O$6</f>
        <v>0</v>
      </c>
      <c r="I1067" s="7">
        <f t="shared" si="32"/>
        <v>1</v>
      </c>
      <c r="J1067" s="2">
        <f t="shared" si="33"/>
        <v>0</v>
      </c>
    </row>
    <row r="1068" spans="1:10">
      <c r="A1068">
        <v>1067</v>
      </c>
      <c r="D1068" s="6">
        <f>COUNTIF($B$2:B1068,"Active*")/$O$5</f>
        <v>1</v>
      </c>
      <c r="E1068" s="6">
        <f>COUNTIF($B$2:B1068,"*")/$O$7</f>
        <v>1</v>
      </c>
      <c r="F1068" s="4">
        <f>((COUNTIF($B$2:B1068,"Active*")/COUNTIF($B$2:B1068,"*")))/($O$5/$O$7)</f>
        <v>1</v>
      </c>
      <c r="G1068" s="7">
        <f>COUNTIF($B$2:E1068,"Active*")/$O$5</f>
        <v>1</v>
      </c>
      <c r="H1068" s="7">
        <f>($O$6-COUNTIF($B$2:B1068,"Decoy*"))/$O$6</f>
        <v>0</v>
      </c>
      <c r="I1068" s="7">
        <f t="shared" si="32"/>
        <v>1</v>
      </c>
      <c r="J1068" s="2">
        <f t="shared" si="33"/>
        <v>0</v>
      </c>
    </row>
    <row r="1069" spans="1:10">
      <c r="A1069">
        <v>1068</v>
      </c>
      <c r="D1069" s="6">
        <f>COUNTIF($B$2:B1069,"Active*")/$O$5</f>
        <v>1</v>
      </c>
      <c r="E1069" s="6">
        <f>COUNTIF($B$2:B1069,"*")/$O$7</f>
        <v>1</v>
      </c>
      <c r="F1069" s="4">
        <f>((COUNTIF($B$2:B1069,"Active*")/COUNTIF($B$2:B1069,"*")))/($O$5/$O$7)</f>
        <v>1</v>
      </c>
      <c r="G1069" s="7">
        <f>COUNTIF($B$2:E1069,"Active*")/$O$5</f>
        <v>1</v>
      </c>
      <c r="H1069" s="7">
        <f>($O$6-COUNTIF($B$2:B1069,"Decoy*"))/$O$6</f>
        <v>0</v>
      </c>
      <c r="I1069" s="7">
        <f t="shared" si="32"/>
        <v>1</v>
      </c>
      <c r="J1069" s="2">
        <f t="shared" si="33"/>
        <v>0</v>
      </c>
    </row>
    <row r="1070" spans="1:10">
      <c r="A1070">
        <v>1069</v>
      </c>
      <c r="D1070" s="6">
        <f>COUNTIF($B$2:B1070,"Active*")/$O$5</f>
        <v>1</v>
      </c>
      <c r="E1070" s="6">
        <f>COUNTIF($B$2:B1070,"*")/$O$7</f>
        <v>1</v>
      </c>
      <c r="F1070" s="4">
        <f>((COUNTIF($B$2:B1070,"Active*")/COUNTIF($B$2:B1070,"*")))/($O$5/$O$7)</f>
        <v>1</v>
      </c>
      <c r="G1070" s="7">
        <f>COUNTIF($B$2:E1070,"Active*")/$O$5</f>
        <v>1</v>
      </c>
      <c r="H1070" s="7">
        <f>($O$6-COUNTIF($B$2:B1070,"Decoy*"))/$O$6</f>
        <v>0</v>
      </c>
      <c r="I1070" s="7">
        <f t="shared" si="32"/>
        <v>1</v>
      </c>
      <c r="J1070" s="2">
        <f t="shared" si="33"/>
        <v>0</v>
      </c>
    </row>
    <row r="1071" spans="1:10">
      <c r="A1071">
        <v>1070</v>
      </c>
      <c r="D1071" s="6">
        <f>COUNTIF($B$2:B1071,"Active*")/$O$5</f>
        <v>1</v>
      </c>
      <c r="E1071" s="6">
        <f>COUNTIF($B$2:B1071,"*")/$O$7</f>
        <v>1</v>
      </c>
      <c r="F1071" s="4">
        <f>((COUNTIF($B$2:B1071,"Active*")/COUNTIF($B$2:B1071,"*")))/($O$5/$O$7)</f>
        <v>1</v>
      </c>
      <c r="G1071" s="7">
        <f>COUNTIF($B$2:E1071,"Active*")/$O$5</f>
        <v>1</v>
      </c>
      <c r="H1071" s="7">
        <f>($O$6-COUNTIF($B$2:B1071,"Decoy*"))/$O$6</f>
        <v>0</v>
      </c>
      <c r="I1071" s="7">
        <f t="shared" si="32"/>
        <v>1</v>
      </c>
      <c r="J1071" s="2">
        <f t="shared" si="33"/>
        <v>0</v>
      </c>
    </row>
    <row r="1072" spans="1:10">
      <c r="A1072">
        <v>1071</v>
      </c>
      <c r="D1072" s="6">
        <f>COUNTIF($B$2:B1072,"Active*")/$O$5</f>
        <v>1</v>
      </c>
      <c r="E1072" s="6">
        <f>COUNTIF($B$2:B1072,"*")/$O$7</f>
        <v>1</v>
      </c>
      <c r="F1072" s="4">
        <f>((COUNTIF($B$2:B1072,"Active*")/COUNTIF($B$2:B1072,"*")))/($O$5/$O$7)</f>
        <v>1</v>
      </c>
      <c r="G1072" s="7">
        <f>COUNTIF($B$2:E1072,"Active*")/$O$5</f>
        <v>1</v>
      </c>
      <c r="H1072" s="7">
        <f>($O$6-COUNTIF($B$2:B1072,"Decoy*"))/$O$6</f>
        <v>0</v>
      </c>
      <c r="I1072" s="7">
        <f t="shared" si="32"/>
        <v>1</v>
      </c>
      <c r="J1072" s="2">
        <f t="shared" si="33"/>
        <v>0</v>
      </c>
    </row>
    <row r="1073" spans="1:10">
      <c r="A1073">
        <v>1072</v>
      </c>
      <c r="D1073" s="6">
        <f>COUNTIF($B$2:B1073,"Active*")/$O$5</f>
        <v>1</v>
      </c>
      <c r="E1073" s="6">
        <f>COUNTIF($B$2:B1073,"*")/$O$7</f>
        <v>1</v>
      </c>
      <c r="F1073" s="4">
        <f>((COUNTIF($B$2:B1073,"Active*")/COUNTIF($B$2:B1073,"*")))/($O$5/$O$7)</f>
        <v>1</v>
      </c>
      <c r="G1073" s="7">
        <f>COUNTIF($B$2:E1073,"Active*")/$O$5</f>
        <v>1</v>
      </c>
      <c r="H1073" s="7">
        <f>($O$6-COUNTIF($B$2:B1073,"Decoy*"))/$O$6</f>
        <v>0</v>
      </c>
      <c r="I1073" s="7">
        <f t="shared" si="32"/>
        <v>1</v>
      </c>
      <c r="J1073" s="2">
        <f t="shared" si="33"/>
        <v>0</v>
      </c>
    </row>
    <row r="1074" spans="1:10">
      <c r="A1074">
        <v>1073</v>
      </c>
      <c r="D1074" s="6">
        <f>COUNTIF($B$2:B1074,"Active*")/$O$5</f>
        <v>1</v>
      </c>
      <c r="E1074" s="6">
        <f>COUNTIF($B$2:B1074,"*")/$O$7</f>
        <v>1</v>
      </c>
      <c r="F1074" s="4">
        <f>((COUNTIF($B$2:B1074,"Active*")/COUNTIF($B$2:B1074,"*")))/($O$5/$O$7)</f>
        <v>1</v>
      </c>
      <c r="G1074" s="7">
        <f>COUNTIF($B$2:E1074,"Active*")/$O$5</f>
        <v>1</v>
      </c>
      <c r="H1074" s="7">
        <f>($O$6-COUNTIF($B$2:B1074,"Decoy*"))/$O$6</f>
        <v>0</v>
      </c>
      <c r="I1074" s="7">
        <f t="shared" si="32"/>
        <v>1</v>
      </c>
      <c r="J1074" s="2">
        <f t="shared" si="33"/>
        <v>0</v>
      </c>
    </row>
    <row r="1075" spans="1:10">
      <c r="A1075">
        <v>1074</v>
      </c>
      <c r="D1075" s="6">
        <f>COUNTIF($B$2:B1075,"Active*")/$O$5</f>
        <v>1</v>
      </c>
      <c r="E1075" s="6">
        <f>COUNTIF($B$2:B1075,"*")/$O$7</f>
        <v>1</v>
      </c>
      <c r="F1075" s="4">
        <f>((COUNTIF($B$2:B1075,"Active*")/COUNTIF($B$2:B1075,"*")))/($O$5/$O$7)</f>
        <v>1</v>
      </c>
      <c r="G1075" s="7">
        <f>COUNTIF($B$2:E1075,"Active*")/$O$5</f>
        <v>1</v>
      </c>
      <c r="H1075" s="7">
        <f>($O$6-COUNTIF($B$2:B1075,"Decoy*"))/$O$6</f>
        <v>0</v>
      </c>
      <c r="I1075" s="7">
        <f t="shared" si="32"/>
        <v>1</v>
      </c>
      <c r="J1075" s="2">
        <f t="shared" si="33"/>
        <v>0</v>
      </c>
    </row>
    <row r="1076" spans="1:10">
      <c r="A1076">
        <v>1075</v>
      </c>
      <c r="D1076" s="6">
        <f>COUNTIF($B$2:B1076,"Active*")/$O$5</f>
        <v>1</v>
      </c>
      <c r="E1076" s="6">
        <f>COUNTIF($B$2:B1076,"*")/$O$7</f>
        <v>1</v>
      </c>
      <c r="F1076" s="4">
        <f>((COUNTIF($B$2:B1076,"Active*")/COUNTIF($B$2:B1076,"*")))/($O$5/$O$7)</f>
        <v>1</v>
      </c>
      <c r="G1076" s="7">
        <f>COUNTIF($B$2:E1076,"Active*")/$O$5</f>
        <v>1</v>
      </c>
      <c r="H1076" s="7">
        <f>($O$6-COUNTIF($B$2:B1076,"Decoy*"))/$O$6</f>
        <v>0</v>
      </c>
      <c r="I1076" s="7">
        <f t="shared" si="32"/>
        <v>1</v>
      </c>
      <c r="J1076" s="2">
        <f t="shared" si="33"/>
        <v>0</v>
      </c>
    </row>
    <row r="1077" spans="1:10">
      <c r="A1077">
        <v>1076</v>
      </c>
      <c r="D1077" s="6">
        <f>COUNTIF($B$2:B1077,"Active*")/$O$5</f>
        <v>1</v>
      </c>
      <c r="E1077" s="6">
        <f>COUNTIF($B$2:B1077,"*")/$O$7</f>
        <v>1</v>
      </c>
      <c r="F1077" s="4">
        <f>((COUNTIF($B$2:B1077,"Active*")/COUNTIF($B$2:B1077,"*")))/($O$5/$O$7)</f>
        <v>1</v>
      </c>
      <c r="G1077" s="7">
        <f>COUNTIF($B$2:E1077,"Active*")/$O$5</f>
        <v>1</v>
      </c>
      <c r="H1077" s="7">
        <f>($O$6-COUNTIF($B$2:B1077,"Decoy*"))/$O$6</f>
        <v>0</v>
      </c>
      <c r="I1077" s="7">
        <f t="shared" si="32"/>
        <v>1</v>
      </c>
      <c r="J1077" s="2">
        <f t="shared" si="33"/>
        <v>0</v>
      </c>
    </row>
    <row r="1078" spans="1:10">
      <c r="A1078">
        <v>1077</v>
      </c>
      <c r="D1078" s="6">
        <f>COUNTIF($B$2:B1078,"Active*")/$O$5</f>
        <v>1</v>
      </c>
      <c r="E1078" s="6">
        <f>COUNTIF($B$2:B1078,"*")/$O$7</f>
        <v>1</v>
      </c>
      <c r="F1078" s="4">
        <f>((COUNTIF($B$2:B1078,"Active*")/COUNTIF($B$2:B1078,"*")))/($O$5/$O$7)</f>
        <v>1</v>
      </c>
      <c r="G1078" s="7">
        <f>COUNTIF($B$2:E1078,"Active*")/$O$5</f>
        <v>1</v>
      </c>
      <c r="H1078" s="7">
        <f>($O$6-COUNTIF($B$2:B1078,"Decoy*"))/$O$6</f>
        <v>0</v>
      </c>
      <c r="I1078" s="7">
        <f t="shared" si="32"/>
        <v>1</v>
      </c>
      <c r="J1078" s="2">
        <f t="shared" si="33"/>
        <v>0</v>
      </c>
    </row>
    <row r="1079" spans="1:10">
      <c r="A1079">
        <v>1078</v>
      </c>
      <c r="D1079" s="6">
        <f>COUNTIF($B$2:B1079,"Active*")/$O$5</f>
        <v>1</v>
      </c>
      <c r="E1079" s="6">
        <f>COUNTIF($B$2:B1079,"*")/$O$7</f>
        <v>1</v>
      </c>
      <c r="F1079" s="4">
        <f>((COUNTIF($B$2:B1079,"Active*")/COUNTIF($B$2:B1079,"*")))/($O$5/$O$7)</f>
        <v>1</v>
      </c>
      <c r="G1079" s="7">
        <f>COUNTIF($B$2:E1079,"Active*")/$O$5</f>
        <v>1</v>
      </c>
      <c r="H1079" s="7">
        <f>($O$6-COUNTIF($B$2:B1079,"Decoy*"))/$O$6</f>
        <v>0</v>
      </c>
      <c r="I1079" s="7">
        <f t="shared" si="32"/>
        <v>1</v>
      </c>
      <c r="J1079" s="2">
        <f t="shared" si="33"/>
        <v>0</v>
      </c>
    </row>
    <row r="1080" spans="1:10">
      <c r="A1080">
        <v>1079</v>
      </c>
      <c r="D1080" s="6">
        <f>COUNTIF($B$2:B1080,"Active*")/$O$5</f>
        <v>1</v>
      </c>
      <c r="E1080" s="6">
        <f>COUNTIF($B$2:B1080,"*")/$O$7</f>
        <v>1</v>
      </c>
      <c r="F1080" s="4">
        <f>((COUNTIF($B$2:B1080,"Active*")/COUNTIF($B$2:B1080,"*")))/($O$5/$O$7)</f>
        <v>1</v>
      </c>
      <c r="G1080" s="7">
        <f>COUNTIF($B$2:E1080,"Active*")/$O$5</f>
        <v>1</v>
      </c>
      <c r="H1080" s="7">
        <f>($O$6-COUNTIF($B$2:B1080,"Decoy*"))/$O$6</f>
        <v>0</v>
      </c>
      <c r="I1080" s="7">
        <f t="shared" si="32"/>
        <v>1</v>
      </c>
      <c r="J1080" s="2">
        <f t="shared" si="33"/>
        <v>0</v>
      </c>
    </row>
    <row r="1081" spans="1:10">
      <c r="A1081">
        <v>1080</v>
      </c>
      <c r="D1081" s="6">
        <f>COUNTIF($B$2:B1081,"Active*")/$O$5</f>
        <v>1</v>
      </c>
      <c r="E1081" s="6">
        <f>COUNTIF($B$2:B1081,"*")/$O$7</f>
        <v>1</v>
      </c>
      <c r="F1081" s="4">
        <f>((COUNTIF($B$2:B1081,"Active*")/COUNTIF($B$2:B1081,"*")))/($O$5/$O$7)</f>
        <v>1</v>
      </c>
      <c r="G1081" s="7">
        <f>COUNTIF($B$2:E1081,"Active*")/$O$5</f>
        <v>1</v>
      </c>
      <c r="H1081" s="7">
        <f>($O$6-COUNTIF($B$2:B1081,"Decoy*"))/$O$6</f>
        <v>0</v>
      </c>
      <c r="I1081" s="7">
        <f t="shared" si="32"/>
        <v>1</v>
      </c>
      <c r="J1081" s="2">
        <f t="shared" si="33"/>
        <v>0</v>
      </c>
    </row>
    <row r="1082" spans="1:10">
      <c r="A1082">
        <v>1081</v>
      </c>
      <c r="D1082" s="6">
        <f>COUNTIF($B$2:B1082,"Active*")/$O$5</f>
        <v>1</v>
      </c>
      <c r="E1082" s="6">
        <f>COUNTIF($B$2:B1082,"*")/$O$7</f>
        <v>1</v>
      </c>
      <c r="F1082" s="4">
        <f>((COUNTIF($B$2:B1082,"Active*")/COUNTIF($B$2:B1082,"*")))/($O$5/$O$7)</f>
        <v>1</v>
      </c>
      <c r="G1082" s="7">
        <f>COUNTIF($B$2:E1082,"Active*")/$O$5</f>
        <v>1</v>
      </c>
      <c r="H1082" s="7">
        <f>($O$6-COUNTIF($B$2:B1082,"Decoy*"))/$O$6</f>
        <v>0</v>
      </c>
      <c r="I1082" s="7">
        <f t="shared" si="32"/>
        <v>1</v>
      </c>
      <c r="J1082" s="2">
        <f t="shared" si="33"/>
        <v>0</v>
      </c>
    </row>
    <row r="1083" spans="1:10">
      <c r="A1083">
        <v>1082</v>
      </c>
      <c r="D1083" s="6">
        <f>COUNTIF($B$2:B1083,"Active*")/$O$5</f>
        <v>1</v>
      </c>
      <c r="E1083" s="6">
        <f>COUNTIF($B$2:B1083,"*")/$O$7</f>
        <v>1</v>
      </c>
      <c r="F1083" s="4">
        <f>((COUNTIF($B$2:B1083,"Active*")/COUNTIF($B$2:B1083,"*")))/($O$5/$O$7)</f>
        <v>1</v>
      </c>
      <c r="G1083" s="7">
        <f>COUNTIF($B$2:E1083,"Active*")/$O$5</f>
        <v>1</v>
      </c>
      <c r="H1083" s="7">
        <f>($O$6-COUNTIF($B$2:B1083,"Decoy*"))/$O$6</f>
        <v>0</v>
      </c>
      <c r="I1083" s="7">
        <f t="shared" si="32"/>
        <v>1</v>
      </c>
      <c r="J1083" s="2">
        <f t="shared" si="33"/>
        <v>0</v>
      </c>
    </row>
    <row r="1084" spans="1:10">
      <c r="A1084">
        <v>1083</v>
      </c>
      <c r="D1084" s="6">
        <f>COUNTIF($B$2:B1084,"Active*")/$O$5</f>
        <v>1</v>
      </c>
      <c r="E1084" s="6">
        <f>COUNTIF($B$2:B1084,"*")/$O$7</f>
        <v>1</v>
      </c>
      <c r="F1084" s="4">
        <f>((COUNTIF($B$2:B1084,"Active*")/COUNTIF($B$2:B1084,"*")))/($O$5/$O$7)</f>
        <v>1</v>
      </c>
      <c r="G1084" s="7">
        <f>COUNTIF($B$2:E1084,"Active*")/$O$5</f>
        <v>1</v>
      </c>
      <c r="H1084" s="7">
        <f>($O$6-COUNTIF($B$2:B1084,"Decoy*"))/$O$6</f>
        <v>0</v>
      </c>
      <c r="I1084" s="7">
        <f t="shared" si="32"/>
        <v>1</v>
      </c>
      <c r="J1084" s="2">
        <f t="shared" si="33"/>
        <v>0</v>
      </c>
    </row>
    <row r="1085" spans="1:10">
      <c r="A1085">
        <v>1084</v>
      </c>
      <c r="D1085" s="6">
        <f>COUNTIF($B$2:B1085,"Active*")/$O$5</f>
        <v>1</v>
      </c>
      <c r="E1085" s="6">
        <f>COUNTIF($B$2:B1085,"*")/$O$7</f>
        <v>1</v>
      </c>
      <c r="F1085" s="4">
        <f>((COUNTIF($B$2:B1085,"Active*")/COUNTIF($B$2:B1085,"*")))/($O$5/$O$7)</f>
        <v>1</v>
      </c>
      <c r="G1085" s="7">
        <f>COUNTIF($B$2:E1085,"Active*")/$O$5</f>
        <v>1</v>
      </c>
      <c r="H1085" s="7">
        <f>($O$6-COUNTIF($B$2:B1085,"Decoy*"))/$O$6</f>
        <v>0</v>
      </c>
      <c r="I1085" s="7">
        <f t="shared" si="32"/>
        <v>1</v>
      </c>
      <c r="J1085" s="2">
        <f t="shared" si="33"/>
        <v>0</v>
      </c>
    </row>
    <row r="1086" spans="1:10">
      <c r="A1086">
        <v>1085</v>
      </c>
      <c r="D1086" s="6">
        <f>COUNTIF($B$2:B1086,"Active*")/$O$5</f>
        <v>1</v>
      </c>
      <c r="E1086" s="6">
        <f>COUNTIF($B$2:B1086,"*")/$O$7</f>
        <v>1</v>
      </c>
      <c r="F1086" s="4">
        <f>((COUNTIF($B$2:B1086,"Active*")/COUNTIF($B$2:B1086,"*")))/($O$5/$O$7)</f>
        <v>1</v>
      </c>
      <c r="G1086" s="7">
        <f>COUNTIF($B$2:E1086,"Active*")/$O$5</f>
        <v>1</v>
      </c>
      <c r="H1086" s="7">
        <f>($O$6-COUNTIF($B$2:B1086,"Decoy*"))/$O$6</f>
        <v>0</v>
      </c>
      <c r="I1086" s="7">
        <f t="shared" si="32"/>
        <v>1</v>
      </c>
      <c r="J1086" s="2">
        <f t="shared" si="33"/>
        <v>0</v>
      </c>
    </row>
    <row r="1087" spans="1:10">
      <c r="A1087">
        <v>1086</v>
      </c>
      <c r="D1087" s="6">
        <f>COUNTIF($B$2:B1087,"Active*")/$O$5</f>
        <v>1</v>
      </c>
      <c r="E1087" s="6">
        <f>COUNTIF($B$2:B1087,"*")/$O$7</f>
        <v>1</v>
      </c>
      <c r="F1087" s="4">
        <f>((COUNTIF($B$2:B1087,"Active*")/COUNTIF($B$2:B1087,"*")))/($O$5/$O$7)</f>
        <v>1</v>
      </c>
      <c r="G1087" s="7">
        <f>COUNTIF($B$2:E1087,"Active*")/$O$5</f>
        <v>1</v>
      </c>
      <c r="H1087" s="7">
        <f>($O$6-COUNTIF($B$2:B1087,"Decoy*"))/$O$6</f>
        <v>0</v>
      </c>
      <c r="I1087" s="7">
        <f t="shared" si="32"/>
        <v>1</v>
      </c>
      <c r="J1087" s="2">
        <f t="shared" si="33"/>
        <v>0</v>
      </c>
    </row>
    <row r="1088" spans="1:10">
      <c r="A1088">
        <v>1087</v>
      </c>
      <c r="D1088" s="6">
        <f>COUNTIF($B$2:B1088,"Active*")/$O$5</f>
        <v>1</v>
      </c>
      <c r="E1088" s="6">
        <f>COUNTIF($B$2:B1088,"*")/$O$7</f>
        <v>1</v>
      </c>
      <c r="F1088" s="4">
        <f>((COUNTIF($B$2:B1088,"Active*")/COUNTIF($B$2:B1088,"*")))/($O$5/$O$7)</f>
        <v>1</v>
      </c>
      <c r="G1088" s="7">
        <f>COUNTIF($B$2:E1088,"Active*")/$O$5</f>
        <v>1</v>
      </c>
      <c r="H1088" s="7">
        <f>($O$6-COUNTIF($B$2:B1088,"Decoy*"))/$O$6</f>
        <v>0</v>
      </c>
      <c r="I1088" s="7">
        <f t="shared" si="32"/>
        <v>1</v>
      </c>
      <c r="J1088" s="2">
        <f t="shared" si="33"/>
        <v>0</v>
      </c>
    </row>
    <row r="1089" spans="1:10">
      <c r="A1089">
        <v>1088</v>
      </c>
      <c r="D1089" s="6">
        <f>COUNTIF($B$2:B1089,"Active*")/$O$5</f>
        <v>1</v>
      </c>
      <c r="E1089" s="6">
        <f>COUNTIF($B$2:B1089,"*")/$O$7</f>
        <v>1</v>
      </c>
      <c r="F1089" s="4">
        <f>((COUNTIF($B$2:B1089,"Active*")/COUNTIF($B$2:B1089,"*")))/($O$5/$O$7)</f>
        <v>1</v>
      </c>
      <c r="G1089" s="7">
        <f>COUNTIF($B$2:E1089,"Active*")/$O$5</f>
        <v>1</v>
      </c>
      <c r="H1089" s="7">
        <f>($O$6-COUNTIF($B$2:B1089,"Decoy*"))/$O$6</f>
        <v>0</v>
      </c>
      <c r="I1089" s="7">
        <f t="shared" si="32"/>
        <v>1</v>
      </c>
      <c r="J1089" s="2">
        <f t="shared" si="33"/>
        <v>0</v>
      </c>
    </row>
    <row r="1090" spans="1:10">
      <c r="A1090">
        <v>1089</v>
      </c>
      <c r="D1090" s="6">
        <f>COUNTIF($B$2:B1090,"Active*")/$O$5</f>
        <v>1</v>
      </c>
      <c r="E1090" s="6">
        <f>COUNTIF($B$2:B1090,"*")/$O$7</f>
        <v>1</v>
      </c>
      <c r="F1090" s="4">
        <f>((COUNTIF($B$2:B1090,"Active*")/COUNTIF($B$2:B1090,"*")))/($O$5/$O$7)</f>
        <v>1</v>
      </c>
      <c r="G1090" s="7">
        <f>COUNTIF($B$2:E1090,"Active*")/$O$5</f>
        <v>1</v>
      </c>
      <c r="H1090" s="7">
        <f>($O$6-COUNTIF($B$2:B1090,"Decoy*"))/$O$6</f>
        <v>0</v>
      </c>
      <c r="I1090" s="7">
        <f t="shared" ref="I1090:I1153" si="34">1-H1090</f>
        <v>1</v>
      </c>
      <c r="J1090" s="2">
        <f t="shared" ref="J1090:J1153" si="35">(G1090+G1091)*ABS(I1091-I1090)/2</f>
        <v>0</v>
      </c>
    </row>
    <row r="1091" spans="1:10">
      <c r="A1091">
        <v>1090</v>
      </c>
      <c r="D1091" s="6">
        <f>COUNTIF($B$2:B1091,"Active*")/$O$5</f>
        <v>1</v>
      </c>
      <c r="E1091" s="6">
        <f>COUNTIF($B$2:B1091,"*")/$O$7</f>
        <v>1</v>
      </c>
      <c r="F1091" s="4">
        <f>((COUNTIF($B$2:B1091,"Active*")/COUNTIF($B$2:B1091,"*")))/($O$5/$O$7)</f>
        <v>1</v>
      </c>
      <c r="G1091" s="7">
        <f>COUNTIF($B$2:E1091,"Active*")/$O$5</f>
        <v>1</v>
      </c>
      <c r="H1091" s="7">
        <f>($O$6-COUNTIF($B$2:B1091,"Decoy*"))/$O$6</f>
        <v>0</v>
      </c>
      <c r="I1091" s="7">
        <f t="shared" si="34"/>
        <v>1</v>
      </c>
      <c r="J1091" s="2">
        <f t="shared" si="35"/>
        <v>0</v>
      </c>
    </row>
    <row r="1092" spans="1:10">
      <c r="A1092">
        <v>1091</v>
      </c>
      <c r="D1092" s="6">
        <f>COUNTIF($B$2:B1092,"Active*")/$O$5</f>
        <v>1</v>
      </c>
      <c r="E1092" s="6">
        <f>COUNTIF($B$2:B1092,"*")/$O$7</f>
        <v>1</v>
      </c>
      <c r="F1092" s="4">
        <f>((COUNTIF($B$2:B1092,"Active*")/COUNTIF($B$2:B1092,"*")))/($O$5/$O$7)</f>
        <v>1</v>
      </c>
      <c r="G1092" s="7">
        <f>COUNTIF($B$2:E1092,"Active*")/$O$5</f>
        <v>1</v>
      </c>
      <c r="H1092" s="7">
        <f>($O$6-COUNTIF($B$2:B1092,"Decoy*"))/$O$6</f>
        <v>0</v>
      </c>
      <c r="I1092" s="7">
        <f t="shared" si="34"/>
        <v>1</v>
      </c>
      <c r="J1092" s="2">
        <f t="shared" si="35"/>
        <v>0</v>
      </c>
    </row>
    <row r="1093" spans="1:10">
      <c r="A1093">
        <v>1092</v>
      </c>
      <c r="D1093" s="6">
        <f>COUNTIF($B$2:B1093,"Active*")/$O$5</f>
        <v>1</v>
      </c>
      <c r="E1093" s="6">
        <f>COUNTIF($B$2:B1093,"*")/$O$7</f>
        <v>1</v>
      </c>
      <c r="F1093" s="4">
        <f>((COUNTIF($B$2:B1093,"Active*")/COUNTIF($B$2:B1093,"*")))/($O$5/$O$7)</f>
        <v>1</v>
      </c>
      <c r="G1093" s="7">
        <f>COUNTIF($B$2:E1093,"Active*")/$O$5</f>
        <v>1</v>
      </c>
      <c r="H1093" s="7">
        <f>($O$6-COUNTIF($B$2:B1093,"Decoy*"))/$O$6</f>
        <v>0</v>
      </c>
      <c r="I1093" s="7">
        <f t="shared" si="34"/>
        <v>1</v>
      </c>
      <c r="J1093" s="2">
        <f t="shared" si="35"/>
        <v>0</v>
      </c>
    </row>
    <row r="1094" spans="1:10">
      <c r="A1094">
        <v>1093</v>
      </c>
      <c r="D1094" s="6">
        <f>COUNTIF($B$2:B1094,"Active*")/$O$5</f>
        <v>1</v>
      </c>
      <c r="E1094" s="6">
        <f>COUNTIF($B$2:B1094,"*")/$O$7</f>
        <v>1</v>
      </c>
      <c r="F1094" s="4">
        <f>((COUNTIF($B$2:B1094,"Active*")/COUNTIF($B$2:B1094,"*")))/($O$5/$O$7)</f>
        <v>1</v>
      </c>
      <c r="G1094" s="7">
        <f>COUNTIF($B$2:E1094,"Active*")/$O$5</f>
        <v>1</v>
      </c>
      <c r="H1094" s="7">
        <f>($O$6-COUNTIF($B$2:B1094,"Decoy*"))/$O$6</f>
        <v>0</v>
      </c>
      <c r="I1094" s="7">
        <f t="shared" si="34"/>
        <v>1</v>
      </c>
      <c r="J1094" s="2">
        <f t="shared" si="35"/>
        <v>0</v>
      </c>
    </row>
    <row r="1095" spans="1:10">
      <c r="A1095">
        <v>1094</v>
      </c>
      <c r="D1095" s="6">
        <f>COUNTIF($B$2:B1095,"Active*")/$O$5</f>
        <v>1</v>
      </c>
      <c r="E1095" s="6">
        <f>COUNTIF($B$2:B1095,"*")/$O$7</f>
        <v>1</v>
      </c>
      <c r="F1095" s="4">
        <f>((COUNTIF($B$2:B1095,"Active*")/COUNTIF($B$2:B1095,"*")))/($O$5/$O$7)</f>
        <v>1</v>
      </c>
      <c r="G1095" s="7">
        <f>COUNTIF($B$2:E1095,"Active*")/$O$5</f>
        <v>1</v>
      </c>
      <c r="H1095" s="7">
        <f>($O$6-COUNTIF($B$2:B1095,"Decoy*"))/$O$6</f>
        <v>0</v>
      </c>
      <c r="I1095" s="7">
        <f t="shared" si="34"/>
        <v>1</v>
      </c>
      <c r="J1095" s="2">
        <f t="shared" si="35"/>
        <v>0</v>
      </c>
    </row>
    <row r="1096" spans="1:10">
      <c r="A1096">
        <v>1095</v>
      </c>
      <c r="D1096" s="6">
        <f>COUNTIF($B$2:B1096,"Active*")/$O$5</f>
        <v>1</v>
      </c>
      <c r="E1096" s="6">
        <f>COUNTIF($B$2:B1096,"*")/$O$7</f>
        <v>1</v>
      </c>
      <c r="F1096" s="4">
        <f>((COUNTIF($B$2:B1096,"Active*")/COUNTIF($B$2:B1096,"*")))/($O$5/$O$7)</f>
        <v>1</v>
      </c>
      <c r="G1096" s="7">
        <f>COUNTIF($B$2:E1096,"Active*")/$O$5</f>
        <v>1</v>
      </c>
      <c r="H1096" s="7">
        <f>($O$6-COUNTIF($B$2:B1096,"Decoy*"))/$O$6</f>
        <v>0</v>
      </c>
      <c r="I1096" s="7">
        <f t="shared" si="34"/>
        <v>1</v>
      </c>
      <c r="J1096" s="2">
        <f t="shared" si="35"/>
        <v>0</v>
      </c>
    </row>
    <row r="1097" spans="1:10">
      <c r="A1097">
        <v>1096</v>
      </c>
      <c r="D1097" s="6">
        <f>COUNTIF($B$2:B1097,"Active*")/$O$5</f>
        <v>1</v>
      </c>
      <c r="E1097" s="6">
        <f>COUNTIF($B$2:B1097,"*")/$O$7</f>
        <v>1</v>
      </c>
      <c r="F1097" s="4">
        <f>((COUNTIF($B$2:B1097,"Active*")/COUNTIF($B$2:B1097,"*")))/($O$5/$O$7)</f>
        <v>1</v>
      </c>
      <c r="G1097" s="7">
        <f>COUNTIF($B$2:E1097,"Active*")/$O$5</f>
        <v>1</v>
      </c>
      <c r="H1097" s="7">
        <f>($O$6-COUNTIF($B$2:B1097,"Decoy*"))/$O$6</f>
        <v>0</v>
      </c>
      <c r="I1097" s="7">
        <f t="shared" si="34"/>
        <v>1</v>
      </c>
      <c r="J1097" s="2">
        <f t="shared" si="35"/>
        <v>0</v>
      </c>
    </row>
    <row r="1098" spans="1:10">
      <c r="A1098">
        <v>1097</v>
      </c>
      <c r="D1098" s="6">
        <f>COUNTIF($B$2:B1098,"Active*")/$O$5</f>
        <v>1</v>
      </c>
      <c r="E1098" s="6">
        <f>COUNTIF($B$2:B1098,"*")/$O$7</f>
        <v>1</v>
      </c>
      <c r="F1098" s="4">
        <f>((COUNTIF($B$2:B1098,"Active*")/COUNTIF($B$2:B1098,"*")))/($O$5/$O$7)</f>
        <v>1</v>
      </c>
      <c r="G1098" s="7">
        <f>COUNTIF($B$2:E1098,"Active*")/$O$5</f>
        <v>1</v>
      </c>
      <c r="H1098" s="7">
        <f>($O$6-COUNTIF($B$2:B1098,"Decoy*"))/$O$6</f>
        <v>0</v>
      </c>
      <c r="I1098" s="7">
        <f t="shared" si="34"/>
        <v>1</v>
      </c>
      <c r="J1098" s="2">
        <f t="shared" si="35"/>
        <v>0</v>
      </c>
    </row>
    <row r="1099" spans="1:10">
      <c r="A1099">
        <v>1098</v>
      </c>
      <c r="D1099" s="6">
        <f>COUNTIF($B$2:B1099,"Active*")/$O$5</f>
        <v>1</v>
      </c>
      <c r="E1099" s="6">
        <f>COUNTIF($B$2:B1099,"*")/$O$7</f>
        <v>1</v>
      </c>
      <c r="F1099" s="4">
        <f>((COUNTIF($B$2:B1099,"Active*")/COUNTIF($B$2:B1099,"*")))/($O$5/$O$7)</f>
        <v>1</v>
      </c>
      <c r="G1099" s="7">
        <f>COUNTIF($B$2:E1099,"Active*")/$O$5</f>
        <v>1</v>
      </c>
      <c r="H1099" s="7">
        <f>($O$6-COUNTIF($B$2:B1099,"Decoy*"))/$O$6</f>
        <v>0</v>
      </c>
      <c r="I1099" s="7">
        <f t="shared" si="34"/>
        <v>1</v>
      </c>
      <c r="J1099" s="2">
        <f t="shared" si="35"/>
        <v>0</v>
      </c>
    </row>
    <row r="1100" spans="1:10">
      <c r="A1100">
        <v>1099</v>
      </c>
      <c r="D1100" s="6">
        <f>COUNTIF($B$2:B1100,"Active*")/$O$5</f>
        <v>1</v>
      </c>
      <c r="E1100" s="6">
        <f>COUNTIF($B$2:B1100,"*")/$O$7</f>
        <v>1</v>
      </c>
      <c r="F1100" s="4">
        <f>((COUNTIF($B$2:B1100,"Active*")/COUNTIF($B$2:B1100,"*")))/($O$5/$O$7)</f>
        <v>1</v>
      </c>
      <c r="G1100" s="7">
        <f>COUNTIF($B$2:E1100,"Active*")/$O$5</f>
        <v>1</v>
      </c>
      <c r="H1100" s="7">
        <f>($O$6-COUNTIF($B$2:B1100,"Decoy*"))/$O$6</f>
        <v>0</v>
      </c>
      <c r="I1100" s="7">
        <f t="shared" si="34"/>
        <v>1</v>
      </c>
      <c r="J1100" s="2">
        <f t="shared" si="35"/>
        <v>0</v>
      </c>
    </row>
    <row r="1101" spans="1:10">
      <c r="A1101">
        <v>1100</v>
      </c>
      <c r="D1101" s="6">
        <f>COUNTIF($B$2:B1101,"Active*")/$O$5</f>
        <v>1</v>
      </c>
      <c r="E1101" s="6">
        <f>COUNTIF($B$2:B1101,"*")/$O$7</f>
        <v>1</v>
      </c>
      <c r="F1101" s="4">
        <f>((COUNTIF($B$2:B1101,"Active*")/COUNTIF($B$2:B1101,"*")))/($O$5/$O$7)</f>
        <v>1</v>
      </c>
      <c r="G1101" s="7">
        <f>COUNTIF($B$2:E1101,"Active*")/$O$5</f>
        <v>1</v>
      </c>
      <c r="H1101" s="7">
        <f>($O$6-COUNTIF($B$2:B1101,"Decoy*"))/$O$6</f>
        <v>0</v>
      </c>
      <c r="I1101" s="7">
        <f t="shared" si="34"/>
        <v>1</v>
      </c>
      <c r="J1101" s="2">
        <f t="shared" si="35"/>
        <v>0</v>
      </c>
    </row>
    <row r="1102" spans="1:10">
      <c r="A1102">
        <v>1101</v>
      </c>
      <c r="D1102" s="6">
        <f>COUNTIF($B$2:B1102,"Active*")/$O$5</f>
        <v>1</v>
      </c>
      <c r="E1102" s="6">
        <f>COUNTIF($B$2:B1102,"*")/$O$7</f>
        <v>1</v>
      </c>
      <c r="F1102" s="4">
        <f>((COUNTIF($B$2:B1102,"Active*")/COUNTIF($B$2:B1102,"*")))/($O$5/$O$7)</f>
        <v>1</v>
      </c>
      <c r="G1102" s="7">
        <f>COUNTIF($B$2:E1102,"Active*")/$O$5</f>
        <v>1</v>
      </c>
      <c r="H1102" s="7">
        <f>($O$6-COUNTIF($B$2:B1102,"Decoy*"))/$O$6</f>
        <v>0</v>
      </c>
      <c r="I1102" s="7">
        <f t="shared" si="34"/>
        <v>1</v>
      </c>
      <c r="J1102" s="2">
        <f t="shared" si="35"/>
        <v>0</v>
      </c>
    </row>
    <row r="1103" spans="1:10">
      <c r="A1103">
        <v>1102</v>
      </c>
      <c r="D1103" s="6">
        <f>COUNTIF($B$2:B1103,"Active*")/$O$5</f>
        <v>1</v>
      </c>
      <c r="E1103" s="6">
        <f>COUNTIF($B$2:B1103,"*")/$O$7</f>
        <v>1</v>
      </c>
      <c r="F1103" s="4">
        <f>((COUNTIF($B$2:B1103,"Active*")/COUNTIF($B$2:B1103,"*")))/($O$5/$O$7)</f>
        <v>1</v>
      </c>
      <c r="G1103" s="7">
        <f>COUNTIF($B$2:E1103,"Active*")/$O$5</f>
        <v>1</v>
      </c>
      <c r="H1103" s="7">
        <f>($O$6-COUNTIF($B$2:B1103,"Decoy*"))/$O$6</f>
        <v>0</v>
      </c>
      <c r="I1103" s="7">
        <f t="shared" si="34"/>
        <v>1</v>
      </c>
      <c r="J1103" s="2">
        <f t="shared" si="35"/>
        <v>0</v>
      </c>
    </row>
    <row r="1104" spans="1:10">
      <c r="A1104">
        <v>1103</v>
      </c>
      <c r="D1104" s="6">
        <f>COUNTIF($B$2:B1104,"Active*")/$O$5</f>
        <v>1</v>
      </c>
      <c r="E1104" s="6">
        <f>COUNTIF($B$2:B1104,"*")/$O$7</f>
        <v>1</v>
      </c>
      <c r="F1104" s="4">
        <f>((COUNTIF($B$2:B1104,"Active*")/COUNTIF($B$2:B1104,"*")))/($O$5/$O$7)</f>
        <v>1</v>
      </c>
      <c r="G1104" s="7">
        <f>COUNTIF($B$2:E1104,"Active*")/$O$5</f>
        <v>1</v>
      </c>
      <c r="H1104" s="7">
        <f>($O$6-COUNTIF($B$2:B1104,"Decoy*"))/$O$6</f>
        <v>0</v>
      </c>
      <c r="I1104" s="7">
        <f t="shared" si="34"/>
        <v>1</v>
      </c>
      <c r="J1104" s="2">
        <f t="shared" si="35"/>
        <v>0</v>
      </c>
    </row>
    <row r="1105" spans="1:10">
      <c r="A1105">
        <v>1104</v>
      </c>
      <c r="D1105" s="6">
        <f>COUNTIF($B$2:B1105,"Active*")/$O$5</f>
        <v>1</v>
      </c>
      <c r="E1105" s="6">
        <f>COUNTIF($B$2:B1105,"*")/$O$7</f>
        <v>1</v>
      </c>
      <c r="F1105" s="4">
        <f>((COUNTIF($B$2:B1105,"Active*")/COUNTIF($B$2:B1105,"*")))/($O$5/$O$7)</f>
        <v>1</v>
      </c>
      <c r="G1105" s="7">
        <f>COUNTIF($B$2:E1105,"Active*")/$O$5</f>
        <v>1</v>
      </c>
      <c r="H1105" s="7">
        <f>($O$6-COUNTIF($B$2:B1105,"Decoy*"))/$O$6</f>
        <v>0</v>
      </c>
      <c r="I1105" s="7">
        <f t="shared" si="34"/>
        <v>1</v>
      </c>
      <c r="J1105" s="2">
        <f t="shared" si="35"/>
        <v>0</v>
      </c>
    </row>
    <row r="1106" spans="1:10">
      <c r="A1106">
        <v>1105</v>
      </c>
      <c r="D1106" s="6">
        <f>COUNTIF($B$2:B1106,"Active*")/$O$5</f>
        <v>1</v>
      </c>
      <c r="E1106" s="6">
        <f>COUNTIF($B$2:B1106,"*")/$O$7</f>
        <v>1</v>
      </c>
      <c r="F1106" s="4">
        <f>((COUNTIF($B$2:B1106,"Active*")/COUNTIF($B$2:B1106,"*")))/($O$5/$O$7)</f>
        <v>1</v>
      </c>
      <c r="G1106" s="7">
        <f>COUNTIF($B$2:E1106,"Active*")/$O$5</f>
        <v>1</v>
      </c>
      <c r="H1106" s="7">
        <f>($O$6-COUNTIF($B$2:B1106,"Decoy*"))/$O$6</f>
        <v>0</v>
      </c>
      <c r="I1106" s="7">
        <f t="shared" si="34"/>
        <v>1</v>
      </c>
      <c r="J1106" s="2">
        <f t="shared" si="35"/>
        <v>0</v>
      </c>
    </row>
    <row r="1107" spans="1:10">
      <c r="A1107">
        <v>1106</v>
      </c>
      <c r="D1107" s="6">
        <f>COUNTIF($B$2:B1107,"Active*")/$O$5</f>
        <v>1</v>
      </c>
      <c r="E1107" s="6">
        <f>COUNTIF($B$2:B1107,"*")/$O$7</f>
        <v>1</v>
      </c>
      <c r="F1107" s="4">
        <f>((COUNTIF($B$2:B1107,"Active*")/COUNTIF($B$2:B1107,"*")))/($O$5/$O$7)</f>
        <v>1</v>
      </c>
      <c r="G1107" s="7">
        <f>COUNTIF($B$2:E1107,"Active*")/$O$5</f>
        <v>1</v>
      </c>
      <c r="H1107" s="7">
        <f>($O$6-COUNTIF($B$2:B1107,"Decoy*"))/$O$6</f>
        <v>0</v>
      </c>
      <c r="I1107" s="7">
        <f t="shared" si="34"/>
        <v>1</v>
      </c>
      <c r="J1107" s="2">
        <f t="shared" si="35"/>
        <v>0</v>
      </c>
    </row>
    <row r="1108" spans="1:10">
      <c r="A1108">
        <v>1107</v>
      </c>
      <c r="D1108" s="6">
        <f>COUNTIF($B$2:B1108,"Active*")/$O$5</f>
        <v>1</v>
      </c>
      <c r="E1108" s="6">
        <f>COUNTIF($B$2:B1108,"*")/$O$7</f>
        <v>1</v>
      </c>
      <c r="F1108" s="4">
        <f>((COUNTIF($B$2:B1108,"Active*")/COUNTIF($B$2:B1108,"*")))/($O$5/$O$7)</f>
        <v>1</v>
      </c>
      <c r="G1108" s="7">
        <f>COUNTIF($B$2:E1108,"Active*")/$O$5</f>
        <v>1</v>
      </c>
      <c r="H1108" s="7">
        <f>($O$6-COUNTIF($B$2:B1108,"Decoy*"))/$O$6</f>
        <v>0</v>
      </c>
      <c r="I1108" s="7">
        <f t="shared" si="34"/>
        <v>1</v>
      </c>
      <c r="J1108" s="2">
        <f t="shared" si="35"/>
        <v>0</v>
      </c>
    </row>
    <row r="1109" spans="1:10">
      <c r="A1109">
        <v>1108</v>
      </c>
      <c r="D1109" s="6">
        <f>COUNTIF($B$2:B1109,"Active*")/$O$5</f>
        <v>1</v>
      </c>
      <c r="E1109" s="6">
        <f>COUNTIF($B$2:B1109,"*")/$O$7</f>
        <v>1</v>
      </c>
      <c r="F1109" s="4">
        <f>((COUNTIF($B$2:B1109,"Active*")/COUNTIF($B$2:B1109,"*")))/($O$5/$O$7)</f>
        <v>1</v>
      </c>
      <c r="G1109" s="7">
        <f>COUNTIF($B$2:E1109,"Active*")/$O$5</f>
        <v>1</v>
      </c>
      <c r="H1109" s="7">
        <f>($O$6-COUNTIF($B$2:B1109,"Decoy*"))/$O$6</f>
        <v>0</v>
      </c>
      <c r="I1109" s="7">
        <f t="shared" si="34"/>
        <v>1</v>
      </c>
      <c r="J1109" s="2">
        <f t="shared" si="35"/>
        <v>0</v>
      </c>
    </row>
    <row r="1110" spans="1:10">
      <c r="A1110">
        <v>1109</v>
      </c>
      <c r="D1110" s="6">
        <f>COUNTIF($B$2:B1110,"Active*")/$O$5</f>
        <v>1</v>
      </c>
      <c r="E1110" s="6">
        <f>COUNTIF($B$2:B1110,"*")/$O$7</f>
        <v>1</v>
      </c>
      <c r="F1110" s="4">
        <f>((COUNTIF($B$2:B1110,"Active*")/COUNTIF($B$2:B1110,"*")))/($O$5/$O$7)</f>
        <v>1</v>
      </c>
      <c r="G1110" s="7">
        <f>COUNTIF($B$2:E1110,"Active*")/$O$5</f>
        <v>1</v>
      </c>
      <c r="H1110" s="7">
        <f>($O$6-COUNTIF($B$2:B1110,"Decoy*"))/$O$6</f>
        <v>0</v>
      </c>
      <c r="I1110" s="7">
        <f t="shared" si="34"/>
        <v>1</v>
      </c>
      <c r="J1110" s="2">
        <f t="shared" si="35"/>
        <v>0</v>
      </c>
    </row>
    <row r="1111" spans="1:10">
      <c r="A1111">
        <v>1110</v>
      </c>
      <c r="D1111" s="6">
        <f>COUNTIF($B$2:B1111,"Active*")/$O$5</f>
        <v>1</v>
      </c>
      <c r="E1111" s="6">
        <f>COUNTIF($B$2:B1111,"*")/$O$7</f>
        <v>1</v>
      </c>
      <c r="F1111" s="4">
        <f>((COUNTIF($B$2:B1111,"Active*")/COUNTIF($B$2:B1111,"*")))/($O$5/$O$7)</f>
        <v>1</v>
      </c>
      <c r="G1111" s="7">
        <f>COUNTIF($B$2:E1111,"Active*")/$O$5</f>
        <v>1</v>
      </c>
      <c r="H1111" s="7">
        <f>($O$6-COUNTIF($B$2:B1111,"Decoy*"))/$O$6</f>
        <v>0</v>
      </c>
      <c r="I1111" s="7">
        <f t="shared" si="34"/>
        <v>1</v>
      </c>
      <c r="J1111" s="2">
        <f t="shared" si="35"/>
        <v>0</v>
      </c>
    </row>
    <row r="1112" spans="1:10">
      <c r="A1112">
        <v>1111</v>
      </c>
      <c r="D1112" s="6">
        <f>COUNTIF($B$2:B1112,"Active*")/$O$5</f>
        <v>1</v>
      </c>
      <c r="E1112" s="6">
        <f>COUNTIF($B$2:B1112,"*")/$O$7</f>
        <v>1</v>
      </c>
      <c r="F1112" s="4">
        <f>((COUNTIF($B$2:B1112,"Active*")/COUNTIF($B$2:B1112,"*")))/($O$5/$O$7)</f>
        <v>1</v>
      </c>
      <c r="G1112" s="7">
        <f>COUNTIF($B$2:E1112,"Active*")/$O$5</f>
        <v>1</v>
      </c>
      <c r="H1112" s="7">
        <f>($O$6-COUNTIF($B$2:B1112,"Decoy*"))/$O$6</f>
        <v>0</v>
      </c>
      <c r="I1112" s="7">
        <f t="shared" si="34"/>
        <v>1</v>
      </c>
      <c r="J1112" s="2">
        <f t="shared" si="35"/>
        <v>0</v>
      </c>
    </row>
    <row r="1113" spans="1:10">
      <c r="A1113">
        <v>1112</v>
      </c>
      <c r="D1113" s="6">
        <f>COUNTIF($B$2:B1113,"Active*")/$O$5</f>
        <v>1</v>
      </c>
      <c r="E1113" s="6">
        <f>COUNTIF($B$2:B1113,"*")/$O$7</f>
        <v>1</v>
      </c>
      <c r="F1113" s="4">
        <f>((COUNTIF($B$2:B1113,"Active*")/COUNTIF($B$2:B1113,"*")))/($O$5/$O$7)</f>
        <v>1</v>
      </c>
      <c r="G1113" s="7">
        <f>COUNTIF($B$2:E1113,"Active*")/$O$5</f>
        <v>1</v>
      </c>
      <c r="H1113" s="7">
        <f>($O$6-COUNTIF($B$2:B1113,"Decoy*"))/$O$6</f>
        <v>0</v>
      </c>
      <c r="I1113" s="7">
        <f t="shared" si="34"/>
        <v>1</v>
      </c>
      <c r="J1113" s="2">
        <f t="shared" si="35"/>
        <v>0</v>
      </c>
    </row>
    <row r="1114" spans="1:10">
      <c r="A1114">
        <v>1113</v>
      </c>
      <c r="D1114" s="6">
        <f>COUNTIF($B$2:B1114,"Active*")/$O$5</f>
        <v>1</v>
      </c>
      <c r="E1114" s="6">
        <f>COUNTIF($B$2:B1114,"*")/$O$7</f>
        <v>1</v>
      </c>
      <c r="F1114" s="4">
        <f>((COUNTIF($B$2:B1114,"Active*")/COUNTIF($B$2:B1114,"*")))/($O$5/$O$7)</f>
        <v>1</v>
      </c>
      <c r="G1114" s="7">
        <f>COUNTIF($B$2:E1114,"Active*")/$O$5</f>
        <v>1</v>
      </c>
      <c r="H1114" s="7">
        <f>($O$6-COUNTIF($B$2:B1114,"Decoy*"))/$O$6</f>
        <v>0</v>
      </c>
      <c r="I1114" s="7">
        <f t="shared" si="34"/>
        <v>1</v>
      </c>
      <c r="J1114" s="2">
        <f t="shared" si="35"/>
        <v>0</v>
      </c>
    </row>
    <row r="1115" spans="1:10">
      <c r="A1115">
        <v>1114</v>
      </c>
      <c r="D1115" s="6">
        <f>COUNTIF($B$2:B1115,"Active*")/$O$5</f>
        <v>1</v>
      </c>
      <c r="E1115" s="6">
        <f>COUNTIF($B$2:B1115,"*")/$O$7</f>
        <v>1</v>
      </c>
      <c r="F1115" s="4">
        <f>((COUNTIF($B$2:B1115,"Active*")/COUNTIF($B$2:B1115,"*")))/($O$5/$O$7)</f>
        <v>1</v>
      </c>
      <c r="G1115" s="7">
        <f>COUNTIF($B$2:E1115,"Active*")/$O$5</f>
        <v>1</v>
      </c>
      <c r="H1115" s="7">
        <f>($O$6-COUNTIF($B$2:B1115,"Decoy*"))/$O$6</f>
        <v>0</v>
      </c>
      <c r="I1115" s="7">
        <f t="shared" si="34"/>
        <v>1</v>
      </c>
      <c r="J1115" s="2">
        <f t="shared" si="35"/>
        <v>0</v>
      </c>
    </row>
    <row r="1116" spans="1:10">
      <c r="A1116">
        <v>1115</v>
      </c>
      <c r="D1116" s="6">
        <f>COUNTIF($B$2:B1116,"Active*")/$O$5</f>
        <v>1</v>
      </c>
      <c r="E1116" s="6">
        <f>COUNTIF($B$2:B1116,"*")/$O$7</f>
        <v>1</v>
      </c>
      <c r="F1116" s="4">
        <f>((COUNTIF($B$2:B1116,"Active*")/COUNTIF($B$2:B1116,"*")))/($O$5/$O$7)</f>
        <v>1</v>
      </c>
      <c r="G1116" s="7">
        <f>COUNTIF($B$2:E1116,"Active*")/$O$5</f>
        <v>1</v>
      </c>
      <c r="H1116" s="7">
        <f>($O$6-COUNTIF($B$2:B1116,"Decoy*"))/$O$6</f>
        <v>0</v>
      </c>
      <c r="I1116" s="7">
        <f t="shared" si="34"/>
        <v>1</v>
      </c>
      <c r="J1116" s="2">
        <f t="shared" si="35"/>
        <v>0</v>
      </c>
    </row>
    <row r="1117" spans="1:10">
      <c r="A1117">
        <v>1116</v>
      </c>
      <c r="D1117" s="6">
        <f>COUNTIF($B$2:B1117,"Active*")/$O$5</f>
        <v>1</v>
      </c>
      <c r="E1117" s="6">
        <f>COUNTIF($B$2:B1117,"*")/$O$7</f>
        <v>1</v>
      </c>
      <c r="F1117" s="4">
        <f>((COUNTIF($B$2:B1117,"Active*")/COUNTIF($B$2:B1117,"*")))/($O$5/$O$7)</f>
        <v>1</v>
      </c>
      <c r="G1117" s="7">
        <f>COUNTIF($B$2:E1117,"Active*")/$O$5</f>
        <v>1</v>
      </c>
      <c r="H1117" s="7">
        <f>($O$6-COUNTIF($B$2:B1117,"Decoy*"))/$O$6</f>
        <v>0</v>
      </c>
      <c r="I1117" s="7">
        <f t="shared" si="34"/>
        <v>1</v>
      </c>
      <c r="J1117" s="2">
        <f t="shared" si="35"/>
        <v>0</v>
      </c>
    </row>
    <row r="1118" spans="1:10">
      <c r="A1118">
        <v>1117</v>
      </c>
      <c r="D1118" s="6">
        <f>COUNTIF($B$2:B1118,"Active*")/$O$5</f>
        <v>1</v>
      </c>
      <c r="E1118" s="6">
        <f>COUNTIF($B$2:B1118,"*")/$O$7</f>
        <v>1</v>
      </c>
      <c r="F1118" s="4">
        <f>((COUNTIF($B$2:B1118,"Active*")/COUNTIF($B$2:B1118,"*")))/($O$5/$O$7)</f>
        <v>1</v>
      </c>
      <c r="G1118" s="7">
        <f>COUNTIF($B$2:E1118,"Active*")/$O$5</f>
        <v>1</v>
      </c>
      <c r="H1118" s="7">
        <f>($O$6-COUNTIF($B$2:B1118,"Decoy*"))/$O$6</f>
        <v>0</v>
      </c>
      <c r="I1118" s="7">
        <f t="shared" si="34"/>
        <v>1</v>
      </c>
      <c r="J1118" s="2">
        <f t="shared" si="35"/>
        <v>0</v>
      </c>
    </row>
    <row r="1119" spans="1:10">
      <c r="A1119">
        <v>1118</v>
      </c>
      <c r="D1119" s="6">
        <f>COUNTIF($B$2:B1119,"Active*")/$O$5</f>
        <v>1</v>
      </c>
      <c r="E1119" s="6">
        <f>COUNTIF($B$2:B1119,"*")/$O$7</f>
        <v>1</v>
      </c>
      <c r="F1119" s="4">
        <f>((COUNTIF($B$2:B1119,"Active*")/COUNTIF($B$2:B1119,"*")))/($O$5/$O$7)</f>
        <v>1</v>
      </c>
      <c r="G1119" s="7">
        <f>COUNTIF($B$2:E1119,"Active*")/$O$5</f>
        <v>1</v>
      </c>
      <c r="H1119" s="7">
        <f>($O$6-COUNTIF($B$2:B1119,"Decoy*"))/$O$6</f>
        <v>0</v>
      </c>
      <c r="I1119" s="7">
        <f t="shared" si="34"/>
        <v>1</v>
      </c>
      <c r="J1119" s="2">
        <f t="shared" si="35"/>
        <v>0</v>
      </c>
    </row>
    <row r="1120" spans="1:10">
      <c r="A1120">
        <v>1119</v>
      </c>
      <c r="D1120" s="6">
        <f>COUNTIF($B$2:B1120,"Active*")/$O$5</f>
        <v>1</v>
      </c>
      <c r="E1120" s="6">
        <f>COUNTIF($B$2:B1120,"*")/$O$7</f>
        <v>1</v>
      </c>
      <c r="F1120" s="4">
        <f>((COUNTIF($B$2:B1120,"Active*")/COUNTIF($B$2:B1120,"*")))/($O$5/$O$7)</f>
        <v>1</v>
      </c>
      <c r="G1120" s="7">
        <f>COUNTIF($B$2:E1120,"Active*")/$O$5</f>
        <v>1</v>
      </c>
      <c r="H1120" s="7">
        <f>($O$6-COUNTIF($B$2:B1120,"Decoy*"))/$O$6</f>
        <v>0</v>
      </c>
      <c r="I1120" s="7">
        <f t="shared" si="34"/>
        <v>1</v>
      </c>
      <c r="J1120" s="2">
        <f t="shared" si="35"/>
        <v>0</v>
      </c>
    </row>
    <row r="1121" spans="1:10">
      <c r="A1121">
        <v>1120</v>
      </c>
      <c r="D1121" s="6">
        <f>COUNTIF($B$2:B1121,"Active*")/$O$5</f>
        <v>1</v>
      </c>
      <c r="E1121" s="6">
        <f>COUNTIF($B$2:B1121,"*")/$O$7</f>
        <v>1</v>
      </c>
      <c r="F1121" s="4">
        <f>((COUNTIF($B$2:B1121,"Active*")/COUNTIF($B$2:B1121,"*")))/($O$5/$O$7)</f>
        <v>1</v>
      </c>
      <c r="G1121" s="7">
        <f>COUNTIF($B$2:E1121,"Active*")/$O$5</f>
        <v>1</v>
      </c>
      <c r="H1121" s="7">
        <f>($O$6-COUNTIF($B$2:B1121,"Decoy*"))/$O$6</f>
        <v>0</v>
      </c>
      <c r="I1121" s="7">
        <f t="shared" si="34"/>
        <v>1</v>
      </c>
      <c r="J1121" s="2">
        <f t="shared" si="35"/>
        <v>0</v>
      </c>
    </row>
    <row r="1122" spans="1:10">
      <c r="A1122">
        <v>1121</v>
      </c>
      <c r="D1122" s="6">
        <f>COUNTIF($B$2:B1122,"Active*")/$O$5</f>
        <v>1</v>
      </c>
      <c r="E1122" s="6">
        <f>COUNTIF($B$2:B1122,"*")/$O$7</f>
        <v>1</v>
      </c>
      <c r="F1122" s="4">
        <f>((COUNTIF($B$2:B1122,"Active*")/COUNTIF($B$2:B1122,"*")))/($O$5/$O$7)</f>
        <v>1</v>
      </c>
      <c r="G1122" s="7">
        <f>COUNTIF($B$2:E1122,"Active*")/$O$5</f>
        <v>1</v>
      </c>
      <c r="H1122" s="7">
        <f>($O$6-COUNTIF($B$2:B1122,"Decoy*"))/$O$6</f>
        <v>0</v>
      </c>
      <c r="I1122" s="7">
        <f t="shared" si="34"/>
        <v>1</v>
      </c>
      <c r="J1122" s="2">
        <f t="shared" si="35"/>
        <v>0</v>
      </c>
    </row>
    <row r="1123" spans="1:10">
      <c r="A1123">
        <v>1122</v>
      </c>
      <c r="D1123" s="6">
        <f>COUNTIF($B$2:B1123,"Active*")/$O$5</f>
        <v>1</v>
      </c>
      <c r="E1123" s="6">
        <f>COUNTIF($B$2:B1123,"*")/$O$7</f>
        <v>1</v>
      </c>
      <c r="F1123" s="4">
        <f>((COUNTIF($B$2:B1123,"Active*")/COUNTIF($B$2:B1123,"*")))/($O$5/$O$7)</f>
        <v>1</v>
      </c>
      <c r="G1123" s="7">
        <f>COUNTIF($B$2:E1123,"Active*")/$O$5</f>
        <v>1</v>
      </c>
      <c r="H1123" s="7">
        <f>($O$6-COUNTIF($B$2:B1123,"Decoy*"))/$O$6</f>
        <v>0</v>
      </c>
      <c r="I1123" s="7">
        <f t="shared" si="34"/>
        <v>1</v>
      </c>
      <c r="J1123" s="2">
        <f t="shared" si="35"/>
        <v>0</v>
      </c>
    </row>
    <row r="1124" spans="1:10">
      <c r="A1124">
        <v>1123</v>
      </c>
      <c r="D1124" s="6">
        <f>COUNTIF($B$2:B1124,"Active*")/$O$5</f>
        <v>1</v>
      </c>
      <c r="E1124" s="6">
        <f>COUNTIF($B$2:B1124,"*")/$O$7</f>
        <v>1</v>
      </c>
      <c r="F1124" s="4">
        <f>((COUNTIF($B$2:B1124,"Active*")/COUNTIF($B$2:B1124,"*")))/($O$5/$O$7)</f>
        <v>1</v>
      </c>
      <c r="G1124" s="7">
        <f>COUNTIF($B$2:E1124,"Active*")/$O$5</f>
        <v>1</v>
      </c>
      <c r="H1124" s="7">
        <f>($O$6-COUNTIF($B$2:B1124,"Decoy*"))/$O$6</f>
        <v>0</v>
      </c>
      <c r="I1124" s="7">
        <f t="shared" si="34"/>
        <v>1</v>
      </c>
      <c r="J1124" s="2">
        <f t="shared" si="35"/>
        <v>0</v>
      </c>
    </row>
    <row r="1125" spans="1:10">
      <c r="A1125">
        <v>1124</v>
      </c>
      <c r="D1125" s="6">
        <f>COUNTIF($B$2:B1125,"Active*")/$O$5</f>
        <v>1</v>
      </c>
      <c r="E1125" s="6">
        <f>COUNTIF($B$2:B1125,"*")/$O$7</f>
        <v>1</v>
      </c>
      <c r="F1125" s="4">
        <f>((COUNTIF($B$2:B1125,"Active*")/COUNTIF($B$2:B1125,"*")))/($O$5/$O$7)</f>
        <v>1</v>
      </c>
      <c r="G1125" s="7">
        <f>COUNTIF($B$2:E1125,"Active*")/$O$5</f>
        <v>1</v>
      </c>
      <c r="H1125" s="7">
        <f>($O$6-COUNTIF($B$2:B1125,"Decoy*"))/$O$6</f>
        <v>0</v>
      </c>
      <c r="I1125" s="7">
        <f t="shared" si="34"/>
        <v>1</v>
      </c>
      <c r="J1125" s="2">
        <f t="shared" si="35"/>
        <v>0</v>
      </c>
    </row>
    <row r="1126" spans="1:10">
      <c r="A1126">
        <v>1125</v>
      </c>
      <c r="D1126" s="6">
        <f>COUNTIF($B$2:B1126,"Active*")/$O$5</f>
        <v>1</v>
      </c>
      <c r="E1126" s="6">
        <f>COUNTIF($B$2:B1126,"*")/$O$7</f>
        <v>1</v>
      </c>
      <c r="F1126" s="4">
        <f>((COUNTIF($B$2:B1126,"Active*")/COUNTIF($B$2:B1126,"*")))/($O$5/$O$7)</f>
        <v>1</v>
      </c>
      <c r="G1126" s="7">
        <f>COUNTIF($B$2:E1126,"Active*")/$O$5</f>
        <v>1</v>
      </c>
      <c r="H1126" s="7">
        <f>($O$6-COUNTIF($B$2:B1126,"Decoy*"))/$O$6</f>
        <v>0</v>
      </c>
      <c r="I1126" s="7">
        <f t="shared" si="34"/>
        <v>1</v>
      </c>
      <c r="J1126" s="2">
        <f t="shared" si="35"/>
        <v>0</v>
      </c>
    </row>
    <row r="1127" spans="1:10">
      <c r="A1127">
        <v>1126</v>
      </c>
      <c r="D1127" s="6">
        <f>COUNTIF($B$2:B1127,"Active*")/$O$5</f>
        <v>1</v>
      </c>
      <c r="E1127" s="6">
        <f>COUNTIF($B$2:B1127,"*")/$O$7</f>
        <v>1</v>
      </c>
      <c r="F1127" s="4">
        <f>((COUNTIF($B$2:B1127,"Active*")/COUNTIF($B$2:B1127,"*")))/($O$5/$O$7)</f>
        <v>1</v>
      </c>
      <c r="G1127" s="7">
        <f>COUNTIF($B$2:E1127,"Active*")/$O$5</f>
        <v>1</v>
      </c>
      <c r="H1127" s="7">
        <f>($O$6-COUNTIF($B$2:B1127,"Decoy*"))/$O$6</f>
        <v>0</v>
      </c>
      <c r="I1127" s="7">
        <f t="shared" si="34"/>
        <v>1</v>
      </c>
      <c r="J1127" s="2">
        <f t="shared" si="35"/>
        <v>0</v>
      </c>
    </row>
    <row r="1128" spans="1:10">
      <c r="A1128">
        <v>1127</v>
      </c>
      <c r="D1128" s="6">
        <f>COUNTIF($B$2:B1128,"Active*")/$O$5</f>
        <v>1</v>
      </c>
      <c r="E1128" s="6">
        <f>COUNTIF($B$2:B1128,"*")/$O$7</f>
        <v>1</v>
      </c>
      <c r="F1128" s="4">
        <f>((COUNTIF($B$2:B1128,"Active*")/COUNTIF($B$2:B1128,"*")))/($O$5/$O$7)</f>
        <v>1</v>
      </c>
      <c r="G1128" s="7">
        <f>COUNTIF($B$2:E1128,"Active*")/$O$5</f>
        <v>1</v>
      </c>
      <c r="H1128" s="7">
        <f>($O$6-COUNTIF($B$2:B1128,"Decoy*"))/$O$6</f>
        <v>0</v>
      </c>
      <c r="I1128" s="7">
        <f t="shared" si="34"/>
        <v>1</v>
      </c>
      <c r="J1128" s="2">
        <f t="shared" si="35"/>
        <v>0</v>
      </c>
    </row>
    <row r="1129" spans="1:10">
      <c r="A1129">
        <v>1128</v>
      </c>
      <c r="D1129" s="6">
        <f>COUNTIF($B$2:B1129,"Active*")/$O$5</f>
        <v>1</v>
      </c>
      <c r="E1129" s="6">
        <f>COUNTIF($B$2:B1129,"*")/$O$7</f>
        <v>1</v>
      </c>
      <c r="F1129" s="4">
        <f>((COUNTIF($B$2:B1129,"Active*")/COUNTIF($B$2:B1129,"*")))/($O$5/$O$7)</f>
        <v>1</v>
      </c>
      <c r="G1129" s="7">
        <f>COUNTIF($B$2:E1129,"Active*")/$O$5</f>
        <v>1</v>
      </c>
      <c r="H1129" s="7">
        <f>($O$6-COUNTIF($B$2:B1129,"Decoy*"))/$O$6</f>
        <v>0</v>
      </c>
      <c r="I1129" s="7">
        <f t="shared" si="34"/>
        <v>1</v>
      </c>
      <c r="J1129" s="2">
        <f t="shared" si="35"/>
        <v>0</v>
      </c>
    </row>
    <row r="1130" spans="1:10">
      <c r="A1130">
        <v>1129</v>
      </c>
      <c r="D1130" s="6">
        <f>COUNTIF($B$2:B1130,"Active*")/$O$5</f>
        <v>1</v>
      </c>
      <c r="E1130" s="6">
        <f>COUNTIF($B$2:B1130,"*")/$O$7</f>
        <v>1</v>
      </c>
      <c r="F1130" s="4">
        <f>((COUNTIF($B$2:B1130,"Active*")/COUNTIF($B$2:B1130,"*")))/($O$5/$O$7)</f>
        <v>1</v>
      </c>
      <c r="G1130" s="7">
        <f>COUNTIF($B$2:E1130,"Active*")/$O$5</f>
        <v>1</v>
      </c>
      <c r="H1130" s="7">
        <f>($O$6-COUNTIF($B$2:B1130,"Decoy*"))/$O$6</f>
        <v>0</v>
      </c>
      <c r="I1130" s="7">
        <f t="shared" si="34"/>
        <v>1</v>
      </c>
      <c r="J1130" s="2">
        <f t="shared" si="35"/>
        <v>0</v>
      </c>
    </row>
    <row r="1131" spans="1:10">
      <c r="A1131">
        <v>1130</v>
      </c>
      <c r="D1131" s="6">
        <f>COUNTIF($B$2:B1131,"Active*")/$O$5</f>
        <v>1</v>
      </c>
      <c r="E1131" s="6">
        <f>COUNTIF($B$2:B1131,"*")/$O$7</f>
        <v>1</v>
      </c>
      <c r="F1131" s="4">
        <f>((COUNTIF($B$2:B1131,"Active*")/COUNTIF($B$2:B1131,"*")))/($O$5/$O$7)</f>
        <v>1</v>
      </c>
      <c r="G1131" s="7">
        <f>COUNTIF($B$2:E1131,"Active*")/$O$5</f>
        <v>1</v>
      </c>
      <c r="H1131" s="7">
        <f>($O$6-COUNTIF($B$2:B1131,"Decoy*"))/$O$6</f>
        <v>0</v>
      </c>
      <c r="I1131" s="7">
        <f t="shared" si="34"/>
        <v>1</v>
      </c>
      <c r="J1131" s="2">
        <f t="shared" si="35"/>
        <v>0</v>
      </c>
    </row>
    <row r="1132" spans="1:10">
      <c r="A1132">
        <v>1131</v>
      </c>
      <c r="D1132" s="6">
        <f>COUNTIF($B$2:B1132,"Active*")/$O$5</f>
        <v>1</v>
      </c>
      <c r="E1132" s="6">
        <f>COUNTIF($B$2:B1132,"*")/$O$7</f>
        <v>1</v>
      </c>
      <c r="F1132" s="4">
        <f>((COUNTIF($B$2:B1132,"Active*")/COUNTIF($B$2:B1132,"*")))/($O$5/$O$7)</f>
        <v>1</v>
      </c>
      <c r="G1132" s="7">
        <f>COUNTIF($B$2:E1132,"Active*")/$O$5</f>
        <v>1</v>
      </c>
      <c r="H1132" s="7">
        <f>($O$6-COUNTIF($B$2:B1132,"Decoy*"))/$O$6</f>
        <v>0</v>
      </c>
      <c r="I1132" s="7">
        <f t="shared" si="34"/>
        <v>1</v>
      </c>
      <c r="J1132" s="2">
        <f t="shared" si="35"/>
        <v>0</v>
      </c>
    </row>
    <row r="1133" spans="1:10">
      <c r="A1133">
        <v>1132</v>
      </c>
      <c r="D1133" s="6">
        <f>COUNTIF($B$2:B1133,"Active*")/$O$5</f>
        <v>1</v>
      </c>
      <c r="E1133" s="6">
        <f>COUNTIF($B$2:B1133,"*")/$O$7</f>
        <v>1</v>
      </c>
      <c r="F1133" s="4">
        <f>((COUNTIF($B$2:B1133,"Active*")/COUNTIF($B$2:B1133,"*")))/($O$5/$O$7)</f>
        <v>1</v>
      </c>
      <c r="G1133" s="7">
        <f>COUNTIF($B$2:E1133,"Active*")/$O$5</f>
        <v>1</v>
      </c>
      <c r="H1133" s="7">
        <f>($O$6-COUNTIF($B$2:B1133,"Decoy*"))/$O$6</f>
        <v>0</v>
      </c>
      <c r="I1133" s="7">
        <f t="shared" si="34"/>
        <v>1</v>
      </c>
      <c r="J1133" s="2">
        <f t="shared" si="35"/>
        <v>0</v>
      </c>
    </row>
    <row r="1134" spans="1:10">
      <c r="A1134">
        <v>1133</v>
      </c>
      <c r="D1134" s="6">
        <f>COUNTIF($B$2:B1134,"Active*")/$O$5</f>
        <v>1</v>
      </c>
      <c r="E1134" s="6">
        <f>COUNTIF($B$2:B1134,"*")/$O$7</f>
        <v>1</v>
      </c>
      <c r="F1134" s="4">
        <f>((COUNTIF($B$2:B1134,"Active*")/COUNTIF($B$2:B1134,"*")))/($O$5/$O$7)</f>
        <v>1</v>
      </c>
      <c r="G1134" s="7">
        <f>COUNTIF($B$2:E1134,"Active*")/$O$5</f>
        <v>1</v>
      </c>
      <c r="H1134" s="7">
        <f>($O$6-COUNTIF($B$2:B1134,"Decoy*"))/$O$6</f>
        <v>0</v>
      </c>
      <c r="I1134" s="7">
        <f t="shared" si="34"/>
        <v>1</v>
      </c>
      <c r="J1134" s="2">
        <f t="shared" si="35"/>
        <v>0</v>
      </c>
    </row>
    <row r="1135" spans="1:10">
      <c r="A1135">
        <v>1134</v>
      </c>
      <c r="D1135" s="6">
        <f>COUNTIF($B$2:B1135,"Active*")/$O$5</f>
        <v>1</v>
      </c>
      <c r="E1135" s="6">
        <f>COUNTIF($B$2:B1135,"*")/$O$7</f>
        <v>1</v>
      </c>
      <c r="F1135" s="4">
        <f>((COUNTIF($B$2:B1135,"Active*")/COUNTIF($B$2:B1135,"*")))/($O$5/$O$7)</f>
        <v>1</v>
      </c>
      <c r="G1135" s="7">
        <f>COUNTIF($B$2:E1135,"Active*")/$O$5</f>
        <v>1</v>
      </c>
      <c r="H1135" s="7">
        <f>($O$6-COUNTIF($B$2:B1135,"Decoy*"))/$O$6</f>
        <v>0</v>
      </c>
      <c r="I1135" s="7">
        <f t="shared" si="34"/>
        <v>1</v>
      </c>
      <c r="J1135" s="2">
        <f t="shared" si="35"/>
        <v>0</v>
      </c>
    </row>
    <row r="1136" spans="1:10">
      <c r="A1136">
        <v>1135</v>
      </c>
      <c r="D1136" s="6">
        <f>COUNTIF($B$2:B1136,"Active*")/$O$5</f>
        <v>1</v>
      </c>
      <c r="E1136" s="6">
        <f>COUNTIF($B$2:B1136,"*")/$O$7</f>
        <v>1</v>
      </c>
      <c r="F1136" s="4">
        <f>((COUNTIF($B$2:B1136,"Active*")/COUNTIF($B$2:B1136,"*")))/($O$5/$O$7)</f>
        <v>1</v>
      </c>
      <c r="G1136" s="7">
        <f>COUNTIF($B$2:E1136,"Active*")/$O$5</f>
        <v>1</v>
      </c>
      <c r="H1136" s="7">
        <f>($O$6-COUNTIF($B$2:B1136,"Decoy*"))/$O$6</f>
        <v>0</v>
      </c>
      <c r="I1136" s="7">
        <f t="shared" si="34"/>
        <v>1</v>
      </c>
      <c r="J1136" s="2">
        <f t="shared" si="35"/>
        <v>0</v>
      </c>
    </row>
    <row r="1137" spans="1:10">
      <c r="A1137">
        <v>1136</v>
      </c>
      <c r="D1137" s="6">
        <f>COUNTIF($B$2:B1137,"Active*")/$O$5</f>
        <v>1</v>
      </c>
      <c r="E1137" s="6">
        <f>COUNTIF($B$2:B1137,"*")/$O$7</f>
        <v>1</v>
      </c>
      <c r="F1137" s="4">
        <f>((COUNTIF($B$2:B1137,"Active*")/COUNTIF($B$2:B1137,"*")))/($O$5/$O$7)</f>
        <v>1</v>
      </c>
      <c r="G1137" s="7">
        <f>COUNTIF($B$2:E1137,"Active*")/$O$5</f>
        <v>1</v>
      </c>
      <c r="H1137" s="7">
        <f>($O$6-COUNTIF($B$2:B1137,"Decoy*"))/$O$6</f>
        <v>0</v>
      </c>
      <c r="I1137" s="7">
        <f t="shared" si="34"/>
        <v>1</v>
      </c>
      <c r="J1137" s="2">
        <f t="shared" si="35"/>
        <v>0</v>
      </c>
    </row>
    <row r="1138" spans="1:10">
      <c r="A1138">
        <v>1137</v>
      </c>
      <c r="D1138" s="6">
        <f>COUNTIF($B$2:B1138,"Active*")/$O$5</f>
        <v>1</v>
      </c>
      <c r="E1138" s="6">
        <f>COUNTIF($B$2:B1138,"*")/$O$7</f>
        <v>1</v>
      </c>
      <c r="F1138" s="4">
        <f>((COUNTIF($B$2:B1138,"Active*")/COUNTIF($B$2:B1138,"*")))/($O$5/$O$7)</f>
        <v>1</v>
      </c>
      <c r="G1138" s="7">
        <f>COUNTIF($B$2:E1138,"Active*")/$O$5</f>
        <v>1</v>
      </c>
      <c r="H1138" s="7">
        <f>($O$6-COUNTIF($B$2:B1138,"Decoy*"))/$O$6</f>
        <v>0</v>
      </c>
      <c r="I1138" s="7">
        <f t="shared" si="34"/>
        <v>1</v>
      </c>
      <c r="J1138" s="2">
        <f t="shared" si="35"/>
        <v>0</v>
      </c>
    </row>
    <row r="1139" spans="1:10">
      <c r="A1139">
        <v>1138</v>
      </c>
      <c r="D1139" s="6">
        <f>COUNTIF($B$2:B1139,"Active*")/$O$5</f>
        <v>1</v>
      </c>
      <c r="E1139" s="6">
        <f>COUNTIF($B$2:B1139,"*")/$O$7</f>
        <v>1</v>
      </c>
      <c r="F1139" s="4">
        <f>((COUNTIF($B$2:B1139,"Active*")/COUNTIF($B$2:B1139,"*")))/($O$5/$O$7)</f>
        <v>1</v>
      </c>
      <c r="G1139" s="7">
        <f>COUNTIF($B$2:E1139,"Active*")/$O$5</f>
        <v>1</v>
      </c>
      <c r="H1139" s="7">
        <f>($O$6-COUNTIF($B$2:B1139,"Decoy*"))/$O$6</f>
        <v>0</v>
      </c>
      <c r="I1139" s="7">
        <f t="shared" si="34"/>
        <v>1</v>
      </c>
      <c r="J1139" s="2">
        <f t="shared" si="35"/>
        <v>0</v>
      </c>
    </row>
    <row r="1140" spans="1:10">
      <c r="A1140">
        <v>1139</v>
      </c>
      <c r="D1140" s="6">
        <f>COUNTIF($B$2:B1140,"Active*")/$O$5</f>
        <v>1</v>
      </c>
      <c r="E1140" s="6">
        <f>COUNTIF($B$2:B1140,"*")/$O$7</f>
        <v>1</v>
      </c>
      <c r="F1140" s="4">
        <f>((COUNTIF($B$2:B1140,"Active*")/COUNTIF($B$2:B1140,"*")))/($O$5/$O$7)</f>
        <v>1</v>
      </c>
      <c r="G1140" s="7">
        <f>COUNTIF($B$2:E1140,"Active*")/$O$5</f>
        <v>1</v>
      </c>
      <c r="H1140" s="7">
        <f>($O$6-COUNTIF($B$2:B1140,"Decoy*"))/$O$6</f>
        <v>0</v>
      </c>
      <c r="I1140" s="7">
        <f t="shared" si="34"/>
        <v>1</v>
      </c>
      <c r="J1140" s="2">
        <f t="shared" si="35"/>
        <v>0</v>
      </c>
    </row>
    <row r="1141" spans="1:10">
      <c r="A1141">
        <v>1140</v>
      </c>
      <c r="D1141" s="6">
        <f>COUNTIF($B$2:B1141,"Active*")/$O$5</f>
        <v>1</v>
      </c>
      <c r="E1141" s="6">
        <f>COUNTIF($B$2:B1141,"*")/$O$7</f>
        <v>1</v>
      </c>
      <c r="F1141" s="4">
        <f>((COUNTIF($B$2:B1141,"Active*")/COUNTIF($B$2:B1141,"*")))/($O$5/$O$7)</f>
        <v>1</v>
      </c>
      <c r="G1141" s="7">
        <f>COUNTIF($B$2:E1141,"Active*")/$O$5</f>
        <v>1</v>
      </c>
      <c r="H1141" s="7">
        <f>($O$6-COUNTIF($B$2:B1141,"Decoy*"))/$O$6</f>
        <v>0</v>
      </c>
      <c r="I1141" s="7">
        <f t="shared" si="34"/>
        <v>1</v>
      </c>
      <c r="J1141" s="2">
        <f t="shared" si="35"/>
        <v>0</v>
      </c>
    </row>
    <row r="1142" spans="1:10">
      <c r="A1142">
        <v>1141</v>
      </c>
      <c r="D1142" s="6">
        <f>COUNTIF($B$2:B1142,"Active*")/$O$5</f>
        <v>1</v>
      </c>
      <c r="E1142" s="6">
        <f>COUNTIF($B$2:B1142,"*")/$O$7</f>
        <v>1</v>
      </c>
      <c r="F1142" s="4">
        <f>((COUNTIF($B$2:B1142,"Active*")/COUNTIF($B$2:B1142,"*")))/($O$5/$O$7)</f>
        <v>1</v>
      </c>
      <c r="G1142" s="7">
        <f>COUNTIF($B$2:E1142,"Active*")/$O$5</f>
        <v>1</v>
      </c>
      <c r="H1142" s="7">
        <f>($O$6-COUNTIF($B$2:B1142,"Decoy*"))/$O$6</f>
        <v>0</v>
      </c>
      <c r="I1142" s="7">
        <f t="shared" si="34"/>
        <v>1</v>
      </c>
      <c r="J1142" s="2">
        <f t="shared" si="35"/>
        <v>0</v>
      </c>
    </row>
    <row r="1143" spans="1:10">
      <c r="A1143">
        <v>1142</v>
      </c>
      <c r="D1143" s="6">
        <f>COUNTIF($B$2:B1143,"Active*")/$O$5</f>
        <v>1</v>
      </c>
      <c r="E1143" s="6">
        <f>COUNTIF($B$2:B1143,"*")/$O$7</f>
        <v>1</v>
      </c>
      <c r="F1143" s="4">
        <f>((COUNTIF($B$2:B1143,"Active*")/COUNTIF($B$2:B1143,"*")))/($O$5/$O$7)</f>
        <v>1</v>
      </c>
      <c r="G1143" s="7">
        <f>COUNTIF($B$2:E1143,"Active*")/$O$5</f>
        <v>1</v>
      </c>
      <c r="H1143" s="7">
        <f>($O$6-COUNTIF($B$2:B1143,"Decoy*"))/$O$6</f>
        <v>0</v>
      </c>
      <c r="I1143" s="7">
        <f t="shared" si="34"/>
        <v>1</v>
      </c>
      <c r="J1143" s="2">
        <f t="shared" si="35"/>
        <v>0</v>
      </c>
    </row>
    <row r="1144" spans="1:10">
      <c r="A1144">
        <v>1143</v>
      </c>
      <c r="D1144" s="6">
        <f>COUNTIF($B$2:B1144,"Active*")/$O$5</f>
        <v>1</v>
      </c>
      <c r="E1144" s="6">
        <f>COUNTIF($B$2:B1144,"*")/$O$7</f>
        <v>1</v>
      </c>
      <c r="F1144" s="4">
        <f>((COUNTIF($B$2:B1144,"Active*")/COUNTIF($B$2:B1144,"*")))/($O$5/$O$7)</f>
        <v>1</v>
      </c>
      <c r="G1144" s="7">
        <f>COUNTIF($B$2:E1144,"Active*")/$O$5</f>
        <v>1</v>
      </c>
      <c r="H1144" s="7">
        <f>($O$6-COUNTIF($B$2:B1144,"Decoy*"))/$O$6</f>
        <v>0</v>
      </c>
      <c r="I1144" s="7">
        <f t="shared" si="34"/>
        <v>1</v>
      </c>
      <c r="J1144" s="2">
        <f t="shared" si="35"/>
        <v>0</v>
      </c>
    </row>
    <row r="1145" spans="1:10">
      <c r="A1145">
        <v>1144</v>
      </c>
      <c r="D1145" s="6">
        <f>COUNTIF($B$2:B1145,"Active*")/$O$5</f>
        <v>1</v>
      </c>
      <c r="E1145" s="6">
        <f>COUNTIF($B$2:B1145,"*")/$O$7</f>
        <v>1</v>
      </c>
      <c r="F1145" s="4">
        <f>((COUNTIF($B$2:B1145,"Active*")/COUNTIF($B$2:B1145,"*")))/($O$5/$O$7)</f>
        <v>1</v>
      </c>
      <c r="G1145" s="7">
        <f>COUNTIF($B$2:E1145,"Active*")/$O$5</f>
        <v>1</v>
      </c>
      <c r="H1145" s="7">
        <f>($O$6-COUNTIF($B$2:B1145,"Decoy*"))/$O$6</f>
        <v>0</v>
      </c>
      <c r="I1145" s="7">
        <f t="shared" si="34"/>
        <v>1</v>
      </c>
      <c r="J1145" s="2">
        <f t="shared" si="35"/>
        <v>0</v>
      </c>
    </row>
    <row r="1146" spans="1:10">
      <c r="A1146">
        <v>1145</v>
      </c>
      <c r="D1146" s="6">
        <f>COUNTIF($B$2:B1146,"Active*")/$O$5</f>
        <v>1</v>
      </c>
      <c r="E1146" s="6">
        <f>COUNTIF($B$2:B1146,"*")/$O$7</f>
        <v>1</v>
      </c>
      <c r="F1146" s="4">
        <f>((COUNTIF($B$2:B1146,"Active*")/COUNTIF($B$2:B1146,"*")))/($O$5/$O$7)</f>
        <v>1</v>
      </c>
      <c r="G1146" s="7">
        <f>COUNTIF($B$2:E1146,"Active*")/$O$5</f>
        <v>1</v>
      </c>
      <c r="H1146" s="7">
        <f>($O$6-COUNTIF($B$2:B1146,"Decoy*"))/$O$6</f>
        <v>0</v>
      </c>
      <c r="I1146" s="7">
        <f t="shared" si="34"/>
        <v>1</v>
      </c>
      <c r="J1146" s="2">
        <f t="shared" si="35"/>
        <v>0</v>
      </c>
    </row>
    <row r="1147" spans="1:10">
      <c r="A1147">
        <v>1146</v>
      </c>
      <c r="D1147" s="6">
        <f>COUNTIF($B$2:B1147,"Active*")/$O$5</f>
        <v>1</v>
      </c>
      <c r="E1147" s="6">
        <f>COUNTIF($B$2:B1147,"*")/$O$7</f>
        <v>1</v>
      </c>
      <c r="F1147" s="4">
        <f>((COUNTIF($B$2:B1147,"Active*")/COUNTIF($B$2:B1147,"*")))/($O$5/$O$7)</f>
        <v>1</v>
      </c>
      <c r="G1147" s="7">
        <f>COUNTIF($B$2:E1147,"Active*")/$O$5</f>
        <v>1</v>
      </c>
      <c r="H1147" s="7">
        <f>($O$6-COUNTIF($B$2:B1147,"Decoy*"))/$O$6</f>
        <v>0</v>
      </c>
      <c r="I1147" s="7">
        <f t="shared" si="34"/>
        <v>1</v>
      </c>
      <c r="J1147" s="2">
        <f t="shared" si="35"/>
        <v>0</v>
      </c>
    </row>
    <row r="1148" spans="1:10">
      <c r="A1148">
        <v>1147</v>
      </c>
      <c r="D1148" s="6">
        <f>COUNTIF($B$2:B1148,"Active*")/$O$5</f>
        <v>1</v>
      </c>
      <c r="E1148" s="6">
        <f>COUNTIF($B$2:B1148,"*")/$O$7</f>
        <v>1</v>
      </c>
      <c r="F1148" s="4">
        <f>((COUNTIF($B$2:B1148,"Active*")/COUNTIF($B$2:B1148,"*")))/($O$5/$O$7)</f>
        <v>1</v>
      </c>
      <c r="G1148" s="7">
        <f>COUNTIF($B$2:E1148,"Active*")/$O$5</f>
        <v>1</v>
      </c>
      <c r="H1148" s="7">
        <f>($O$6-COUNTIF($B$2:B1148,"Decoy*"))/$O$6</f>
        <v>0</v>
      </c>
      <c r="I1148" s="7">
        <f t="shared" si="34"/>
        <v>1</v>
      </c>
      <c r="J1148" s="2">
        <f t="shared" si="35"/>
        <v>0</v>
      </c>
    </row>
    <row r="1149" spans="1:10">
      <c r="A1149">
        <v>1148</v>
      </c>
      <c r="D1149" s="6">
        <f>COUNTIF($B$2:B1149,"Active*")/$O$5</f>
        <v>1</v>
      </c>
      <c r="E1149" s="6">
        <f>COUNTIF($B$2:B1149,"*")/$O$7</f>
        <v>1</v>
      </c>
      <c r="F1149" s="4">
        <f>((COUNTIF($B$2:B1149,"Active*")/COUNTIF($B$2:B1149,"*")))/($O$5/$O$7)</f>
        <v>1</v>
      </c>
      <c r="G1149" s="7">
        <f>COUNTIF($B$2:E1149,"Active*")/$O$5</f>
        <v>1</v>
      </c>
      <c r="H1149" s="7">
        <f>($O$6-COUNTIF($B$2:B1149,"Decoy*"))/$O$6</f>
        <v>0</v>
      </c>
      <c r="I1149" s="7">
        <f t="shared" si="34"/>
        <v>1</v>
      </c>
      <c r="J1149" s="2">
        <f t="shared" si="35"/>
        <v>0</v>
      </c>
    </row>
    <row r="1150" spans="1:10">
      <c r="A1150">
        <v>1149</v>
      </c>
      <c r="D1150" s="6">
        <f>COUNTIF($B$2:B1150,"Active*")/$O$5</f>
        <v>1</v>
      </c>
      <c r="E1150" s="6">
        <f>COUNTIF($B$2:B1150,"*")/$O$7</f>
        <v>1</v>
      </c>
      <c r="F1150" s="4">
        <f>((COUNTIF($B$2:B1150,"Active*")/COUNTIF($B$2:B1150,"*")))/($O$5/$O$7)</f>
        <v>1</v>
      </c>
      <c r="G1150" s="7">
        <f>COUNTIF($B$2:E1150,"Active*")/$O$5</f>
        <v>1</v>
      </c>
      <c r="H1150" s="7">
        <f>($O$6-COUNTIF($B$2:B1150,"Decoy*"))/$O$6</f>
        <v>0</v>
      </c>
      <c r="I1150" s="7">
        <f t="shared" si="34"/>
        <v>1</v>
      </c>
      <c r="J1150" s="2">
        <f t="shared" si="35"/>
        <v>0</v>
      </c>
    </row>
    <row r="1151" spans="1:10">
      <c r="A1151">
        <v>1150</v>
      </c>
      <c r="D1151" s="6">
        <f>COUNTIF($B$2:B1151,"Active*")/$O$5</f>
        <v>1</v>
      </c>
      <c r="E1151" s="6">
        <f>COUNTIF($B$2:B1151,"*")/$O$7</f>
        <v>1</v>
      </c>
      <c r="F1151" s="4">
        <f>((COUNTIF($B$2:B1151,"Active*")/COUNTIF($B$2:B1151,"*")))/($O$5/$O$7)</f>
        <v>1</v>
      </c>
      <c r="G1151" s="7">
        <f>COUNTIF($B$2:E1151,"Active*")/$O$5</f>
        <v>1</v>
      </c>
      <c r="H1151" s="7">
        <f>($O$6-COUNTIF($B$2:B1151,"Decoy*"))/$O$6</f>
        <v>0</v>
      </c>
      <c r="I1151" s="7">
        <f t="shared" si="34"/>
        <v>1</v>
      </c>
      <c r="J1151" s="2">
        <f t="shared" si="35"/>
        <v>0</v>
      </c>
    </row>
    <row r="1152" spans="1:10">
      <c r="A1152">
        <v>1151</v>
      </c>
      <c r="D1152" s="6">
        <f>COUNTIF($B$2:B1152,"Active*")/$O$5</f>
        <v>1</v>
      </c>
      <c r="E1152" s="6">
        <f>COUNTIF($B$2:B1152,"*")/$O$7</f>
        <v>1</v>
      </c>
      <c r="F1152" s="4">
        <f>((COUNTIF($B$2:B1152,"Active*")/COUNTIF($B$2:B1152,"*")))/($O$5/$O$7)</f>
        <v>1</v>
      </c>
      <c r="G1152" s="7">
        <f>COUNTIF($B$2:E1152,"Active*")/$O$5</f>
        <v>1</v>
      </c>
      <c r="H1152" s="7">
        <f>($O$6-COUNTIF($B$2:B1152,"Decoy*"))/$O$6</f>
        <v>0</v>
      </c>
      <c r="I1152" s="7">
        <f t="shared" si="34"/>
        <v>1</v>
      </c>
      <c r="J1152" s="2">
        <f t="shared" si="35"/>
        <v>0</v>
      </c>
    </row>
    <row r="1153" spans="1:10">
      <c r="A1153">
        <v>1152</v>
      </c>
      <c r="D1153" s="6">
        <f>COUNTIF($B$2:B1153,"Active*")/$O$5</f>
        <v>1</v>
      </c>
      <c r="E1153" s="6">
        <f>COUNTIF($B$2:B1153,"*")/$O$7</f>
        <v>1</v>
      </c>
      <c r="F1153" s="4">
        <f>((COUNTIF($B$2:B1153,"Active*")/COUNTIF($B$2:B1153,"*")))/($O$5/$O$7)</f>
        <v>1</v>
      </c>
      <c r="G1153" s="7">
        <f>COUNTIF($B$2:E1153,"Active*")/$O$5</f>
        <v>1</v>
      </c>
      <c r="H1153" s="7">
        <f>($O$6-COUNTIF($B$2:B1153,"Decoy*"))/$O$6</f>
        <v>0</v>
      </c>
      <c r="I1153" s="7">
        <f t="shared" si="34"/>
        <v>1</v>
      </c>
      <c r="J1153" s="2">
        <f t="shared" si="35"/>
        <v>0</v>
      </c>
    </row>
    <row r="1154" spans="1:10">
      <c r="A1154">
        <v>1153</v>
      </c>
      <c r="D1154" s="6">
        <f>COUNTIF($B$2:B1154,"Active*")/$O$5</f>
        <v>1</v>
      </c>
      <c r="E1154" s="6">
        <f>COUNTIF($B$2:B1154,"*")/$O$7</f>
        <v>1</v>
      </c>
      <c r="F1154" s="4">
        <f>((COUNTIF($B$2:B1154,"Active*")/COUNTIF($B$2:B1154,"*")))/($O$5/$O$7)</f>
        <v>1</v>
      </c>
      <c r="G1154" s="7">
        <f>COUNTIF($B$2:E1154,"Active*")/$O$5</f>
        <v>1</v>
      </c>
      <c r="H1154" s="7">
        <f>($O$6-COUNTIF($B$2:B1154,"Decoy*"))/$O$6</f>
        <v>0</v>
      </c>
      <c r="I1154" s="7">
        <f t="shared" ref="I1154:I1217" si="36">1-H1154</f>
        <v>1</v>
      </c>
      <c r="J1154" s="2">
        <f t="shared" ref="J1154:J1217" si="37">(G1154+G1155)*ABS(I1155-I1154)/2</f>
        <v>0</v>
      </c>
    </row>
    <row r="1155" spans="1:10">
      <c r="A1155">
        <v>1154</v>
      </c>
      <c r="D1155" s="6">
        <f>COUNTIF($B$2:B1155,"Active*")/$O$5</f>
        <v>1</v>
      </c>
      <c r="E1155" s="6">
        <f>COUNTIF($B$2:B1155,"*")/$O$7</f>
        <v>1</v>
      </c>
      <c r="F1155" s="4">
        <f>((COUNTIF($B$2:B1155,"Active*")/COUNTIF($B$2:B1155,"*")))/($O$5/$O$7)</f>
        <v>1</v>
      </c>
      <c r="G1155" s="7">
        <f>COUNTIF($B$2:E1155,"Active*")/$O$5</f>
        <v>1</v>
      </c>
      <c r="H1155" s="7">
        <f>($O$6-COUNTIF($B$2:B1155,"Decoy*"))/$O$6</f>
        <v>0</v>
      </c>
      <c r="I1155" s="7">
        <f t="shared" si="36"/>
        <v>1</v>
      </c>
      <c r="J1155" s="2">
        <f t="shared" si="37"/>
        <v>0</v>
      </c>
    </row>
    <row r="1156" spans="1:10">
      <c r="A1156">
        <v>1155</v>
      </c>
      <c r="D1156" s="6">
        <f>COUNTIF($B$2:B1156,"Active*")/$O$5</f>
        <v>1</v>
      </c>
      <c r="E1156" s="6">
        <f>COUNTIF($B$2:B1156,"*")/$O$7</f>
        <v>1</v>
      </c>
      <c r="F1156" s="4">
        <f>((COUNTIF($B$2:B1156,"Active*")/COUNTIF($B$2:B1156,"*")))/($O$5/$O$7)</f>
        <v>1</v>
      </c>
      <c r="G1156" s="7">
        <f>COUNTIF($B$2:E1156,"Active*")/$O$5</f>
        <v>1</v>
      </c>
      <c r="H1156" s="7">
        <f>($O$6-COUNTIF($B$2:B1156,"Decoy*"))/$O$6</f>
        <v>0</v>
      </c>
      <c r="I1156" s="7">
        <f t="shared" si="36"/>
        <v>1</v>
      </c>
      <c r="J1156" s="2">
        <f t="shared" si="37"/>
        <v>0</v>
      </c>
    </row>
    <row r="1157" spans="1:10">
      <c r="A1157">
        <v>1156</v>
      </c>
      <c r="D1157" s="6">
        <f>COUNTIF($B$2:B1157,"Active*")/$O$5</f>
        <v>1</v>
      </c>
      <c r="E1157" s="6">
        <f>COUNTIF($B$2:B1157,"*")/$O$7</f>
        <v>1</v>
      </c>
      <c r="F1157" s="4">
        <f>((COUNTIF($B$2:B1157,"Active*")/COUNTIF($B$2:B1157,"*")))/($O$5/$O$7)</f>
        <v>1</v>
      </c>
      <c r="G1157" s="7">
        <f>COUNTIF($B$2:E1157,"Active*")/$O$5</f>
        <v>1</v>
      </c>
      <c r="H1157" s="7">
        <f>($O$6-COUNTIF($B$2:B1157,"Decoy*"))/$O$6</f>
        <v>0</v>
      </c>
      <c r="I1157" s="7">
        <f t="shared" si="36"/>
        <v>1</v>
      </c>
      <c r="J1157" s="2">
        <f t="shared" si="37"/>
        <v>0</v>
      </c>
    </row>
    <row r="1158" spans="1:10">
      <c r="A1158">
        <v>1157</v>
      </c>
      <c r="D1158" s="6">
        <f>COUNTIF($B$2:B1158,"Active*")/$O$5</f>
        <v>1</v>
      </c>
      <c r="E1158" s="6">
        <f>COUNTIF($B$2:B1158,"*")/$O$7</f>
        <v>1</v>
      </c>
      <c r="F1158" s="4">
        <f>((COUNTIF($B$2:B1158,"Active*")/COUNTIF($B$2:B1158,"*")))/($O$5/$O$7)</f>
        <v>1</v>
      </c>
      <c r="G1158" s="7">
        <f>COUNTIF($B$2:E1158,"Active*")/$O$5</f>
        <v>1</v>
      </c>
      <c r="H1158" s="7">
        <f>($O$6-COUNTIF($B$2:B1158,"Decoy*"))/$O$6</f>
        <v>0</v>
      </c>
      <c r="I1158" s="7">
        <f t="shared" si="36"/>
        <v>1</v>
      </c>
      <c r="J1158" s="2">
        <f t="shared" si="37"/>
        <v>0</v>
      </c>
    </row>
    <row r="1159" spans="1:10">
      <c r="A1159">
        <v>1158</v>
      </c>
      <c r="D1159" s="6">
        <f>COUNTIF($B$2:B1159,"Active*")/$O$5</f>
        <v>1</v>
      </c>
      <c r="E1159" s="6">
        <f>COUNTIF($B$2:B1159,"*")/$O$7</f>
        <v>1</v>
      </c>
      <c r="F1159" s="4">
        <f>((COUNTIF($B$2:B1159,"Active*")/COUNTIF($B$2:B1159,"*")))/($O$5/$O$7)</f>
        <v>1</v>
      </c>
      <c r="G1159" s="7">
        <f>COUNTIF($B$2:E1159,"Active*")/$O$5</f>
        <v>1</v>
      </c>
      <c r="H1159" s="7">
        <f>($O$6-COUNTIF($B$2:B1159,"Decoy*"))/$O$6</f>
        <v>0</v>
      </c>
      <c r="I1159" s="7">
        <f t="shared" si="36"/>
        <v>1</v>
      </c>
      <c r="J1159" s="2">
        <f t="shared" si="37"/>
        <v>0</v>
      </c>
    </row>
    <row r="1160" spans="1:10">
      <c r="A1160">
        <v>1159</v>
      </c>
      <c r="D1160" s="6">
        <f>COUNTIF($B$2:B1160,"Active*")/$O$5</f>
        <v>1</v>
      </c>
      <c r="E1160" s="6">
        <f>COUNTIF($B$2:B1160,"*")/$O$7</f>
        <v>1</v>
      </c>
      <c r="F1160" s="4">
        <f>((COUNTIF($B$2:B1160,"Active*")/COUNTIF($B$2:B1160,"*")))/($O$5/$O$7)</f>
        <v>1</v>
      </c>
      <c r="G1160" s="7">
        <f>COUNTIF($B$2:E1160,"Active*")/$O$5</f>
        <v>1</v>
      </c>
      <c r="H1160" s="7">
        <f>($O$6-COUNTIF($B$2:B1160,"Decoy*"))/$O$6</f>
        <v>0</v>
      </c>
      <c r="I1160" s="7">
        <f t="shared" si="36"/>
        <v>1</v>
      </c>
      <c r="J1160" s="2">
        <f t="shared" si="37"/>
        <v>0</v>
      </c>
    </row>
    <row r="1161" spans="1:10">
      <c r="A1161">
        <v>1160</v>
      </c>
      <c r="D1161" s="6">
        <f>COUNTIF($B$2:B1161,"Active*")/$O$5</f>
        <v>1</v>
      </c>
      <c r="E1161" s="6">
        <f>COUNTIF($B$2:B1161,"*")/$O$7</f>
        <v>1</v>
      </c>
      <c r="F1161" s="4">
        <f>((COUNTIF($B$2:B1161,"Active*")/COUNTIF($B$2:B1161,"*")))/($O$5/$O$7)</f>
        <v>1</v>
      </c>
      <c r="G1161" s="7">
        <f>COUNTIF($B$2:E1161,"Active*")/$O$5</f>
        <v>1</v>
      </c>
      <c r="H1161" s="7">
        <f>($O$6-COUNTIF($B$2:B1161,"Decoy*"))/$O$6</f>
        <v>0</v>
      </c>
      <c r="I1161" s="7">
        <f t="shared" si="36"/>
        <v>1</v>
      </c>
      <c r="J1161" s="2">
        <f t="shared" si="37"/>
        <v>0</v>
      </c>
    </row>
    <row r="1162" spans="1:10">
      <c r="A1162">
        <v>1161</v>
      </c>
      <c r="D1162" s="6">
        <f>COUNTIF($B$2:B1162,"Active*")/$O$5</f>
        <v>1</v>
      </c>
      <c r="E1162" s="6">
        <f>COUNTIF($B$2:B1162,"*")/$O$7</f>
        <v>1</v>
      </c>
      <c r="F1162" s="4">
        <f>((COUNTIF($B$2:B1162,"Active*")/COUNTIF($B$2:B1162,"*")))/($O$5/$O$7)</f>
        <v>1</v>
      </c>
      <c r="G1162" s="7">
        <f>COUNTIF($B$2:E1162,"Active*")/$O$5</f>
        <v>1</v>
      </c>
      <c r="H1162" s="7">
        <f>($O$6-COUNTIF($B$2:B1162,"Decoy*"))/$O$6</f>
        <v>0</v>
      </c>
      <c r="I1162" s="7">
        <f t="shared" si="36"/>
        <v>1</v>
      </c>
      <c r="J1162" s="2">
        <f t="shared" si="37"/>
        <v>0</v>
      </c>
    </row>
    <row r="1163" spans="1:10">
      <c r="A1163">
        <v>1162</v>
      </c>
      <c r="D1163" s="6">
        <f>COUNTIF($B$2:B1163,"Active*")/$O$5</f>
        <v>1</v>
      </c>
      <c r="E1163" s="6">
        <f>COUNTIF($B$2:B1163,"*")/$O$7</f>
        <v>1</v>
      </c>
      <c r="F1163" s="4">
        <f>((COUNTIF($B$2:B1163,"Active*")/COUNTIF($B$2:B1163,"*")))/($O$5/$O$7)</f>
        <v>1</v>
      </c>
      <c r="G1163" s="7">
        <f>COUNTIF($B$2:E1163,"Active*")/$O$5</f>
        <v>1</v>
      </c>
      <c r="H1163" s="7">
        <f>($O$6-COUNTIF($B$2:B1163,"Decoy*"))/$O$6</f>
        <v>0</v>
      </c>
      <c r="I1163" s="7">
        <f t="shared" si="36"/>
        <v>1</v>
      </c>
      <c r="J1163" s="2">
        <f t="shared" si="37"/>
        <v>0</v>
      </c>
    </row>
    <row r="1164" spans="1:10">
      <c r="A1164">
        <v>1163</v>
      </c>
      <c r="D1164" s="6">
        <f>COUNTIF($B$2:B1164,"Active*")/$O$5</f>
        <v>1</v>
      </c>
      <c r="E1164" s="6">
        <f>COUNTIF($B$2:B1164,"*")/$O$7</f>
        <v>1</v>
      </c>
      <c r="F1164" s="4">
        <f>((COUNTIF($B$2:B1164,"Active*")/COUNTIF($B$2:B1164,"*")))/($O$5/$O$7)</f>
        <v>1</v>
      </c>
      <c r="G1164" s="7">
        <f>COUNTIF($B$2:E1164,"Active*")/$O$5</f>
        <v>1</v>
      </c>
      <c r="H1164" s="7">
        <f>($O$6-COUNTIF($B$2:B1164,"Decoy*"))/$O$6</f>
        <v>0</v>
      </c>
      <c r="I1164" s="7">
        <f t="shared" si="36"/>
        <v>1</v>
      </c>
      <c r="J1164" s="2">
        <f t="shared" si="37"/>
        <v>0</v>
      </c>
    </row>
    <row r="1165" spans="1:10">
      <c r="A1165">
        <v>1164</v>
      </c>
      <c r="D1165" s="6">
        <f>COUNTIF($B$2:B1165,"Active*")/$O$5</f>
        <v>1</v>
      </c>
      <c r="E1165" s="6">
        <f>COUNTIF($B$2:B1165,"*")/$O$7</f>
        <v>1</v>
      </c>
      <c r="F1165" s="4">
        <f>((COUNTIF($B$2:B1165,"Active*")/COUNTIF($B$2:B1165,"*")))/($O$5/$O$7)</f>
        <v>1</v>
      </c>
      <c r="G1165" s="7">
        <f>COUNTIF($B$2:E1165,"Active*")/$O$5</f>
        <v>1</v>
      </c>
      <c r="H1165" s="7">
        <f>($O$6-COUNTIF($B$2:B1165,"Decoy*"))/$O$6</f>
        <v>0</v>
      </c>
      <c r="I1165" s="7">
        <f t="shared" si="36"/>
        <v>1</v>
      </c>
      <c r="J1165" s="2">
        <f t="shared" si="37"/>
        <v>0</v>
      </c>
    </row>
    <row r="1166" spans="1:10">
      <c r="A1166">
        <v>1165</v>
      </c>
      <c r="D1166" s="6">
        <f>COUNTIF($B$2:B1166,"Active*")/$O$5</f>
        <v>1</v>
      </c>
      <c r="E1166" s="6">
        <f>COUNTIF($B$2:B1166,"*")/$O$7</f>
        <v>1</v>
      </c>
      <c r="F1166" s="4">
        <f>((COUNTIF($B$2:B1166,"Active*")/COUNTIF($B$2:B1166,"*")))/($O$5/$O$7)</f>
        <v>1</v>
      </c>
      <c r="G1166" s="7">
        <f>COUNTIF($B$2:E1166,"Active*")/$O$5</f>
        <v>1</v>
      </c>
      <c r="H1166" s="7">
        <f>($O$6-COUNTIF($B$2:B1166,"Decoy*"))/$O$6</f>
        <v>0</v>
      </c>
      <c r="I1166" s="7">
        <f t="shared" si="36"/>
        <v>1</v>
      </c>
      <c r="J1166" s="2">
        <f t="shared" si="37"/>
        <v>0</v>
      </c>
    </row>
    <row r="1167" spans="1:10">
      <c r="A1167">
        <v>1166</v>
      </c>
      <c r="D1167" s="6">
        <f>COUNTIF($B$2:B1167,"Active*")/$O$5</f>
        <v>1</v>
      </c>
      <c r="E1167" s="6">
        <f>COUNTIF($B$2:B1167,"*")/$O$7</f>
        <v>1</v>
      </c>
      <c r="F1167" s="4">
        <f>((COUNTIF($B$2:B1167,"Active*")/COUNTIF($B$2:B1167,"*")))/($O$5/$O$7)</f>
        <v>1</v>
      </c>
      <c r="G1167" s="7">
        <f>COUNTIF($B$2:E1167,"Active*")/$O$5</f>
        <v>1</v>
      </c>
      <c r="H1167" s="7">
        <f>($O$6-COUNTIF($B$2:B1167,"Decoy*"))/$O$6</f>
        <v>0</v>
      </c>
      <c r="I1167" s="7">
        <f t="shared" si="36"/>
        <v>1</v>
      </c>
      <c r="J1167" s="2">
        <f t="shared" si="37"/>
        <v>0</v>
      </c>
    </row>
    <row r="1168" spans="1:10">
      <c r="A1168">
        <v>1167</v>
      </c>
      <c r="D1168" s="6">
        <f>COUNTIF($B$2:B1168,"Active*")/$O$5</f>
        <v>1</v>
      </c>
      <c r="E1168" s="6">
        <f>COUNTIF($B$2:B1168,"*")/$O$7</f>
        <v>1</v>
      </c>
      <c r="F1168" s="4">
        <f>((COUNTIF($B$2:B1168,"Active*")/COUNTIF($B$2:B1168,"*")))/($O$5/$O$7)</f>
        <v>1</v>
      </c>
      <c r="G1168" s="7">
        <f>COUNTIF($B$2:E1168,"Active*")/$O$5</f>
        <v>1</v>
      </c>
      <c r="H1168" s="7">
        <f>($O$6-COUNTIF($B$2:B1168,"Decoy*"))/$O$6</f>
        <v>0</v>
      </c>
      <c r="I1168" s="7">
        <f t="shared" si="36"/>
        <v>1</v>
      </c>
      <c r="J1168" s="2">
        <f t="shared" si="37"/>
        <v>0</v>
      </c>
    </row>
    <row r="1169" spans="1:10">
      <c r="A1169">
        <v>1168</v>
      </c>
      <c r="D1169" s="6">
        <f>COUNTIF($B$2:B1169,"Active*")/$O$5</f>
        <v>1</v>
      </c>
      <c r="E1169" s="6">
        <f>COUNTIF($B$2:B1169,"*")/$O$7</f>
        <v>1</v>
      </c>
      <c r="F1169" s="4">
        <f>((COUNTIF($B$2:B1169,"Active*")/COUNTIF($B$2:B1169,"*")))/($O$5/$O$7)</f>
        <v>1</v>
      </c>
      <c r="G1169" s="7">
        <f>COUNTIF($B$2:E1169,"Active*")/$O$5</f>
        <v>1</v>
      </c>
      <c r="H1169" s="7">
        <f>($O$6-COUNTIF($B$2:B1169,"Decoy*"))/$O$6</f>
        <v>0</v>
      </c>
      <c r="I1169" s="7">
        <f t="shared" si="36"/>
        <v>1</v>
      </c>
      <c r="J1169" s="2">
        <f t="shared" si="37"/>
        <v>0</v>
      </c>
    </row>
    <row r="1170" spans="1:10">
      <c r="A1170">
        <v>1169</v>
      </c>
      <c r="D1170" s="6">
        <f>COUNTIF($B$2:B1170,"Active*")/$O$5</f>
        <v>1</v>
      </c>
      <c r="E1170" s="6">
        <f>COUNTIF($B$2:B1170,"*")/$O$7</f>
        <v>1</v>
      </c>
      <c r="F1170" s="4">
        <f>((COUNTIF($B$2:B1170,"Active*")/COUNTIF($B$2:B1170,"*")))/($O$5/$O$7)</f>
        <v>1</v>
      </c>
      <c r="G1170" s="7">
        <f>COUNTIF($B$2:E1170,"Active*")/$O$5</f>
        <v>1</v>
      </c>
      <c r="H1170" s="7">
        <f>($O$6-COUNTIF($B$2:B1170,"Decoy*"))/$O$6</f>
        <v>0</v>
      </c>
      <c r="I1170" s="7">
        <f t="shared" si="36"/>
        <v>1</v>
      </c>
      <c r="J1170" s="2">
        <f t="shared" si="37"/>
        <v>0</v>
      </c>
    </row>
    <row r="1171" spans="1:10">
      <c r="A1171">
        <v>1170</v>
      </c>
      <c r="D1171" s="6">
        <f>COUNTIF($B$2:B1171,"Active*")/$O$5</f>
        <v>1</v>
      </c>
      <c r="E1171" s="6">
        <f>COUNTIF($B$2:B1171,"*")/$O$7</f>
        <v>1</v>
      </c>
      <c r="F1171" s="4">
        <f>((COUNTIF($B$2:B1171,"Active*")/COUNTIF($B$2:B1171,"*")))/($O$5/$O$7)</f>
        <v>1</v>
      </c>
      <c r="G1171" s="7">
        <f>COUNTIF($B$2:E1171,"Active*")/$O$5</f>
        <v>1</v>
      </c>
      <c r="H1171" s="7">
        <f>($O$6-COUNTIF($B$2:B1171,"Decoy*"))/$O$6</f>
        <v>0</v>
      </c>
      <c r="I1171" s="7">
        <f t="shared" si="36"/>
        <v>1</v>
      </c>
      <c r="J1171" s="2">
        <f t="shared" si="37"/>
        <v>0</v>
      </c>
    </row>
    <row r="1172" spans="1:10">
      <c r="A1172">
        <v>1171</v>
      </c>
      <c r="D1172" s="6">
        <f>COUNTIF($B$2:B1172,"Active*")/$O$5</f>
        <v>1</v>
      </c>
      <c r="E1172" s="6">
        <f>COUNTIF($B$2:B1172,"*")/$O$7</f>
        <v>1</v>
      </c>
      <c r="F1172" s="4">
        <f>((COUNTIF($B$2:B1172,"Active*")/COUNTIF($B$2:B1172,"*")))/($O$5/$O$7)</f>
        <v>1</v>
      </c>
      <c r="G1172" s="7">
        <f>COUNTIF($B$2:E1172,"Active*")/$O$5</f>
        <v>1</v>
      </c>
      <c r="H1172" s="7">
        <f>($O$6-COUNTIF($B$2:B1172,"Decoy*"))/$O$6</f>
        <v>0</v>
      </c>
      <c r="I1172" s="7">
        <f t="shared" si="36"/>
        <v>1</v>
      </c>
      <c r="J1172" s="2">
        <f t="shared" si="37"/>
        <v>0</v>
      </c>
    </row>
    <row r="1173" spans="1:10">
      <c r="A1173">
        <v>1172</v>
      </c>
      <c r="D1173" s="6">
        <f>COUNTIF($B$2:B1173,"Active*")/$O$5</f>
        <v>1</v>
      </c>
      <c r="E1173" s="6">
        <f>COUNTIF($B$2:B1173,"*")/$O$7</f>
        <v>1</v>
      </c>
      <c r="F1173" s="4">
        <f>((COUNTIF($B$2:B1173,"Active*")/COUNTIF($B$2:B1173,"*")))/($O$5/$O$7)</f>
        <v>1</v>
      </c>
      <c r="G1173" s="7">
        <f>COUNTIF($B$2:E1173,"Active*")/$O$5</f>
        <v>1</v>
      </c>
      <c r="H1173" s="7">
        <f>($O$6-COUNTIF($B$2:B1173,"Decoy*"))/$O$6</f>
        <v>0</v>
      </c>
      <c r="I1173" s="7">
        <f t="shared" si="36"/>
        <v>1</v>
      </c>
      <c r="J1173" s="2">
        <f t="shared" si="37"/>
        <v>0</v>
      </c>
    </row>
    <row r="1174" spans="1:10">
      <c r="A1174">
        <v>1173</v>
      </c>
      <c r="D1174" s="6">
        <f>COUNTIF($B$2:B1174,"Active*")/$O$5</f>
        <v>1</v>
      </c>
      <c r="E1174" s="6">
        <f>COUNTIF($B$2:B1174,"*")/$O$7</f>
        <v>1</v>
      </c>
      <c r="F1174" s="4">
        <f>((COUNTIF($B$2:B1174,"Active*")/COUNTIF($B$2:B1174,"*")))/($O$5/$O$7)</f>
        <v>1</v>
      </c>
      <c r="G1174" s="7">
        <f>COUNTIF($B$2:E1174,"Active*")/$O$5</f>
        <v>1</v>
      </c>
      <c r="H1174" s="7">
        <f>($O$6-COUNTIF($B$2:B1174,"Decoy*"))/$O$6</f>
        <v>0</v>
      </c>
      <c r="I1174" s="7">
        <f t="shared" si="36"/>
        <v>1</v>
      </c>
      <c r="J1174" s="2">
        <f t="shared" si="37"/>
        <v>0</v>
      </c>
    </row>
    <row r="1175" spans="1:10">
      <c r="A1175">
        <v>1174</v>
      </c>
      <c r="D1175" s="6">
        <f>COUNTIF($B$2:B1175,"Active*")/$O$5</f>
        <v>1</v>
      </c>
      <c r="E1175" s="6">
        <f>COUNTIF($B$2:B1175,"*")/$O$7</f>
        <v>1</v>
      </c>
      <c r="F1175" s="4">
        <f>((COUNTIF($B$2:B1175,"Active*")/COUNTIF($B$2:B1175,"*")))/($O$5/$O$7)</f>
        <v>1</v>
      </c>
      <c r="G1175" s="7">
        <f>COUNTIF($B$2:E1175,"Active*")/$O$5</f>
        <v>1</v>
      </c>
      <c r="H1175" s="7">
        <f>($O$6-COUNTIF($B$2:B1175,"Decoy*"))/$O$6</f>
        <v>0</v>
      </c>
      <c r="I1175" s="7">
        <f t="shared" si="36"/>
        <v>1</v>
      </c>
      <c r="J1175" s="2">
        <f t="shared" si="37"/>
        <v>0</v>
      </c>
    </row>
    <row r="1176" spans="1:10">
      <c r="A1176">
        <v>1175</v>
      </c>
      <c r="D1176" s="6">
        <f>COUNTIF($B$2:B1176,"Active*")/$O$5</f>
        <v>1</v>
      </c>
      <c r="E1176" s="6">
        <f>COUNTIF($B$2:B1176,"*")/$O$7</f>
        <v>1</v>
      </c>
      <c r="F1176" s="4">
        <f>((COUNTIF($B$2:B1176,"Active*")/COUNTIF($B$2:B1176,"*")))/($O$5/$O$7)</f>
        <v>1</v>
      </c>
      <c r="G1176" s="7">
        <f>COUNTIF($B$2:E1176,"Active*")/$O$5</f>
        <v>1</v>
      </c>
      <c r="H1176" s="7">
        <f>($O$6-COUNTIF($B$2:B1176,"Decoy*"))/$O$6</f>
        <v>0</v>
      </c>
      <c r="I1176" s="7">
        <f t="shared" si="36"/>
        <v>1</v>
      </c>
      <c r="J1176" s="2">
        <f t="shared" si="37"/>
        <v>0</v>
      </c>
    </row>
    <row r="1177" spans="1:10">
      <c r="A1177">
        <v>1176</v>
      </c>
      <c r="D1177" s="6">
        <f>COUNTIF($B$2:B1177,"Active*")/$O$5</f>
        <v>1</v>
      </c>
      <c r="E1177" s="6">
        <f>COUNTIF($B$2:B1177,"*")/$O$7</f>
        <v>1</v>
      </c>
      <c r="F1177" s="4">
        <f>((COUNTIF($B$2:B1177,"Active*")/COUNTIF($B$2:B1177,"*")))/($O$5/$O$7)</f>
        <v>1</v>
      </c>
      <c r="G1177" s="7">
        <f>COUNTIF($B$2:E1177,"Active*")/$O$5</f>
        <v>1</v>
      </c>
      <c r="H1177" s="7">
        <f>($O$6-COUNTIF($B$2:B1177,"Decoy*"))/$O$6</f>
        <v>0</v>
      </c>
      <c r="I1177" s="7">
        <f t="shared" si="36"/>
        <v>1</v>
      </c>
      <c r="J1177" s="2">
        <f t="shared" si="37"/>
        <v>0</v>
      </c>
    </row>
    <row r="1178" spans="1:10">
      <c r="A1178">
        <v>1177</v>
      </c>
      <c r="D1178" s="6">
        <f>COUNTIF($B$2:B1178,"Active*")/$O$5</f>
        <v>1</v>
      </c>
      <c r="E1178" s="6">
        <f>COUNTIF($B$2:B1178,"*")/$O$7</f>
        <v>1</v>
      </c>
      <c r="F1178" s="4">
        <f>((COUNTIF($B$2:B1178,"Active*")/COUNTIF($B$2:B1178,"*")))/($O$5/$O$7)</f>
        <v>1</v>
      </c>
      <c r="G1178" s="7">
        <f>COUNTIF($B$2:E1178,"Active*")/$O$5</f>
        <v>1</v>
      </c>
      <c r="H1178" s="7">
        <f>($O$6-COUNTIF($B$2:B1178,"Decoy*"))/$O$6</f>
        <v>0</v>
      </c>
      <c r="I1178" s="7">
        <f t="shared" si="36"/>
        <v>1</v>
      </c>
      <c r="J1178" s="2">
        <f t="shared" si="37"/>
        <v>0</v>
      </c>
    </row>
    <row r="1179" spans="1:10">
      <c r="A1179">
        <v>1178</v>
      </c>
      <c r="D1179" s="6">
        <f>COUNTIF($B$2:B1179,"Active*")/$O$5</f>
        <v>1</v>
      </c>
      <c r="E1179" s="6">
        <f>COUNTIF($B$2:B1179,"*")/$O$7</f>
        <v>1</v>
      </c>
      <c r="F1179" s="4">
        <f>((COUNTIF($B$2:B1179,"Active*")/COUNTIF($B$2:B1179,"*")))/($O$5/$O$7)</f>
        <v>1</v>
      </c>
      <c r="G1179" s="7">
        <f>COUNTIF($B$2:E1179,"Active*")/$O$5</f>
        <v>1</v>
      </c>
      <c r="H1179" s="7">
        <f>($O$6-COUNTIF($B$2:B1179,"Decoy*"))/$O$6</f>
        <v>0</v>
      </c>
      <c r="I1179" s="7">
        <f t="shared" si="36"/>
        <v>1</v>
      </c>
      <c r="J1179" s="2">
        <f t="shared" si="37"/>
        <v>0</v>
      </c>
    </row>
    <row r="1180" spans="1:10">
      <c r="A1180">
        <v>1179</v>
      </c>
      <c r="D1180" s="6">
        <f>COUNTIF($B$2:B1180,"Active*")/$O$5</f>
        <v>1</v>
      </c>
      <c r="E1180" s="6">
        <f>COUNTIF($B$2:B1180,"*")/$O$7</f>
        <v>1</v>
      </c>
      <c r="F1180" s="4">
        <f>((COUNTIF($B$2:B1180,"Active*")/COUNTIF($B$2:B1180,"*")))/($O$5/$O$7)</f>
        <v>1</v>
      </c>
      <c r="G1180" s="7">
        <f>COUNTIF($B$2:E1180,"Active*")/$O$5</f>
        <v>1</v>
      </c>
      <c r="H1180" s="7">
        <f>($O$6-COUNTIF($B$2:B1180,"Decoy*"))/$O$6</f>
        <v>0</v>
      </c>
      <c r="I1180" s="7">
        <f t="shared" si="36"/>
        <v>1</v>
      </c>
      <c r="J1180" s="2">
        <f t="shared" si="37"/>
        <v>0</v>
      </c>
    </row>
    <row r="1181" spans="1:10">
      <c r="A1181">
        <v>1180</v>
      </c>
      <c r="D1181" s="6">
        <f>COUNTIF($B$2:B1181,"Active*")/$O$5</f>
        <v>1</v>
      </c>
      <c r="E1181" s="6">
        <f>COUNTIF($B$2:B1181,"*")/$O$7</f>
        <v>1</v>
      </c>
      <c r="F1181" s="4">
        <f>((COUNTIF($B$2:B1181,"Active*")/COUNTIF($B$2:B1181,"*")))/($O$5/$O$7)</f>
        <v>1</v>
      </c>
      <c r="G1181" s="7">
        <f>COUNTIF($B$2:E1181,"Active*")/$O$5</f>
        <v>1</v>
      </c>
      <c r="H1181" s="7">
        <f>($O$6-COUNTIF($B$2:B1181,"Decoy*"))/$O$6</f>
        <v>0</v>
      </c>
      <c r="I1181" s="7">
        <f t="shared" si="36"/>
        <v>1</v>
      </c>
      <c r="J1181" s="2">
        <f t="shared" si="37"/>
        <v>0</v>
      </c>
    </row>
    <row r="1182" spans="1:10">
      <c r="A1182">
        <v>1181</v>
      </c>
      <c r="D1182" s="6">
        <f>COUNTIF($B$2:B1182,"Active*")/$O$5</f>
        <v>1</v>
      </c>
      <c r="E1182" s="6">
        <f>COUNTIF($B$2:B1182,"*")/$O$7</f>
        <v>1</v>
      </c>
      <c r="F1182" s="4">
        <f>((COUNTIF($B$2:B1182,"Active*")/COUNTIF($B$2:B1182,"*")))/($O$5/$O$7)</f>
        <v>1</v>
      </c>
      <c r="G1182" s="7">
        <f>COUNTIF($B$2:E1182,"Active*")/$O$5</f>
        <v>1</v>
      </c>
      <c r="H1182" s="7">
        <f>($O$6-COUNTIF($B$2:B1182,"Decoy*"))/$O$6</f>
        <v>0</v>
      </c>
      <c r="I1182" s="7">
        <f t="shared" si="36"/>
        <v>1</v>
      </c>
      <c r="J1182" s="2">
        <f t="shared" si="37"/>
        <v>0</v>
      </c>
    </row>
    <row r="1183" spans="1:10">
      <c r="A1183">
        <v>1182</v>
      </c>
      <c r="D1183" s="6">
        <f>COUNTIF($B$2:B1183,"Active*")/$O$5</f>
        <v>1</v>
      </c>
      <c r="E1183" s="6">
        <f>COUNTIF($B$2:B1183,"*")/$O$7</f>
        <v>1</v>
      </c>
      <c r="F1183" s="4">
        <f>((COUNTIF($B$2:B1183,"Active*")/COUNTIF($B$2:B1183,"*")))/($O$5/$O$7)</f>
        <v>1</v>
      </c>
      <c r="G1183" s="7">
        <f>COUNTIF($B$2:E1183,"Active*")/$O$5</f>
        <v>1</v>
      </c>
      <c r="H1183" s="7">
        <f>($O$6-COUNTIF($B$2:B1183,"Decoy*"))/$O$6</f>
        <v>0</v>
      </c>
      <c r="I1183" s="7">
        <f t="shared" si="36"/>
        <v>1</v>
      </c>
      <c r="J1183" s="2">
        <f t="shared" si="37"/>
        <v>0</v>
      </c>
    </row>
    <row r="1184" spans="1:10">
      <c r="A1184">
        <v>1183</v>
      </c>
      <c r="D1184" s="6">
        <f>COUNTIF($B$2:B1184,"Active*")/$O$5</f>
        <v>1</v>
      </c>
      <c r="E1184" s="6">
        <f>COUNTIF($B$2:B1184,"*")/$O$7</f>
        <v>1</v>
      </c>
      <c r="F1184" s="4">
        <f>((COUNTIF($B$2:B1184,"Active*")/COUNTIF($B$2:B1184,"*")))/($O$5/$O$7)</f>
        <v>1</v>
      </c>
      <c r="G1184" s="7">
        <f>COUNTIF($B$2:E1184,"Active*")/$O$5</f>
        <v>1</v>
      </c>
      <c r="H1184" s="7">
        <f>($O$6-COUNTIF($B$2:B1184,"Decoy*"))/$O$6</f>
        <v>0</v>
      </c>
      <c r="I1184" s="7">
        <f t="shared" si="36"/>
        <v>1</v>
      </c>
      <c r="J1184" s="2">
        <f t="shared" si="37"/>
        <v>0</v>
      </c>
    </row>
    <row r="1185" spans="1:10">
      <c r="A1185">
        <v>1184</v>
      </c>
      <c r="D1185" s="6">
        <f>COUNTIF($B$2:B1185,"Active*")/$O$5</f>
        <v>1</v>
      </c>
      <c r="E1185" s="6">
        <f>COUNTIF($B$2:B1185,"*")/$O$7</f>
        <v>1</v>
      </c>
      <c r="F1185" s="4">
        <f>((COUNTIF($B$2:B1185,"Active*")/COUNTIF($B$2:B1185,"*")))/($O$5/$O$7)</f>
        <v>1</v>
      </c>
      <c r="G1185" s="7">
        <f>COUNTIF($B$2:E1185,"Active*")/$O$5</f>
        <v>1</v>
      </c>
      <c r="H1185" s="7">
        <f>($O$6-COUNTIF($B$2:B1185,"Decoy*"))/$O$6</f>
        <v>0</v>
      </c>
      <c r="I1185" s="7">
        <f t="shared" si="36"/>
        <v>1</v>
      </c>
      <c r="J1185" s="2">
        <f t="shared" si="37"/>
        <v>0</v>
      </c>
    </row>
    <row r="1186" spans="1:10">
      <c r="A1186">
        <v>1185</v>
      </c>
      <c r="D1186" s="6">
        <f>COUNTIF($B$2:B1186,"Active*")/$O$5</f>
        <v>1</v>
      </c>
      <c r="E1186" s="6">
        <f>COUNTIF($B$2:B1186,"*")/$O$7</f>
        <v>1</v>
      </c>
      <c r="F1186" s="4">
        <f>((COUNTIF($B$2:B1186,"Active*")/COUNTIF($B$2:B1186,"*")))/($O$5/$O$7)</f>
        <v>1</v>
      </c>
      <c r="G1186" s="7">
        <f>COUNTIF($B$2:E1186,"Active*")/$O$5</f>
        <v>1</v>
      </c>
      <c r="H1186" s="7">
        <f>($O$6-COUNTIF($B$2:B1186,"Decoy*"))/$O$6</f>
        <v>0</v>
      </c>
      <c r="I1186" s="7">
        <f t="shared" si="36"/>
        <v>1</v>
      </c>
      <c r="J1186" s="2">
        <f t="shared" si="37"/>
        <v>0</v>
      </c>
    </row>
    <row r="1187" spans="1:10">
      <c r="A1187">
        <v>1186</v>
      </c>
      <c r="D1187" s="6">
        <f>COUNTIF($B$2:B1187,"Active*")/$O$5</f>
        <v>1</v>
      </c>
      <c r="E1187" s="6">
        <f>COUNTIF($B$2:B1187,"*")/$O$7</f>
        <v>1</v>
      </c>
      <c r="F1187" s="4">
        <f>((COUNTIF($B$2:B1187,"Active*")/COUNTIF($B$2:B1187,"*")))/($O$5/$O$7)</f>
        <v>1</v>
      </c>
      <c r="G1187" s="7">
        <f>COUNTIF($B$2:E1187,"Active*")/$O$5</f>
        <v>1</v>
      </c>
      <c r="H1187" s="7">
        <f>($O$6-COUNTIF($B$2:B1187,"Decoy*"))/$O$6</f>
        <v>0</v>
      </c>
      <c r="I1187" s="7">
        <f t="shared" si="36"/>
        <v>1</v>
      </c>
      <c r="J1187" s="2">
        <f t="shared" si="37"/>
        <v>0</v>
      </c>
    </row>
    <row r="1188" spans="1:10">
      <c r="A1188">
        <v>1187</v>
      </c>
      <c r="D1188" s="6">
        <f>COUNTIF($B$2:B1188,"Active*")/$O$5</f>
        <v>1</v>
      </c>
      <c r="E1188" s="6">
        <f>COUNTIF($B$2:B1188,"*")/$O$7</f>
        <v>1</v>
      </c>
      <c r="F1188" s="4">
        <f>((COUNTIF($B$2:B1188,"Active*")/COUNTIF($B$2:B1188,"*")))/($O$5/$O$7)</f>
        <v>1</v>
      </c>
      <c r="G1188" s="7">
        <f>COUNTIF($B$2:E1188,"Active*")/$O$5</f>
        <v>1</v>
      </c>
      <c r="H1188" s="7">
        <f>($O$6-COUNTIF($B$2:B1188,"Decoy*"))/$O$6</f>
        <v>0</v>
      </c>
      <c r="I1188" s="7">
        <f t="shared" si="36"/>
        <v>1</v>
      </c>
      <c r="J1188" s="2">
        <f t="shared" si="37"/>
        <v>0</v>
      </c>
    </row>
    <row r="1189" spans="1:10">
      <c r="A1189">
        <v>1188</v>
      </c>
      <c r="D1189" s="6">
        <f>COUNTIF($B$2:B1189,"Active*")/$O$5</f>
        <v>1</v>
      </c>
      <c r="E1189" s="6">
        <f>COUNTIF($B$2:B1189,"*")/$O$7</f>
        <v>1</v>
      </c>
      <c r="F1189" s="4">
        <f>((COUNTIF($B$2:B1189,"Active*")/COUNTIF($B$2:B1189,"*")))/($O$5/$O$7)</f>
        <v>1</v>
      </c>
      <c r="G1189" s="7">
        <f>COUNTIF($B$2:E1189,"Active*")/$O$5</f>
        <v>1</v>
      </c>
      <c r="H1189" s="7">
        <f>($O$6-COUNTIF($B$2:B1189,"Decoy*"))/$O$6</f>
        <v>0</v>
      </c>
      <c r="I1189" s="7">
        <f t="shared" si="36"/>
        <v>1</v>
      </c>
      <c r="J1189" s="2">
        <f t="shared" si="37"/>
        <v>0</v>
      </c>
    </row>
    <row r="1190" spans="1:10">
      <c r="A1190">
        <v>1189</v>
      </c>
      <c r="D1190" s="6">
        <f>COUNTIF($B$2:B1190,"Active*")/$O$5</f>
        <v>1</v>
      </c>
      <c r="E1190" s="6">
        <f>COUNTIF($B$2:B1190,"*")/$O$7</f>
        <v>1</v>
      </c>
      <c r="F1190" s="4">
        <f>((COUNTIF($B$2:B1190,"Active*")/COUNTIF($B$2:B1190,"*")))/($O$5/$O$7)</f>
        <v>1</v>
      </c>
      <c r="G1190" s="7">
        <f>COUNTIF($B$2:E1190,"Active*")/$O$5</f>
        <v>1</v>
      </c>
      <c r="H1190" s="7">
        <f>($O$6-COUNTIF($B$2:B1190,"Decoy*"))/$O$6</f>
        <v>0</v>
      </c>
      <c r="I1190" s="7">
        <f t="shared" si="36"/>
        <v>1</v>
      </c>
      <c r="J1190" s="2">
        <f t="shared" si="37"/>
        <v>0</v>
      </c>
    </row>
    <row r="1191" spans="1:10">
      <c r="A1191">
        <v>1190</v>
      </c>
      <c r="D1191" s="6">
        <f>COUNTIF($B$2:B1191,"Active*")/$O$5</f>
        <v>1</v>
      </c>
      <c r="E1191" s="6">
        <f>COUNTIF($B$2:B1191,"*")/$O$7</f>
        <v>1</v>
      </c>
      <c r="F1191" s="4">
        <f>((COUNTIF($B$2:B1191,"Active*")/COUNTIF($B$2:B1191,"*")))/($O$5/$O$7)</f>
        <v>1</v>
      </c>
      <c r="G1191" s="7">
        <f>COUNTIF($B$2:E1191,"Active*")/$O$5</f>
        <v>1</v>
      </c>
      <c r="H1191" s="7">
        <f>($O$6-COUNTIF($B$2:B1191,"Decoy*"))/$O$6</f>
        <v>0</v>
      </c>
      <c r="I1191" s="7">
        <f t="shared" si="36"/>
        <v>1</v>
      </c>
      <c r="J1191" s="2">
        <f t="shared" si="37"/>
        <v>0</v>
      </c>
    </row>
    <row r="1192" spans="1:10">
      <c r="A1192">
        <v>1191</v>
      </c>
      <c r="D1192" s="6">
        <f>COUNTIF($B$2:B1192,"Active*")/$O$5</f>
        <v>1</v>
      </c>
      <c r="E1192" s="6">
        <f>COUNTIF($B$2:B1192,"*")/$O$7</f>
        <v>1</v>
      </c>
      <c r="F1192" s="4">
        <f>((COUNTIF($B$2:B1192,"Active*")/COUNTIF($B$2:B1192,"*")))/($O$5/$O$7)</f>
        <v>1</v>
      </c>
      <c r="G1192" s="7">
        <f>COUNTIF($B$2:E1192,"Active*")/$O$5</f>
        <v>1</v>
      </c>
      <c r="H1192" s="7">
        <f>($O$6-COUNTIF($B$2:B1192,"Decoy*"))/$O$6</f>
        <v>0</v>
      </c>
      <c r="I1192" s="7">
        <f t="shared" si="36"/>
        <v>1</v>
      </c>
      <c r="J1192" s="2">
        <f t="shared" si="37"/>
        <v>0</v>
      </c>
    </row>
    <row r="1193" spans="1:10">
      <c r="A1193">
        <v>1192</v>
      </c>
      <c r="D1193" s="6">
        <f>COUNTIF($B$2:B1193,"Active*")/$O$5</f>
        <v>1</v>
      </c>
      <c r="E1193" s="6">
        <f>COUNTIF($B$2:B1193,"*")/$O$7</f>
        <v>1</v>
      </c>
      <c r="F1193" s="4">
        <f>((COUNTIF($B$2:B1193,"Active*")/COUNTIF($B$2:B1193,"*")))/($O$5/$O$7)</f>
        <v>1</v>
      </c>
      <c r="G1193" s="7">
        <f>COUNTIF($B$2:E1193,"Active*")/$O$5</f>
        <v>1</v>
      </c>
      <c r="H1193" s="7">
        <f>($O$6-COUNTIF($B$2:B1193,"Decoy*"))/$O$6</f>
        <v>0</v>
      </c>
      <c r="I1193" s="7">
        <f t="shared" si="36"/>
        <v>1</v>
      </c>
      <c r="J1193" s="2">
        <f t="shared" si="37"/>
        <v>0</v>
      </c>
    </row>
    <row r="1194" spans="1:10">
      <c r="A1194">
        <v>1193</v>
      </c>
      <c r="D1194" s="6">
        <f>COUNTIF($B$2:B1194,"Active*")/$O$5</f>
        <v>1</v>
      </c>
      <c r="E1194" s="6">
        <f>COUNTIF($B$2:B1194,"*")/$O$7</f>
        <v>1</v>
      </c>
      <c r="F1194" s="4">
        <f>((COUNTIF($B$2:B1194,"Active*")/COUNTIF($B$2:B1194,"*")))/($O$5/$O$7)</f>
        <v>1</v>
      </c>
      <c r="G1194" s="7">
        <f>COUNTIF($B$2:E1194,"Active*")/$O$5</f>
        <v>1</v>
      </c>
      <c r="H1194" s="7">
        <f>($O$6-COUNTIF($B$2:B1194,"Decoy*"))/$O$6</f>
        <v>0</v>
      </c>
      <c r="I1194" s="7">
        <f t="shared" si="36"/>
        <v>1</v>
      </c>
      <c r="J1194" s="2">
        <f t="shared" si="37"/>
        <v>0</v>
      </c>
    </row>
    <row r="1195" spans="1:10">
      <c r="A1195">
        <v>1194</v>
      </c>
      <c r="D1195" s="6">
        <f>COUNTIF($B$2:B1195,"Active*")/$O$5</f>
        <v>1</v>
      </c>
      <c r="E1195" s="6">
        <f>COUNTIF($B$2:B1195,"*")/$O$7</f>
        <v>1</v>
      </c>
      <c r="F1195" s="4">
        <f>((COUNTIF($B$2:B1195,"Active*")/COUNTIF($B$2:B1195,"*")))/($O$5/$O$7)</f>
        <v>1</v>
      </c>
      <c r="G1195" s="7">
        <f>COUNTIF($B$2:E1195,"Active*")/$O$5</f>
        <v>1</v>
      </c>
      <c r="H1195" s="7">
        <f>($O$6-COUNTIF($B$2:B1195,"Decoy*"))/$O$6</f>
        <v>0</v>
      </c>
      <c r="I1195" s="7">
        <f t="shared" si="36"/>
        <v>1</v>
      </c>
      <c r="J1195" s="2">
        <f t="shared" si="37"/>
        <v>0</v>
      </c>
    </row>
    <row r="1196" spans="1:10">
      <c r="A1196">
        <v>1195</v>
      </c>
      <c r="D1196" s="6">
        <f>COUNTIF($B$2:B1196,"Active*")/$O$5</f>
        <v>1</v>
      </c>
      <c r="E1196" s="6">
        <f>COUNTIF($B$2:B1196,"*")/$O$7</f>
        <v>1</v>
      </c>
      <c r="F1196" s="4">
        <f>((COUNTIF($B$2:B1196,"Active*")/COUNTIF($B$2:B1196,"*")))/($O$5/$O$7)</f>
        <v>1</v>
      </c>
      <c r="G1196" s="7">
        <f>COUNTIF($B$2:E1196,"Active*")/$O$5</f>
        <v>1</v>
      </c>
      <c r="H1196" s="7">
        <f>($O$6-COUNTIF($B$2:B1196,"Decoy*"))/$O$6</f>
        <v>0</v>
      </c>
      <c r="I1196" s="7">
        <f t="shared" si="36"/>
        <v>1</v>
      </c>
      <c r="J1196" s="2">
        <f t="shared" si="37"/>
        <v>0</v>
      </c>
    </row>
    <row r="1197" spans="1:10">
      <c r="A1197">
        <v>1196</v>
      </c>
      <c r="D1197" s="6">
        <f>COUNTIF($B$2:B1197,"Active*")/$O$5</f>
        <v>1</v>
      </c>
      <c r="E1197" s="6">
        <f>COUNTIF($B$2:B1197,"*")/$O$7</f>
        <v>1</v>
      </c>
      <c r="F1197" s="4">
        <f>((COUNTIF($B$2:B1197,"Active*")/COUNTIF($B$2:B1197,"*")))/($O$5/$O$7)</f>
        <v>1</v>
      </c>
      <c r="G1197" s="7">
        <f>COUNTIF($B$2:E1197,"Active*")/$O$5</f>
        <v>1</v>
      </c>
      <c r="H1197" s="7">
        <f>($O$6-COUNTIF($B$2:B1197,"Decoy*"))/$O$6</f>
        <v>0</v>
      </c>
      <c r="I1197" s="7">
        <f t="shared" si="36"/>
        <v>1</v>
      </c>
      <c r="J1197" s="2">
        <f t="shared" si="37"/>
        <v>0</v>
      </c>
    </row>
    <row r="1198" spans="1:10">
      <c r="A1198">
        <v>1197</v>
      </c>
      <c r="D1198" s="6">
        <f>COUNTIF($B$2:B1198,"Active*")/$O$5</f>
        <v>1</v>
      </c>
      <c r="E1198" s="6">
        <f>COUNTIF($B$2:B1198,"*")/$O$7</f>
        <v>1</v>
      </c>
      <c r="F1198" s="4">
        <f>((COUNTIF($B$2:B1198,"Active*")/COUNTIF($B$2:B1198,"*")))/($O$5/$O$7)</f>
        <v>1</v>
      </c>
      <c r="G1198" s="7">
        <f>COUNTIF($B$2:E1198,"Active*")/$O$5</f>
        <v>1</v>
      </c>
      <c r="H1198" s="7">
        <f>($O$6-COUNTIF($B$2:B1198,"Decoy*"))/$O$6</f>
        <v>0</v>
      </c>
      <c r="I1198" s="7">
        <f t="shared" si="36"/>
        <v>1</v>
      </c>
      <c r="J1198" s="2">
        <f t="shared" si="37"/>
        <v>0</v>
      </c>
    </row>
    <row r="1199" spans="1:10">
      <c r="A1199">
        <v>1198</v>
      </c>
      <c r="D1199" s="6">
        <f>COUNTIF($B$2:B1199,"Active*")/$O$5</f>
        <v>1</v>
      </c>
      <c r="E1199" s="6">
        <f>COUNTIF($B$2:B1199,"*")/$O$7</f>
        <v>1</v>
      </c>
      <c r="F1199" s="4">
        <f>((COUNTIF($B$2:B1199,"Active*")/COUNTIF($B$2:B1199,"*")))/($O$5/$O$7)</f>
        <v>1</v>
      </c>
      <c r="G1199" s="7">
        <f>COUNTIF($B$2:E1199,"Active*")/$O$5</f>
        <v>1</v>
      </c>
      <c r="H1199" s="7">
        <f>($O$6-COUNTIF($B$2:B1199,"Decoy*"))/$O$6</f>
        <v>0</v>
      </c>
      <c r="I1199" s="7">
        <f t="shared" si="36"/>
        <v>1</v>
      </c>
      <c r="J1199" s="2">
        <f t="shared" si="37"/>
        <v>0</v>
      </c>
    </row>
    <row r="1200" spans="1:10">
      <c r="A1200">
        <v>1199</v>
      </c>
      <c r="D1200" s="6">
        <f>COUNTIF($B$2:B1200,"Active*")/$O$5</f>
        <v>1</v>
      </c>
      <c r="E1200" s="6">
        <f>COUNTIF($B$2:B1200,"*")/$O$7</f>
        <v>1</v>
      </c>
      <c r="F1200" s="4">
        <f>((COUNTIF($B$2:B1200,"Active*")/COUNTIF($B$2:B1200,"*")))/($O$5/$O$7)</f>
        <v>1</v>
      </c>
      <c r="G1200" s="7">
        <f>COUNTIF($B$2:E1200,"Active*")/$O$5</f>
        <v>1</v>
      </c>
      <c r="H1200" s="7">
        <f>($O$6-COUNTIF($B$2:B1200,"Decoy*"))/$O$6</f>
        <v>0</v>
      </c>
      <c r="I1200" s="7">
        <f t="shared" si="36"/>
        <v>1</v>
      </c>
      <c r="J1200" s="2">
        <f t="shared" si="37"/>
        <v>0</v>
      </c>
    </row>
    <row r="1201" spans="1:10">
      <c r="A1201">
        <v>1200</v>
      </c>
      <c r="D1201" s="6">
        <f>COUNTIF($B$2:B1201,"Active*")/$O$5</f>
        <v>1</v>
      </c>
      <c r="E1201" s="6">
        <f>COUNTIF($B$2:B1201,"*")/$O$7</f>
        <v>1</v>
      </c>
      <c r="F1201" s="4">
        <f>((COUNTIF($B$2:B1201,"Active*")/COUNTIF($B$2:B1201,"*")))/($O$5/$O$7)</f>
        <v>1</v>
      </c>
      <c r="G1201" s="7">
        <f>COUNTIF($B$2:E1201,"Active*")/$O$5</f>
        <v>1</v>
      </c>
      <c r="H1201" s="7">
        <f>($O$6-COUNTIF($B$2:B1201,"Decoy*"))/$O$6</f>
        <v>0</v>
      </c>
      <c r="I1201" s="7">
        <f t="shared" si="36"/>
        <v>1</v>
      </c>
      <c r="J1201" s="2">
        <f t="shared" si="37"/>
        <v>0</v>
      </c>
    </row>
    <row r="1202" spans="1:10">
      <c r="A1202">
        <v>1201</v>
      </c>
      <c r="D1202" s="6">
        <f>COUNTIF($B$2:B1202,"Active*")/$O$5</f>
        <v>1</v>
      </c>
      <c r="E1202" s="6">
        <f>COUNTIF($B$2:B1202,"*")/$O$7</f>
        <v>1</v>
      </c>
      <c r="F1202" s="4">
        <f>((COUNTIF($B$2:B1202,"Active*")/COUNTIF($B$2:B1202,"*")))/($O$5/$O$7)</f>
        <v>1</v>
      </c>
      <c r="G1202" s="7">
        <f>COUNTIF($B$2:E1202,"Active*")/$O$5</f>
        <v>1</v>
      </c>
      <c r="H1202" s="7">
        <f>($O$6-COUNTIF($B$2:B1202,"Decoy*"))/$O$6</f>
        <v>0</v>
      </c>
      <c r="I1202" s="7">
        <f t="shared" si="36"/>
        <v>1</v>
      </c>
      <c r="J1202" s="2">
        <f t="shared" si="37"/>
        <v>0</v>
      </c>
    </row>
    <row r="1203" spans="1:10">
      <c r="A1203">
        <v>1202</v>
      </c>
      <c r="D1203" s="6">
        <f>COUNTIF($B$2:B1203,"Active*")/$O$5</f>
        <v>1</v>
      </c>
      <c r="E1203" s="6">
        <f>COUNTIF($B$2:B1203,"*")/$O$7</f>
        <v>1</v>
      </c>
      <c r="F1203" s="4">
        <f>((COUNTIF($B$2:B1203,"Active*")/COUNTIF($B$2:B1203,"*")))/($O$5/$O$7)</f>
        <v>1</v>
      </c>
      <c r="G1203" s="7">
        <f>COUNTIF($B$2:E1203,"Active*")/$O$5</f>
        <v>1</v>
      </c>
      <c r="H1203" s="7">
        <f>($O$6-COUNTIF($B$2:B1203,"Decoy*"))/$O$6</f>
        <v>0</v>
      </c>
      <c r="I1203" s="7">
        <f t="shared" si="36"/>
        <v>1</v>
      </c>
      <c r="J1203" s="2">
        <f t="shared" si="37"/>
        <v>0</v>
      </c>
    </row>
    <row r="1204" spans="1:10">
      <c r="A1204">
        <v>1203</v>
      </c>
      <c r="D1204" s="6">
        <f>COUNTIF($B$2:B1204,"Active*")/$O$5</f>
        <v>1</v>
      </c>
      <c r="E1204" s="6">
        <f>COUNTIF($B$2:B1204,"*")/$O$7</f>
        <v>1</v>
      </c>
      <c r="F1204" s="4">
        <f>((COUNTIF($B$2:B1204,"Active*")/COUNTIF($B$2:B1204,"*")))/($O$5/$O$7)</f>
        <v>1</v>
      </c>
      <c r="G1204" s="7">
        <f>COUNTIF($B$2:E1204,"Active*")/$O$5</f>
        <v>1</v>
      </c>
      <c r="H1204" s="7">
        <f>($O$6-COUNTIF($B$2:B1204,"Decoy*"))/$O$6</f>
        <v>0</v>
      </c>
      <c r="I1204" s="7">
        <f t="shared" si="36"/>
        <v>1</v>
      </c>
      <c r="J1204" s="2">
        <f t="shared" si="37"/>
        <v>0</v>
      </c>
    </row>
    <row r="1205" spans="1:10">
      <c r="A1205">
        <v>1204</v>
      </c>
      <c r="D1205" s="6">
        <f>COUNTIF($B$2:B1205,"Active*")/$O$5</f>
        <v>1</v>
      </c>
      <c r="E1205" s="6">
        <f>COUNTIF($B$2:B1205,"*")/$O$7</f>
        <v>1</v>
      </c>
      <c r="F1205" s="4">
        <f>((COUNTIF($B$2:B1205,"Active*")/COUNTIF($B$2:B1205,"*")))/($O$5/$O$7)</f>
        <v>1</v>
      </c>
      <c r="G1205" s="7">
        <f>COUNTIF($B$2:E1205,"Active*")/$O$5</f>
        <v>1</v>
      </c>
      <c r="H1205" s="7">
        <f>($O$6-COUNTIF($B$2:B1205,"Decoy*"))/$O$6</f>
        <v>0</v>
      </c>
      <c r="I1205" s="7">
        <f t="shared" si="36"/>
        <v>1</v>
      </c>
      <c r="J1205" s="2">
        <f t="shared" si="37"/>
        <v>0</v>
      </c>
    </row>
    <row r="1206" spans="1:10">
      <c r="A1206">
        <v>1205</v>
      </c>
      <c r="D1206" s="6">
        <f>COUNTIF($B$2:B1206,"Active*")/$O$5</f>
        <v>1</v>
      </c>
      <c r="E1206" s="6">
        <f>COUNTIF($B$2:B1206,"*")/$O$7</f>
        <v>1</v>
      </c>
      <c r="F1206" s="4">
        <f>((COUNTIF($B$2:B1206,"Active*")/COUNTIF($B$2:B1206,"*")))/($O$5/$O$7)</f>
        <v>1</v>
      </c>
      <c r="G1206" s="7">
        <f>COUNTIF($B$2:E1206,"Active*")/$O$5</f>
        <v>1</v>
      </c>
      <c r="H1206" s="7">
        <f>($O$6-COUNTIF($B$2:B1206,"Decoy*"))/$O$6</f>
        <v>0</v>
      </c>
      <c r="I1206" s="7">
        <f t="shared" si="36"/>
        <v>1</v>
      </c>
      <c r="J1206" s="2">
        <f t="shared" si="37"/>
        <v>0</v>
      </c>
    </row>
    <row r="1207" spans="1:10">
      <c r="A1207">
        <v>1206</v>
      </c>
      <c r="D1207" s="6">
        <f>COUNTIF($B$2:B1207,"Active*")/$O$5</f>
        <v>1</v>
      </c>
      <c r="E1207" s="6">
        <f>COUNTIF($B$2:B1207,"*")/$O$7</f>
        <v>1</v>
      </c>
      <c r="F1207" s="4">
        <f>((COUNTIF($B$2:B1207,"Active*")/COUNTIF($B$2:B1207,"*")))/($O$5/$O$7)</f>
        <v>1</v>
      </c>
      <c r="G1207" s="7">
        <f>COUNTIF($B$2:E1207,"Active*")/$O$5</f>
        <v>1</v>
      </c>
      <c r="H1207" s="7">
        <f>($O$6-COUNTIF($B$2:B1207,"Decoy*"))/$O$6</f>
        <v>0</v>
      </c>
      <c r="I1207" s="7">
        <f t="shared" si="36"/>
        <v>1</v>
      </c>
      <c r="J1207" s="2">
        <f t="shared" si="37"/>
        <v>0</v>
      </c>
    </row>
    <row r="1208" spans="1:10">
      <c r="A1208">
        <v>1207</v>
      </c>
      <c r="D1208" s="6">
        <f>COUNTIF($B$2:B1208,"Active*")/$O$5</f>
        <v>1</v>
      </c>
      <c r="E1208" s="6">
        <f>COUNTIF($B$2:B1208,"*")/$O$7</f>
        <v>1</v>
      </c>
      <c r="F1208" s="4">
        <f>((COUNTIF($B$2:B1208,"Active*")/COUNTIF($B$2:B1208,"*")))/($O$5/$O$7)</f>
        <v>1</v>
      </c>
      <c r="G1208" s="7">
        <f>COUNTIF($B$2:E1208,"Active*")/$O$5</f>
        <v>1</v>
      </c>
      <c r="H1208" s="7">
        <f>($O$6-COUNTIF($B$2:B1208,"Decoy*"))/$O$6</f>
        <v>0</v>
      </c>
      <c r="I1208" s="7">
        <f t="shared" si="36"/>
        <v>1</v>
      </c>
      <c r="J1208" s="2">
        <f t="shared" si="37"/>
        <v>0</v>
      </c>
    </row>
    <row r="1209" spans="1:10">
      <c r="A1209">
        <v>1208</v>
      </c>
      <c r="D1209" s="6">
        <f>COUNTIF($B$2:B1209,"Active*")/$O$5</f>
        <v>1</v>
      </c>
      <c r="E1209" s="6">
        <f>COUNTIF($B$2:B1209,"*")/$O$7</f>
        <v>1</v>
      </c>
      <c r="F1209" s="4">
        <f>((COUNTIF($B$2:B1209,"Active*")/COUNTIF($B$2:B1209,"*")))/($O$5/$O$7)</f>
        <v>1</v>
      </c>
      <c r="G1209" s="7">
        <f>COUNTIF($B$2:E1209,"Active*")/$O$5</f>
        <v>1</v>
      </c>
      <c r="H1209" s="7">
        <f>($O$6-COUNTIF($B$2:B1209,"Decoy*"))/$O$6</f>
        <v>0</v>
      </c>
      <c r="I1209" s="7">
        <f t="shared" si="36"/>
        <v>1</v>
      </c>
      <c r="J1209" s="2">
        <f t="shared" si="37"/>
        <v>0</v>
      </c>
    </row>
    <row r="1210" spans="1:10">
      <c r="A1210">
        <v>1209</v>
      </c>
      <c r="D1210" s="6">
        <f>COUNTIF($B$2:B1210,"Active*")/$O$5</f>
        <v>1</v>
      </c>
      <c r="E1210" s="6">
        <f>COUNTIF($B$2:B1210,"*")/$O$7</f>
        <v>1</v>
      </c>
      <c r="F1210" s="4">
        <f>((COUNTIF($B$2:B1210,"Active*")/COUNTIF($B$2:B1210,"*")))/($O$5/$O$7)</f>
        <v>1</v>
      </c>
      <c r="G1210" s="7">
        <f>COUNTIF($B$2:E1210,"Active*")/$O$5</f>
        <v>1</v>
      </c>
      <c r="H1210" s="7">
        <f>($O$6-COUNTIF($B$2:B1210,"Decoy*"))/$O$6</f>
        <v>0</v>
      </c>
      <c r="I1210" s="7">
        <f t="shared" si="36"/>
        <v>1</v>
      </c>
      <c r="J1210" s="2">
        <f t="shared" si="37"/>
        <v>0</v>
      </c>
    </row>
    <row r="1211" spans="1:10">
      <c r="A1211">
        <v>1210</v>
      </c>
      <c r="D1211" s="6">
        <f>COUNTIF($B$2:B1211,"Active*")/$O$5</f>
        <v>1</v>
      </c>
      <c r="E1211" s="6">
        <f>COUNTIF($B$2:B1211,"*")/$O$7</f>
        <v>1</v>
      </c>
      <c r="F1211" s="4">
        <f>((COUNTIF($B$2:B1211,"Active*")/COUNTIF($B$2:B1211,"*")))/($O$5/$O$7)</f>
        <v>1</v>
      </c>
      <c r="G1211" s="7">
        <f>COUNTIF($B$2:E1211,"Active*")/$O$5</f>
        <v>1</v>
      </c>
      <c r="H1211" s="7">
        <f>($O$6-COUNTIF($B$2:B1211,"Decoy*"))/$O$6</f>
        <v>0</v>
      </c>
      <c r="I1211" s="7">
        <f t="shared" si="36"/>
        <v>1</v>
      </c>
      <c r="J1211" s="2">
        <f t="shared" si="37"/>
        <v>0</v>
      </c>
    </row>
    <row r="1212" spans="1:10">
      <c r="A1212">
        <v>1211</v>
      </c>
      <c r="D1212" s="6">
        <f>COUNTIF($B$2:B1212,"Active*")/$O$5</f>
        <v>1</v>
      </c>
      <c r="E1212" s="6">
        <f>COUNTIF($B$2:B1212,"*")/$O$7</f>
        <v>1</v>
      </c>
      <c r="F1212" s="4">
        <f>((COUNTIF($B$2:B1212,"Active*")/COUNTIF($B$2:B1212,"*")))/($O$5/$O$7)</f>
        <v>1</v>
      </c>
      <c r="G1212" s="7">
        <f>COUNTIF($B$2:E1212,"Active*")/$O$5</f>
        <v>1</v>
      </c>
      <c r="H1212" s="7">
        <f>($O$6-COUNTIF($B$2:B1212,"Decoy*"))/$O$6</f>
        <v>0</v>
      </c>
      <c r="I1212" s="7">
        <f t="shared" si="36"/>
        <v>1</v>
      </c>
      <c r="J1212" s="2">
        <f t="shared" si="37"/>
        <v>0</v>
      </c>
    </row>
    <row r="1213" spans="1:10">
      <c r="A1213">
        <v>1212</v>
      </c>
      <c r="D1213" s="6">
        <f>COUNTIF($B$2:B1213,"Active*")/$O$5</f>
        <v>1</v>
      </c>
      <c r="E1213" s="6">
        <f>COUNTIF($B$2:B1213,"*")/$O$7</f>
        <v>1</v>
      </c>
      <c r="F1213" s="4">
        <f>((COUNTIF($B$2:B1213,"Active*")/COUNTIF($B$2:B1213,"*")))/($O$5/$O$7)</f>
        <v>1</v>
      </c>
      <c r="G1213" s="7">
        <f>COUNTIF($B$2:E1213,"Active*")/$O$5</f>
        <v>1</v>
      </c>
      <c r="H1213" s="7">
        <f>($O$6-COUNTIF($B$2:B1213,"Decoy*"))/$O$6</f>
        <v>0</v>
      </c>
      <c r="I1213" s="7">
        <f t="shared" si="36"/>
        <v>1</v>
      </c>
      <c r="J1213" s="2">
        <f t="shared" si="37"/>
        <v>0</v>
      </c>
    </row>
    <row r="1214" spans="1:10">
      <c r="A1214">
        <v>1213</v>
      </c>
      <c r="D1214" s="6">
        <f>COUNTIF($B$2:B1214,"Active*")/$O$5</f>
        <v>1</v>
      </c>
      <c r="E1214" s="6">
        <f>COUNTIF($B$2:B1214,"*")/$O$7</f>
        <v>1</v>
      </c>
      <c r="F1214" s="4">
        <f>((COUNTIF($B$2:B1214,"Active*")/COUNTIF($B$2:B1214,"*")))/($O$5/$O$7)</f>
        <v>1</v>
      </c>
      <c r="G1214" s="7">
        <f>COUNTIF($B$2:E1214,"Active*")/$O$5</f>
        <v>1</v>
      </c>
      <c r="H1214" s="7">
        <f>($O$6-COUNTIF($B$2:B1214,"Decoy*"))/$O$6</f>
        <v>0</v>
      </c>
      <c r="I1214" s="7">
        <f t="shared" si="36"/>
        <v>1</v>
      </c>
      <c r="J1214" s="2">
        <f t="shared" si="37"/>
        <v>0</v>
      </c>
    </row>
    <row r="1215" spans="1:10">
      <c r="A1215">
        <v>1214</v>
      </c>
      <c r="D1215" s="6">
        <f>COUNTIF($B$2:B1215,"Active*")/$O$5</f>
        <v>1</v>
      </c>
      <c r="E1215" s="6">
        <f>COUNTIF($B$2:B1215,"*")/$O$7</f>
        <v>1</v>
      </c>
      <c r="F1215" s="4">
        <f>((COUNTIF($B$2:B1215,"Active*")/COUNTIF($B$2:B1215,"*")))/($O$5/$O$7)</f>
        <v>1</v>
      </c>
      <c r="G1215" s="7">
        <f>COUNTIF($B$2:E1215,"Active*")/$O$5</f>
        <v>1</v>
      </c>
      <c r="H1215" s="7">
        <f>($O$6-COUNTIF($B$2:B1215,"Decoy*"))/$O$6</f>
        <v>0</v>
      </c>
      <c r="I1215" s="7">
        <f t="shared" si="36"/>
        <v>1</v>
      </c>
      <c r="J1215" s="2">
        <f t="shared" si="37"/>
        <v>0</v>
      </c>
    </row>
    <row r="1216" spans="1:10">
      <c r="A1216">
        <v>1215</v>
      </c>
      <c r="D1216" s="6">
        <f>COUNTIF($B$2:B1216,"Active*")/$O$5</f>
        <v>1</v>
      </c>
      <c r="E1216" s="6">
        <f>COUNTIF($B$2:B1216,"*")/$O$7</f>
        <v>1</v>
      </c>
      <c r="F1216" s="4">
        <f>((COUNTIF($B$2:B1216,"Active*")/COUNTIF($B$2:B1216,"*")))/($O$5/$O$7)</f>
        <v>1</v>
      </c>
      <c r="G1216" s="7">
        <f>COUNTIF($B$2:E1216,"Active*")/$O$5</f>
        <v>1</v>
      </c>
      <c r="H1216" s="7">
        <f>($O$6-COUNTIF($B$2:B1216,"Decoy*"))/$O$6</f>
        <v>0</v>
      </c>
      <c r="I1216" s="7">
        <f t="shared" si="36"/>
        <v>1</v>
      </c>
      <c r="J1216" s="2">
        <f t="shared" si="37"/>
        <v>0</v>
      </c>
    </row>
    <row r="1217" spans="1:10">
      <c r="A1217">
        <v>1216</v>
      </c>
      <c r="D1217" s="6">
        <f>COUNTIF($B$2:B1217,"Active*")/$O$5</f>
        <v>1</v>
      </c>
      <c r="E1217" s="6">
        <f>COUNTIF($B$2:B1217,"*")/$O$7</f>
        <v>1</v>
      </c>
      <c r="F1217" s="4">
        <f>((COUNTIF($B$2:B1217,"Active*")/COUNTIF($B$2:B1217,"*")))/($O$5/$O$7)</f>
        <v>1</v>
      </c>
      <c r="G1217" s="7">
        <f>COUNTIF($B$2:E1217,"Active*")/$O$5</f>
        <v>1</v>
      </c>
      <c r="H1217" s="7">
        <f>($O$6-COUNTIF($B$2:B1217,"Decoy*"))/$O$6</f>
        <v>0</v>
      </c>
      <c r="I1217" s="7">
        <f t="shared" si="36"/>
        <v>1</v>
      </c>
      <c r="J1217" s="2">
        <f t="shared" si="37"/>
        <v>0</v>
      </c>
    </row>
    <row r="1218" spans="1:10">
      <c r="A1218">
        <v>1217</v>
      </c>
      <c r="D1218" s="6">
        <f>COUNTIF($B$2:B1218,"Active*")/$O$5</f>
        <v>1</v>
      </c>
      <c r="E1218" s="6">
        <f>COUNTIF($B$2:B1218,"*")/$O$7</f>
        <v>1</v>
      </c>
      <c r="F1218" s="4">
        <f>((COUNTIF($B$2:B1218,"Active*")/COUNTIF($B$2:B1218,"*")))/($O$5/$O$7)</f>
        <v>1</v>
      </c>
      <c r="G1218" s="7">
        <f>COUNTIF($B$2:E1218,"Active*")/$O$5</f>
        <v>1</v>
      </c>
      <c r="H1218" s="7">
        <f>($O$6-COUNTIF($B$2:B1218,"Decoy*"))/$O$6</f>
        <v>0</v>
      </c>
      <c r="I1218" s="7">
        <f t="shared" ref="I1218:I1281" si="38">1-H1218</f>
        <v>1</v>
      </c>
      <c r="J1218" s="2">
        <f t="shared" ref="J1218:J1281" si="39">(G1218+G1219)*ABS(I1219-I1218)/2</f>
        <v>0</v>
      </c>
    </row>
    <row r="1219" spans="1:10">
      <c r="A1219">
        <v>1218</v>
      </c>
      <c r="D1219" s="6">
        <f>COUNTIF($B$2:B1219,"Active*")/$O$5</f>
        <v>1</v>
      </c>
      <c r="E1219" s="6">
        <f>COUNTIF($B$2:B1219,"*")/$O$7</f>
        <v>1</v>
      </c>
      <c r="F1219" s="4">
        <f>((COUNTIF($B$2:B1219,"Active*")/COUNTIF($B$2:B1219,"*")))/($O$5/$O$7)</f>
        <v>1</v>
      </c>
      <c r="G1219" s="7">
        <f>COUNTIF($B$2:E1219,"Active*")/$O$5</f>
        <v>1</v>
      </c>
      <c r="H1219" s="7">
        <f>($O$6-COUNTIF($B$2:B1219,"Decoy*"))/$O$6</f>
        <v>0</v>
      </c>
      <c r="I1219" s="7">
        <f t="shared" si="38"/>
        <v>1</v>
      </c>
      <c r="J1219" s="2">
        <f t="shared" si="39"/>
        <v>0</v>
      </c>
    </row>
    <row r="1220" spans="1:10">
      <c r="A1220">
        <v>1219</v>
      </c>
      <c r="D1220" s="6">
        <f>COUNTIF($B$2:B1220,"Active*")/$O$5</f>
        <v>1</v>
      </c>
      <c r="E1220" s="6">
        <f>COUNTIF($B$2:B1220,"*")/$O$7</f>
        <v>1</v>
      </c>
      <c r="F1220" s="4">
        <f>((COUNTIF($B$2:B1220,"Active*")/COUNTIF($B$2:B1220,"*")))/($O$5/$O$7)</f>
        <v>1</v>
      </c>
      <c r="G1220" s="7">
        <f>COUNTIF($B$2:E1220,"Active*")/$O$5</f>
        <v>1</v>
      </c>
      <c r="H1220" s="7">
        <f>($O$6-COUNTIF($B$2:B1220,"Decoy*"))/$O$6</f>
        <v>0</v>
      </c>
      <c r="I1220" s="7">
        <f t="shared" si="38"/>
        <v>1</v>
      </c>
      <c r="J1220" s="2">
        <f t="shared" si="39"/>
        <v>0</v>
      </c>
    </row>
    <row r="1221" spans="1:10">
      <c r="A1221">
        <v>1220</v>
      </c>
      <c r="D1221" s="6">
        <f>COUNTIF($B$2:B1221,"Active*")/$O$5</f>
        <v>1</v>
      </c>
      <c r="E1221" s="6">
        <f>COUNTIF($B$2:B1221,"*")/$O$7</f>
        <v>1</v>
      </c>
      <c r="F1221" s="4">
        <f>((COUNTIF($B$2:B1221,"Active*")/COUNTIF($B$2:B1221,"*")))/($O$5/$O$7)</f>
        <v>1</v>
      </c>
      <c r="G1221" s="7">
        <f>COUNTIF($B$2:E1221,"Active*")/$O$5</f>
        <v>1</v>
      </c>
      <c r="H1221" s="7">
        <f>($O$6-COUNTIF($B$2:B1221,"Decoy*"))/$O$6</f>
        <v>0</v>
      </c>
      <c r="I1221" s="7">
        <f t="shared" si="38"/>
        <v>1</v>
      </c>
      <c r="J1221" s="2">
        <f t="shared" si="39"/>
        <v>0</v>
      </c>
    </row>
    <row r="1222" spans="1:10">
      <c r="A1222">
        <v>1221</v>
      </c>
      <c r="D1222" s="6">
        <f>COUNTIF($B$2:B1222,"Active*")/$O$5</f>
        <v>1</v>
      </c>
      <c r="E1222" s="6">
        <f>COUNTIF($B$2:B1222,"*")/$O$7</f>
        <v>1</v>
      </c>
      <c r="F1222" s="4">
        <f>((COUNTIF($B$2:B1222,"Active*")/COUNTIF($B$2:B1222,"*")))/($O$5/$O$7)</f>
        <v>1</v>
      </c>
      <c r="G1222" s="7">
        <f>COUNTIF($B$2:E1222,"Active*")/$O$5</f>
        <v>1</v>
      </c>
      <c r="H1222" s="7">
        <f>($O$6-COUNTIF($B$2:B1222,"Decoy*"))/$O$6</f>
        <v>0</v>
      </c>
      <c r="I1222" s="7">
        <f t="shared" si="38"/>
        <v>1</v>
      </c>
      <c r="J1222" s="2">
        <f t="shared" si="39"/>
        <v>0</v>
      </c>
    </row>
    <row r="1223" spans="1:10">
      <c r="A1223">
        <v>1222</v>
      </c>
      <c r="D1223" s="6">
        <f>COUNTIF($B$2:B1223,"Active*")/$O$5</f>
        <v>1</v>
      </c>
      <c r="E1223" s="6">
        <f>COUNTIF($B$2:B1223,"*")/$O$7</f>
        <v>1</v>
      </c>
      <c r="F1223" s="4">
        <f>((COUNTIF($B$2:B1223,"Active*")/COUNTIF($B$2:B1223,"*")))/($O$5/$O$7)</f>
        <v>1</v>
      </c>
      <c r="G1223" s="7">
        <f>COUNTIF($B$2:E1223,"Active*")/$O$5</f>
        <v>1</v>
      </c>
      <c r="H1223" s="7">
        <f>($O$6-COUNTIF($B$2:B1223,"Decoy*"))/$O$6</f>
        <v>0</v>
      </c>
      <c r="I1223" s="7">
        <f t="shared" si="38"/>
        <v>1</v>
      </c>
      <c r="J1223" s="2">
        <f t="shared" si="39"/>
        <v>0</v>
      </c>
    </row>
    <row r="1224" spans="1:10">
      <c r="A1224">
        <v>1223</v>
      </c>
      <c r="D1224" s="6">
        <f>COUNTIF($B$2:B1224,"Active*")/$O$5</f>
        <v>1</v>
      </c>
      <c r="E1224" s="6">
        <f>COUNTIF($B$2:B1224,"*")/$O$7</f>
        <v>1</v>
      </c>
      <c r="F1224" s="4">
        <f>((COUNTIF($B$2:B1224,"Active*")/COUNTIF($B$2:B1224,"*")))/($O$5/$O$7)</f>
        <v>1</v>
      </c>
      <c r="G1224" s="7">
        <f>COUNTIF($B$2:E1224,"Active*")/$O$5</f>
        <v>1</v>
      </c>
      <c r="H1224" s="7">
        <f>($O$6-COUNTIF($B$2:B1224,"Decoy*"))/$O$6</f>
        <v>0</v>
      </c>
      <c r="I1224" s="7">
        <f t="shared" si="38"/>
        <v>1</v>
      </c>
      <c r="J1224" s="2">
        <f t="shared" si="39"/>
        <v>0</v>
      </c>
    </row>
    <row r="1225" spans="1:10">
      <c r="A1225">
        <v>1224</v>
      </c>
      <c r="D1225" s="6">
        <f>COUNTIF($B$2:B1225,"Active*")/$O$5</f>
        <v>1</v>
      </c>
      <c r="E1225" s="6">
        <f>COUNTIF($B$2:B1225,"*")/$O$7</f>
        <v>1</v>
      </c>
      <c r="F1225" s="4">
        <f>((COUNTIF($B$2:B1225,"Active*")/COUNTIF($B$2:B1225,"*")))/($O$5/$O$7)</f>
        <v>1</v>
      </c>
      <c r="G1225" s="7">
        <f>COUNTIF($B$2:E1225,"Active*")/$O$5</f>
        <v>1</v>
      </c>
      <c r="H1225" s="7">
        <f>($O$6-COUNTIF($B$2:B1225,"Decoy*"))/$O$6</f>
        <v>0</v>
      </c>
      <c r="I1225" s="7">
        <f t="shared" si="38"/>
        <v>1</v>
      </c>
      <c r="J1225" s="2">
        <f t="shared" si="39"/>
        <v>0</v>
      </c>
    </row>
    <row r="1226" spans="1:10">
      <c r="A1226">
        <v>1225</v>
      </c>
      <c r="D1226" s="6">
        <f>COUNTIF($B$2:B1226,"Active*")/$O$5</f>
        <v>1</v>
      </c>
      <c r="E1226" s="6">
        <f>COUNTIF($B$2:B1226,"*")/$O$7</f>
        <v>1</v>
      </c>
      <c r="F1226" s="4">
        <f>((COUNTIF($B$2:B1226,"Active*")/COUNTIF($B$2:B1226,"*")))/($O$5/$O$7)</f>
        <v>1</v>
      </c>
      <c r="G1226" s="7">
        <f>COUNTIF($B$2:E1226,"Active*")/$O$5</f>
        <v>1</v>
      </c>
      <c r="H1226" s="7">
        <f>($O$6-COUNTIF($B$2:B1226,"Decoy*"))/$O$6</f>
        <v>0</v>
      </c>
      <c r="I1226" s="7">
        <f t="shared" si="38"/>
        <v>1</v>
      </c>
      <c r="J1226" s="2">
        <f t="shared" si="39"/>
        <v>0</v>
      </c>
    </row>
    <row r="1227" spans="1:10">
      <c r="A1227">
        <v>1226</v>
      </c>
      <c r="D1227" s="6">
        <f>COUNTIF($B$2:B1227,"Active*")/$O$5</f>
        <v>1</v>
      </c>
      <c r="E1227" s="6">
        <f>COUNTIF($B$2:B1227,"*")/$O$7</f>
        <v>1</v>
      </c>
      <c r="F1227" s="4">
        <f>((COUNTIF($B$2:B1227,"Active*")/COUNTIF($B$2:B1227,"*")))/($O$5/$O$7)</f>
        <v>1</v>
      </c>
      <c r="G1227" s="7">
        <f>COUNTIF($B$2:E1227,"Active*")/$O$5</f>
        <v>1</v>
      </c>
      <c r="H1227" s="7">
        <f>($O$6-COUNTIF($B$2:B1227,"Decoy*"))/$O$6</f>
        <v>0</v>
      </c>
      <c r="I1227" s="7">
        <f t="shared" si="38"/>
        <v>1</v>
      </c>
      <c r="J1227" s="2">
        <f t="shared" si="39"/>
        <v>0</v>
      </c>
    </row>
    <row r="1228" spans="1:10">
      <c r="A1228">
        <v>1227</v>
      </c>
      <c r="D1228" s="6">
        <f>COUNTIF($B$2:B1228,"Active*")/$O$5</f>
        <v>1</v>
      </c>
      <c r="E1228" s="6">
        <f>COUNTIF($B$2:B1228,"*")/$O$7</f>
        <v>1</v>
      </c>
      <c r="F1228" s="4">
        <f>((COUNTIF($B$2:B1228,"Active*")/COUNTIF($B$2:B1228,"*")))/($O$5/$O$7)</f>
        <v>1</v>
      </c>
      <c r="G1228" s="7">
        <f>COUNTIF($B$2:E1228,"Active*")/$O$5</f>
        <v>1</v>
      </c>
      <c r="H1228" s="7">
        <f>($O$6-COUNTIF($B$2:B1228,"Decoy*"))/$O$6</f>
        <v>0</v>
      </c>
      <c r="I1228" s="7">
        <f t="shared" si="38"/>
        <v>1</v>
      </c>
      <c r="J1228" s="2">
        <f t="shared" si="39"/>
        <v>0</v>
      </c>
    </row>
    <row r="1229" spans="1:10">
      <c r="A1229">
        <v>1228</v>
      </c>
      <c r="D1229" s="6">
        <f>COUNTIF($B$2:B1229,"Active*")/$O$5</f>
        <v>1</v>
      </c>
      <c r="E1229" s="6">
        <f>COUNTIF($B$2:B1229,"*")/$O$7</f>
        <v>1</v>
      </c>
      <c r="F1229" s="4">
        <f>((COUNTIF($B$2:B1229,"Active*")/COUNTIF($B$2:B1229,"*")))/($O$5/$O$7)</f>
        <v>1</v>
      </c>
      <c r="G1229" s="7">
        <f>COUNTIF($B$2:E1229,"Active*")/$O$5</f>
        <v>1</v>
      </c>
      <c r="H1229" s="7">
        <f>($O$6-COUNTIF($B$2:B1229,"Decoy*"))/$O$6</f>
        <v>0</v>
      </c>
      <c r="I1229" s="7">
        <f t="shared" si="38"/>
        <v>1</v>
      </c>
      <c r="J1229" s="2">
        <f t="shared" si="39"/>
        <v>0</v>
      </c>
    </row>
    <row r="1230" spans="1:10">
      <c r="A1230">
        <v>1229</v>
      </c>
      <c r="D1230" s="6">
        <f>COUNTIF($B$2:B1230,"Active*")/$O$5</f>
        <v>1</v>
      </c>
      <c r="E1230" s="6">
        <f>COUNTIF($B$2:B1230,"*")/$O$7</f>
        <v>1</v>
      </c>
      <c r="F1230" s="4">
        <f>((COUNTIF($B$2:B1230,"Active*")/COUNTIF($B$2:B1230,"*")))/($O$5/$O$7)</f>
        <v>1</v>
      </c>
      <c r="G1230" s="7">
        <f>COUNTIF($B$2:E1230,"Active*")/$O$5</f>
        <v>1</v>
      </c>
      <c r="H1230" s="7">
        <f>($O$6-COUNTIF($B$2:B1230,"Decoy*"))/$O$6</f>
        <v>0</v>
      </c>
      <c r="I1230" s="7">
        <f t="shared" si="38"/>
        <v>1</v>
      </c>
      <c r="J1230" s="2">
        <f t="shared" si="39"/>
        <v>0</v>
      </c>
    </row>
    <row r="1231" spans="1:10">
      <c r="A1231">
        <v>1230</v>
      </c>
      <c r="D1231" s="6">
        <f>COUNTIF($B$2:B1231,"Active*")/$O$5</f>
        <v>1</v>
      </c>
      <c r="E1231" s="6">
        <f>COUNTIF($B$2:B1231,"*")/$O$7</f>
        <v>1</v>
      </c>
      <c r="F1231" s="4">
        <f>((COUNTIF($B$2:B1231,"Active*")/COUNTIF($B$2:B1231,"*")))/($O$5/$O$7)</f>
        <v>1</v>
      </c>
      <c r="G1231" s="7">
        <f>COUNTIF($B$2:E1231,"Active*")/$O$5</f>
        <v>1</v>
      </c>
      <c r="H1231" s="7">
        <f>($O$6-COUNTIF($B$2:B1231,"Decoy*"))/$O$6</f>
        <v>0</v>
      </c>
      <c r="I1231" s="7">
        <f t="shared" si="38"/>
        <v>1</v>
      </c>
      <c r="J1231" s="2">
        <f t="shared" si="39"/>
        <v>0</v>
      </c>
    </row>
    <row r="1232" spans="1:10">
      <c r="A1232">
        <v>1231</v>
      </c>
      <c r="D1232" s="6">
        <f>COUNTIF($B$2:B1232,"Active*")/$O$5</f>
        <v>1</v>
      </c>
      <c r="E1232" s="6">
        <f>COUNTIF($B$2:B1232,"*")/$O$7</f>
        <v>1</v>
      </c>
      <c r="F1232" s="4">
        <f>((COUNTIF($B$2:B1232,"Active*")/COUNTIF($B$2:B1232,"*")))/($O$5/$O$7)</f>
        <v>1</v>
      </c>
      <c r="G1232" s="7">
        <f>COUNTIF($B$2:E1232,"Active*")/$O$5</f>
        <v>1</v>
      </c>
      <c r="H1232" s="7">
        <f>($O$6-COUNTIF($B$2:B1232,"Decoy*"))/$O$6</f>
        <v>0</v>
      </c>
      <c r="I1232" s="7">
        <f t="shared" si="38"/>
        <v>1</v>
      </c>
      <c r="J1232" s="2">
        <f t="shared" si="39"/>
        <v>0</v>
      </c>
    </row>
    <row r="1233" spans="1:10">
      <c r="A1233">
        <v>1232</v>
      </c>
      <c r="D1233" s="6">
        <f>COUNTIF($B$2:B1233,"Active*")/$O$5</f>
        <v>1</v>
      </c>
      <c r="E1233" s="6">
        <f>COUNTIF($B$2:B1233,"*")/$O$7</f>
        <v>1</v>
      </c>
      <c r="F1233" s="4">
        <f>((COUNTIF($B$2:B1233,"Active*")/COUNTIF($B$2:B1233,"*")))/($O$5/$O$7)</f>
        <v>1</v>
      </c>
      <c r="G1233" s="7">
        <f>COUNTIF($B$2:E1233,"Active*")/$O$5</f>
        <v>1</v>
      </c>
      <c r="H1233" s="7">
        <f>($O$6-COUNTIF($B$2:B1233,"Decoy*"))/$O$6</f>
        <v>0</v>
      </c>
      <c r="I1233" s="7">
        <f t="shared" si="38"/>
        <v>1</v>
      </c>
      <c r="J1233" s="2">
        <f t="shared" si="39"/>
        <v>0</v>
      </c>
    </row>
    <row r="1234" spans="1:10">
      <c r="A1234">
        <v>1233</v>
      </c>
      <c r="D1234" s="6">
        <f>COUNTIF($B$2:B1234,"Active*")/$O$5</f>
        <v>1</v>
      </c>
      <c r="E1234" s="6">
        <f>COUNTIF($B$2:B1234,"*")/$O$7</f>
        <v>1</v>
      </c>
      <c r="F1234" s="4">
        <f>((COUNTIF($B$2:B1234,"Active*")/COUNTIF($B$2:B1234,"*")))/($O$5/$O$7)</f>
        <v>1</v>
      </c>
      <c r="G1234" s="7">
        <f>COUNTIF($B$2:E1234,"Active*")/$O$5</f>
        <v>1</v>
      </c>
      <c r="H1234" s="7">
        <f>($O$6-COUNTIF($B$2:B1234,"Decoy*"))/$O$6</f>
        <v>0</v>
      </c>
      <c r="I1234" s="7">
        <f t="shared" si="38"/>
        <v>1</v>
      </c>
      <c r="J1234" s="2">
        <f t="shared" si="39"/>
        <v>0</v>
      </c>
    </row>
    <row r="1235" spans="1:10">
      <c r="A1235">
        <v>1234</v>
      </c>
      <c r="D1235" s="6">
        <f>COUNTIF($B$2:B1235,"Active*")/$O$5</f>
        <v>1</v>
      </c>
      <c r="E1235" s="6">
        <f>COUNTIF($B$2:B1235,"*")/$O$7</f>
        <v>1</v>
      </c>
      <c r="F1235" s="4">
        <f>((COUNTIF($B$2:B1235,"Active*")/COUNTIF($B$2:B1235,"*")))/($O$5/$O$7)</f>
        <v>1</v>
      </c>
      <c r="G1235" s="7">
        <f>COUNTIF($B$2:E1235,"Active*")/$O$5</f>
        <v>1</v>
      </c>
      <c r="H1235" s="7">
        <f>($O$6-COUNTIF($B$2:B1235,"Decoy*"))/$O$6</f>
        <v>0</v>
      </c>
      <c r="I1235" s="7">
        <f t="shared" si="38"/>
        <v>1</v>
      </c>
      <c r="J1235" s="2">
        <f t="shared" si="39"/>
        <v>0</v>
      </c>
    </row>
    <row r="1236" spans="1:10">
      <c r="A1236">
        <v>1235</v>
      </c>
      <c r="D1236" s="6">
        <f>COUNTIF($B$2:B1236,"Active*")/$O$5</f>
        <v>1</v>
      </c>
      <c r="E1236" s="6">
        <f>COUNTIF($B$2:B1236,"*")/$O$7</f>
        <v>1</v>
      </c>
      <c r="F1236" s="4">
        <f>((COUNTIF($B$2:B1236,"Active*")/COUNTIF($B$2:B1236,"*")))/($O$5/$O$7)</f>
        <v>1</v>
      </c>
      <c r="G1236" s="7">
        <f>COUNTIF($B$2:E1236,"Active*")/$O$5</f>
        <v>1</v>
      </c>
      <c r="H1236" s="7">
        <f>($O$6-COUNTIF($B$2:B1236,"Decoy*"))/$O$6</f>
        <v>0</v>
      </c>
      <c r="I1236" s="7">
        <f t="shared" si="38"/>
        <v>1</v>
      </c>
      <c r="J1236" s="2">
        <f t="shared" si="39"/>
        <v>0</v>
      </c>
    </row>
    <row r="1237" spans="1:10">
      <c r="A1237">
        <v>1236</v>
      </c>
      <c r="D1237" s="6">
        <f>COUNTIF($B$2:B1237,"Active*")/$O$5</f>
        <v>1</v>
      </c>
      <c r="E1237" s="6">
        <f>COUNTIF($B$2:B1237,"*")/$O$7</f>
        <v>1</v>
      </c>
      <c r="F1237" s="4">
        <f>((COUNTIF($B$2:B1237,"Active*")/COUNTIF($B$2:B1237,"*")))/($O$5/$O$7)</f>
        <v>1</v>
      </c>
      <c r="G1237" s="7">
        <f>COUNTIF($B$2:E1237,"Active*")/$O$5</f>
        <v>1</v>
      </c>
      <c r="H1237" s="7">
        <f>($O$6-COUNTIF($B$2:B1237,"Decoy*"))/$O$6</f>
        <v>0</v>
      </c>
      <c r="I1237" s="7">
        <f t="shared" si="38"/>
        <v>1</v>
      </c>
      <c r="J1237" s="2">
        <f t="shared" si="39"/>
        <v>0</v>
      </c>
    </row>
    <row r="1238" spans="1:10">
      <c r="A1238">
        <v>1237</v>
      </c>
      <c r="D1238" s="6">
        <f>COUNTIF($B$2:B1238,"Active*")/$O$5</f>
        <v>1</v>
      </c>
      <c r="E1238" s="6">
        <f>COUNTIF($B$2:B1238,"*")/$O$7</f>
        <v>1</v>
      </c>
      <c r="F1238" s="4">
        <f>((COUNTIF($B$2:B1238,"Active*")/COUNTIF($B$2:B1238,"*")))/($O$5/$O$7)</f>
        <v>1</v>
      </c>
      <c r="G1238" s="7">
        <f>COUNTIF($B$2:E1238,"Active*")/$O$5</f>
        <v>1</v>
      </c>
      <c r="H1238" s="7">
        <f>($O$6-COUNTIF($B$2:B1238,"Decoy*"))/$O$6</f>
        <v>0</v>
      </c>
      <c r="I1238" s="7">
        <f t="shared" si="38"/>
        <v>1</v>
      </c>
      <c r="J1238" s="2">
        <f t="shared" si="39"/>
        <v>0</v>
      </c>
    </row>
    <row r="1239" spans="1:10">
      <c r="A1239">
        <v>1238</v>
      </c>
      <c r="D1239" s="6">
        <f>COUNTIF($B$2:B1239,"Active*")/$O$5</f>
        <v>1</v>
      </c>
      <c r="E1239" s="6">
        <f>COUNTIF($B$2:B1239,"*")/$O$7</f>
        <v>1</v>
      </c>
      <c r="F1239" s="4">
        <f>((COUNTIF($B$2:B1239,"Active*")/COUNTIF($B$2:B1239,"*")))/($O$5/$O$7)</f>
        <v>1</v>
      </c>
      <c r="G1239" s="7">
        <f>COUNTIF($B$2:E1239,"Active*")/$O$5</f>
        <v>1</v>
      </c>
      <c r="H1239" s="7">
        <f>($O$6-COUNTIF($B$2:B1239,"Decoy*"))/$O$6</f>
        <v>0</v>
      </c>
      <c r="I1239" s="7">
        <f t="shared" si="38"/>
        <v>1</v>
      </c>
      <c r="J1239" s="2">
        <f t="shared" si="39"/>
        <v>0</v>
      </c>
    </row>
    <row r="1240" spans="1:10">
      <c r="A1240">
        <v>1239</v>
      </c>
      <c r="D1240" s="6">
        <f>COUNTIF($B$2:B1240,"Active*")/$O$5</f>
        <v>1</v>
      </c>
      <c r="E1240" s="6">
        <f>COUNTIF($B$2:B1240,"*")/$O$7</f>
        <v>1</v>
      </c>
      <c r="F1240" s="4">
        <f>((COUNTIF($B$2:B1240,"Active*")/COUNTIF($B$2:B1240,"*")))/($O$5/$O$7)</f>
        <v>1</v>
      </c>
      <c r="G1240" s="7">
        <f>COUNTIF($B$2:E1240,"Active*")/$O$5</f>
        <v>1</v>
      </c>
      <c r="H1240" s="7">
        <f>($O$6-COUNTIF($B$2:B1240,"Decoy*"))/$O$6</f>
        <v>0</v>
      </c>
      <c r="I1240" s="7">
        <f t="shared" si="38"/>
        <v>1</v>
      </c>
      <c r="J1240" s="2">
        <f t="shared" si="39"/>
        <v>0</v>
      </c>
    </row>
    <row r="1241" spans="1:10">
      <c r="A1241">
        <v>1240</v>
      </c>
      <c r="D1241" s="6">
        <f>COUNTIF($B$2:B1241,"Active*")/$O$5</f>
        <v>1</v>
      </c>
      <c r="E1241" s="6">
        <f>COUNTIF($B$2:B1241,"*")/$O$7</f>
        <v>1</v>
      </c>
      <c r="F1241" s="4">
        <f>((COUNTIF($B$2:B1241,"Active*")/COUNTIF($B$2:B1241,"*")))/($O$5/$O$7)</f>
        <v>1</v>
      </c>
      <c r="G1241" s="7">
        <f>COUNTIF($B$2:E1241,"Active*")/$O$5</f>
        <v>1</v>
      </c>
      <c r="H1241" s="7">
        <f>($O$6-COUNTIF($B$2:B1241,"Decoy*"))/$O$6</f>
        <v>0</v>
      </c>
      <c r="I1241" s="7">
        <f t="shared" si="38"/>
        <v>1</v>
      </c>
      <c r="J1241" s="2">
        <f t="shared" si="39"/>
        <v>0</v>
      </c>
    </row>
    <row r="1242" spans="1:10">
      <c r="A1242">
        <v>1241</v>
      </c>
      <c r="D1242" s="6">
        <f>COUNTIF($B$2:B1242,"Active*")/$O$5</f>
        <v>1</v>
      </c>
      <c r="E1242" s="6">
        <f>COUNTIF($B$2:B1242,"*")/$O$7</f>
        <v>1</v>
      </c>
      <c r="F1242" s="4">
        <f>((COUNTIF($B$2:B1242,"Active*")/COUNTIF($B$2:B1242,"*")))/($O$5/$O$7)</f>
        <v>1</v>
      </c>
      <c r="G1242" s="7">
        <f>COUNTIF($B$2:E1242,"Active*")/$O$5</f>
        <v>1</v>
      </c>
      <c r="H1242" s="7">
        <f>($O$6-COUNTIF($B$2:B1242,"Decoy*"))/$O$6</f>
        <v>0</v>
      </c>
      <c r="I1242" s="7">
        <f t="shared" si="38"/>
        <v>1</v>
      </c>
      <c r="J1242" s="2">
        <f t="shared" si="39"/>
        <v>0</v>
      </c>
    </row>
    <row r="1243" spans="1:10">
      <c r="A1243">
        <v>1242</v>
      </c>
      <c r="D1243" s="6">
        <f>COUNTIF($B$2:B1243,"Active*")/$O$5</f>
        <v>1</v>
      </c>
      <c r="E1243" s="6">
        <f>COUNTIF($B$2:B1243,"*")/$O$7</f>
        <v>1</v>
      </c>
      <c r="F1243" s="4">
        <f>((COUNTIF($B$2:B1243,"Active*")/COUNTIF($B$2:B1243,"*")))/($O$5/$O$7)</f>
        <v>1</v>
      </c>
      <c r="G1243" s="7">
        <f>COUNTIF($B$2:E1243,"Active*")/$O$5</f>
        <v>1</v>
      </c>
      <c r="H1243" s="7">
        <f>($O$6-COUNTIF($B$2:B1243,"Decoy*"))/$O$6</f>
        <v>0</v>
      </c>
      <c r="I1243" s="7">
        <f t="shared" si="38"/>
        <v>1</v>
      </c>
      <c r="J1243" s="2">
        <f t="shared" si="39"/>
        <v>0</v>
      </c>
    </row>
    <row r="1244" spans="1:10">
      <c r="A1244">
        <v>1243</v>
      </c>
      <c r="D1244" s="6">
        <f>COUNTIF($B$2:B1244,"Active*")/$O$5</f>
        <v>1</v>
      </c>
      <c r="E1244" s="6">
        <f>COUNTIF($B$2:B1244,"*")/$O$7</f>
        <v>1</v>
      </c>
      <c r="F1244" s="4">
        <f>((COUNTIF($B$2:B1244,"Active*")/COUNTIF($B$2:B1244,"*")))/($O$5/$O$7)</f>
        <v>1</v>
      </c>
      <c r="G1244" s="7">
        <f>COUNTIF($B$2:E1244,"Active*")/$O$5</f>
        <v>1</v>
      </c>
      <c r="H1244" s="7">
        <f>($O$6-COUNTIF($B$2:B1244,"Decoy*"))/$O$6</f>
        <v>0</v>
      </c>
      <c r="I1244" s="7">
        <f t="shared" si="38"/>
        <v>1</v>
      </c>
      <c r="J1244" s="2">
        <f t="shared" si="39"/>
        <v>0</v>
      </c>
    </row>
    <row r="1245" spans="1:10">
      <c r="A1245">
        <v>1244</v>
      </c>
      <c r="D1245" s="6">
        <f>COUNTIF($B$2:B1245,"Active*")/$O$5</f>
        <v>1</v>
      </c>
      <c r="E1245" s="6">
        <f>COUNTIF($B$2:B1245,"*")/$O$7</f>
        <v>1</v>
      </c>
      <c r="F1245" s="4">
        <f>((COUNTIF($B$2:B1245,"Active*")/COUNTIF($B$2:B1245,"*")))/($O$5/$O$7)</f>
        <v>1</v>
      </c>
      <c r="G1245" s="7">
        <f>COUNTIF($B$2:E1245,"Active*")/$O$5</f>
        <v>1</v>
      </c>
      <c r="H1245" s="7">
        <f>($O$6-COUNTIF($B$2:B1245,"Decoy*"))/$O$6</f>
        <v>0</v>
      </c>
      <c r="I1245" s="7">
        <f t="shared" si="38"/>
        <v>1</v>
      </c>
      <c r="J1245" s="2">
        <f t="shared" si="39"/>
        <v>0</v>
      </c>
    </row>
    <row r="1246" spans="1:10">
      <c r="A1246">
        <v>1245</v>
      </c>
      <c r="D1246" s="6">
        <f>COUNTIF($B$2:B1246,"Active*")/$O$5</f>
        <v>1</v>
      </c>
      <c r="E1246" s="6">
        <f>COUNTIF($B$2:B1246,"*")/$O$7</f>
        <v>1</v>
      </c>
      <c r="F1246" s="4">
        <f>((COUNTIF($B$2:B1246,"Active*")/COUNTIF($B$2:B1246,"*")))/($O$5/$O$7)</f>
        <v>1</v>
      </c>
      <c r="G1246" s="7">
        <f>COUNTIF($B$2:E1246,"Active*")/$O$5</f>
        <v>1</v>
      </c>
      <c r="H1246" s="7">
        <f>($O$6-COUNTIF($B$2:B1246,"Decoy*"))/$O$6</f>
        <v>0</v>
      </c>
      <c r="I1246" s="7">
        <f t="shared" si="38"/>
        <v>1</v>
      </c>
      <c r="J1246" s="2">
        <f t="shared" si="39"/>
        <v>0</v>
      </c>
    </row>
    <row r="1247" spans="1:10">
      <c r="A1247">
        <v>1246</v>
      </c>
      <c r="D1247" s="6">
        <f>COUNTIF($B$2:B1247,"Active*")/$O$5</f>
        <v>1</v>
      </c>
      <c r="E1247" s="6">
        <f>COUNTIF($B$2:B1247,"*")/$O$7</f>
        <v>1</v>
      </c>
      <c r="F1247" s="4">
        <f>((COUNTIF($B$2:B1247,"Active*")/COUNTIF($B$2:B1247,"*")))/($O$5/$O$7)</f>
        <v>1</v>
      </c>
      <c r="G1247" s="7">
        <f>COUNTIF($B$2:E1247,"Active*")/$O$5</f>
        <v>1</v>
      </c>
      <c r="H1247" s="7">
        <f>($O$6-COUNTIF($B$2:B1247,"Decoy*"))/$O$6</f>
        <v>0</v>
      </c>
      <c r="I1247" s="7">
        <f t="shared" si="38"/>
        <v>1</v>
      </c>
      <c r="J1247" s="2">
        <f t="shared" si="39"/>
        <v>0</v>
      </c>
    </row>
    <row r="1248" spans="1:10">
      <c r="A1248">
        <v>1247</v>
      </c>
      <c r="D1248" s="6">
        <f>COUNTIF($B$2:B1248,"Active*")/$O$5</f>
        <v>1</v>
      </c>
      <c r="E1248" s="6">
        <f>COUNTIF($B$2:B1248,"*")/$O$7</f>
        <v>1</v>
      </c>
      <c r="F1248" s="4">
        <f>((COUNTIF($B$2:B1248,"Active*")/COUNTIF($B$2:B1248,"*")))/($O$5/$O$7)</f>
        <v>1</v>
      </c>
      <c r="G1248" s="7">
        <f>COUNTIF($B$2:E1248,"Active*")/$O$5</f>
        <v>1</v>
      </c>
      <c r="H1248" s="7">
        <f>($O$6-COUNTIF($B$2:B1248,"Decoy*"))/$O$6</f>
        <v>0</v>
      </c>
      <c r="I1248" s="7">
        <f t="shared" si="38"/>
        <v>1</v>
      </c>
      <c r="J1248" s="2">
        <f t="shared" si="39"/>
        <v>0</v>
      </c>
    </row>
    <row r="1249" spans="1:10">
      <c r="A1249">
        <v>1248</v>
      </c>
      <c r="D1249" s="6">
        <f>COUNTIF($B$2:B1249,"Active*")/$O$5</f>
        <v>1</v>
      </c>
      <c r="E1249" s="6">
        <f>COUNTIF($B$2:B1249,"*")/$O$7</f>
        <v>1</v>
      </c>
      <c r="F1249" s="4">
        <f>((COUNTIF($B$2:B1249,"Active*")/COUNTIF($B$2:B1249,"*")))/($O$5/$O$7)</f>
        <v>1</v>
      </c>
      <c r="G1249" s="7">
        <f>COUNTIF($B$2:E1249,"Active*")/$O$5</f>
        <v>1</v>
      </c>
      <c r="H1249" s="7">
        <f>($O$6-COUNTIF($B$2:B1249,"Decoy*"))/$O$6</f>
        <v>0</v>
      </c>
      <c r="I1249" s="7">
        <f t="shared" si="38"/>
        <v>1</v>
      </c>
      <c r="J1249" s="2">
        <f t="shared" si="39"/>
        <v>0</v>
      </c>
    </row>
    <row r="1250" spans="1:10">
      <c r="A1250">
        <v>1249</v>
      </c>
      <c r="D1250" s="6">
        <f>COUNTIF($B$2:B1250,"Active*")/$O$5</f>
        <v>1</v>
      </c>
      <c r="E1250" s="6">
        <f>COUNTIF($B$2:B1250,"*")/$O$7</f>
        <v>1</v>
      </c>
      <c r="F1250" s="4">
        <f>((COUNTIF($B$2:B1250,"Active*")/COUNTIF($B$2:B1250,"*")))/($O$5/$O$7)</f>
        <v>1</v>
      </c>
      <c r="G1250" s="7">
        <f>COUNTIF($B$2:E1250,"Active*")/$O$5</f>
        <v>1</v>
      </c>
      <c r="H1250" s="7">
        <f>($O$6-COUNTIF($B$2:B1250,"Decoy*"))/$O$6</f>
        <v>0</v>
      </c>
      <c r="I1250" s="7">
        <f t="shared" si="38"/>
        <v>1</v>
      </c>
      <c r="J1250" s="2">
        <f t="shared" si="39"/>
        <v>0</v>
      </c>
    </row>
    <row r="1251" spans="1:10">
      <c r="A1251">
        <v>1250</v>
      </c>
      <c r="D1251" s="6">
        <f>COUNTIF($B$2:B1251,"Active*")/$O$5</f>
        <v>1</v>
      </c>
      <c r="E1251" s="6">
        <f>COUNTIF($B$2:B1251,"*")/$O$7</f>
        <v>1</v>
      </c>
      <c r="F1251" s="4">
        <f>((COUNTIF($B$2:B1251,"Active*")/COUNTIF($B$2:B1251,"*")))/($O$5/$O$7)</f>
        <v>1</v>
      </c>
      <c r="G1251" s="7">
        <f>COUNTIF($B$2:E1251,"Active*")/$O$5</f>
        <v>1</v>
      </c>
      <c r="H1251" s="7">
        <f>($O$6-COUNTIF($B$2:B1251,"Decoy*"))/$O$6</f>
        <v>0</v>
      </c>
      <c r="I1251" s="7">
        <f t="shared" si="38"/>
        <v>1</v>
      </c>
      <c r="J1251" s="2">
        <f t="shared" si="39"/>
        <v>0</v>
      </c>
    </row>
    <row r="1252" spans="1:10">
      <c r="A1252">
        <v>1251</v>
      </c>
      <c r="D1252" s="6">
        <f>COUNTIF($B$2:B1252,"Active*")/$O$5</f>
        <v>1</v>
      </c>
      <c r="E1252" s="6">
        <f>COUNTIF($B$2:B1252,"*")/$O$7</f>
        <v>1</v>
      </c>
      <c r="F1252" s="4">
        <f>((COUNTIF($B$2:B1252,"Active*")/COUNTIF($B$2:B1252,"*")))/($O$5/$O$7)</f>
        <v>1</v>
      </c>
      <c r="G1252" s="7">
        <f>COUNTIF($B$2:E1252,"Active*")/$O$5</f>
        <v>1</v>
      </c>
      <c r="H1252" s="7">
        <f>($O$6-COUNTIF($B$2:B1252,"Decoy*"))/$O$6</f>
        <v>0</v>
      </c>
      <c r="I1252" s="7">
        <f t="shared" si="38"/>
        <v>1</v>
      </c>
      <c r="J1252" s="2">
        <f t="shared" si="39"/>
        <v>0</v>
      </c>
    </row>
    <row r="1253" spans="1:10">
      <c r="A1253">
        <v>1252</v>
      </c>
      <c r="D1253" s="6">
        <f>COUNTIF($B$2:B1253,"Active*")/$O$5</f>
        <v>1</v>
      </c>
      <c r="E1253" s="6">
        <f>COUNTIF($B$2:B1253,"*")/$O$7</f>
        <v>1</v>
      </c>
      <c r="F1253" s="4">
        <f>((COUNTIF($B$2:B1253,"Active*")/COUNTIF($B$2:B1253,"*")))/($O$5/$O$7)</f>
        <v>1</v>
      </c>
      <c r="G1253" s="7">
        <f>COUNTIF($B$2:E1253,"Active*")/$O$5</f>
        <v>1</v>
      </c>
      <c r="H1253" s="7">
        <f>($O$6-COUNTIF($B$2:B1253,"Decoy*"))/$O$6</f>
        <v>0</v>
      </c>
      <c r="I1253" s="7">
        <f t="shared" si="38"/>
        <v>1</v>
      </c>
      <c r="J1253" s="2">
        <f t="shared" si="39"/>
        <v>0</v>
      </c>
    </row>
    <row r="1254" spans="1:10">
      <c r="A1254">
        <v>1253</v>
      </c>
      <c r="D1254" s="6">
        <f>COUNTIF($B$2:B1254,"Active*")/$O$5</f>
        <v>1</v>
      </c>
      <c r="E1254" s="6">
        <f>COUNTIF($B$2:B1254,"*")/$O$7</f>
        <v>1</v>
      </c>
      <c r="F1254" s="4">
        <f>((COUNTIF($B$2:B1254,"Active*")/COUNTIF($B$2:B1254,"*")))/($O$5/$O$7)</f>
        <v>1</v>
      </c>
      <c r="G1254" s="7">
        <f>COUNTIF($B$2:E1254,"Active*")/$O$5</f>
        <v>1</v>
      </c>
      <c r="H1254" s="7">
        <f>($O$6-COUNTIF($B$2:B1254,"Decoy*"))/$O$6</f>
        <v>0</v>
      </c>
      <c r="I1254" s="7">
        <f t="shared" si="38"/>
        <v>1</v>
      </c>
      <c r="J1254" s="2">
        <f t="shared" si="39"/>
        <v>0</v>
      </c>
    </row>
    <row r="1255" spans="1:10">
      <c r="A1255">
        <v>1254</v>
      </c>
      <c r="D1255" s="6">
        <f>COUNTIF($B$2:B1255,"Active*")/$O$5</f>
        <v>1</v>
      </c>
      <c r="E1255" s="6">
        <f>COUNTIF($B$2:B1255,"*")/$O$7</f>
        <v>1</v>
      </c>
      <c r="F1255" s="4">
        <f>((COUNTIF($B$2:B1255,"Active*")/COUNTIF($B$2:B1255,"*")))/($O$5/$O$7)</f>
        <v>1</v>
      </c>
      <c r="G1255" s="7">
        <f>COUNTIF($B$2:E1255,"Active*")/$O$5</f>
        <v>1</v>
      </c>
      <c r="H1255" s="7">
        <f>($O$6-COUNTIF($B$2:B1255,"Decoy*"))/$O$6</f>
        <v>0</v>
      </c>
      <c r="I1255" s="7">
        <f t="shared" si="38"/>
        <v>1</v>
      </c>
      <c r="J1255" s="2">
        <f t="shared" si="39"/>
        <v>0</v>
      </c>
    </row>
    <row r="1256" spans="1:10">
      <c r="A1256">
        <v>1255</v>
      </c>
      <c r="D1256" s="6">
        <f>COUNTIF($B$2:B1256,"Active*")/$O$5</f>
        <v>1</v>
      </c>
      <c r="E1256" s="6">
        <f>COUNTIF($B$2:B1256,"*")/$O$7</f>
        <v>1</v>
      </c>
      <c r="F1256" s="4">
        <f>((COUNTIF($B$2:B1256,"Active*")/COUNTIF($B$2:B1256,"*")))/($O$5/$O$7)</f>
        <v>1</v>
      </c>
      <c r="G1256" s="7">
        <f>COUNTIF($B$2:E1256,"Active*")/$O$5</f>
        <v>1</v>
      </c>
      <c r="H1256" s="7">
        <f>($O$6-COUNTIF($B$2:B1256,"Decoy*"))/$O$6</f>
        <v>0</v>
      </c>
      <c r="I1256" s="7">
        <f t="shared" si="38"/>
        <v>1</v>
      </c>
      <c r="J1256" s="2">
        <f t="shared" si="39"/>
        <v>0</v>
      </c>
    </row>
    <row r="1257" spans="1:10">
      <c r="A1257">
        <v>1256</v>
      </c>
      <c r="D1257" s="6">
        <f>COUNTIF($B$2:B1257,"Active*")/$O$5</f>
        <v>1</v>
      </c>
      <c r="E1257" s="6">
        <f>COUNTIF($B$2:B1257,"*")/$O$7</f>
        <v>1</v>
      </c>
      <c r="F1257" s="4">
        <f>((COUNTIF($B$2:B1257,"Active*")/COUNTIF($B$2:B1257,"*")))/($O$5/$O$7)</f>
        <v>1</v>
      </c>
      <c r="G1257" s="7">
        <f>COUNTIF($B$2:E1257,"Active*")/$O$5</f>
        <v>1</v>
      </c>
      <c r="H1257" s="7">
        <f>($O$6-COUNTIF($B$2:B1257,"Decoy*"))/$O$6</f>
        <v>0</v>
      </c>
      <c r="I1257" s="7">
        <f t="shared" si="38"/>
        <v>1</v>
      </c>
      <c r="J1257" s="2">
        <f t="shared" si="39"/>
        <v>0</v>
      </c>
    </row>
    <row r="1258" spans="1:10">
      <c r="A1258">
        <v>1257</v>
      </c>
      <c r="D1258" s="6">
        <f>COUNTIF($B$2:B1258,"Active*")/$O$5</f>
        <v>1</v>
      </c>
      <c r="E1258" s="6">
        <f>COUNTIF($B$2:B1258,"*")/$O$7</f>
        <v>1</v>
      </c>
      <c r="F1258" s="4">
        <f>((COUNTIF($B$2:B1258,"Active*")/COUNTIF($B$2:B1258,"*")))/($O$5/$O$7)</f>
        <v>1</v>
      </c>
      <c r="G1258" s="7">
        <f>COUNTIF($B$2:E1258,"Active*")/$O$5</f>
        <v>1</v>
      </c>
      <c r="H1258" s="7">
        <f>($O$6-COUNTIF($B$2:B1258,"Decoy*"))/$O$6</f>
        <v>0</v>
      </c>
      <c r="I1258" s="7">
        <f t="shared" si="38"/>
        <v>1</v>
      </c>
      <c r="J1258" s="2">
        <f t="shared" si="39"/>
        <v>0</v>
      </c>
    </row>
    <row r="1259" spans="1:10">
      <c r="A1259">
        <v>1258</v>
      </c>
      <c r="D1259" s="6">
        <f>COUNTIF($B$2:B1259,"Active*")/$O$5</f>
        <v>1</v>
      </c>
      <c r="E1259" s="6">
        <f>COUNTIF($B$2:B1259,"*")/$O$7</f>
        <v>1</v>
      </c>
      <c r="F1259" s="4">
        <f>((COUNTIF($B$2:B1259,"Active*")/COUNTIF($B$2:B1259,"*")))/($O$5/$O$7)</f>
        <v>1</v>
      </c>
      <c r="G1259" s="7">
        <f>COUNTIF($B$2:E1259,"Active*")/$O$5</f>
        <v>1</v>
      </c>
      <c r="H1259" s="7">
        <f>($O$6-COUNTIF($B$2:B1259,"Decoy*"))/$O$6</f>
        <v>0</v>
      </c>
      <c r="I1259" s="7">
        <f t="shared" si="38"/>
        <v>1</v>
      </c>
      <c r="J1259" s="2">
        <f t="shared" si="39"/>
        <v>0</v>
      </c>
    </row>
    <row r="1260" spans="1:10">
      <c r="A1260">
        <v>1259</v>
      </c>
      <c r="D1260" s="6">
        <f>COUNTIF($B$2:B1260,"Active*")/$O$5</f>
        <v>1</v>
      </c>
      <c r="E1260" s="6">
        <f>COUNTIF($B$2:B1260,"*")/$O$7</f>
        <v>1</v>
      </c>
      <c r="F1260" s="4">
        <f>((COUNTIF($B$2:B1260,"Active*")/COUNTIF($B$2:B1260,"*")))/($O$5/$O$7)</f>
        <v>1</v>
      </c>
      <c r="G1260" s="7">
        <f>COUNTIF($B$2:E1260,"Active*")/$O$5</f>
        <v>1</v>
      </c>
      <c r="H1260" s="7">
        <f>($O$6-COUNTIF($B$2:B1260,"Decoy*"))/$O$6</f>
        <v>0</v>
      </c>
      <c r="I1260" s="7">
        <f t="shared" si="38"/>
        <v>1</v>
      </c>
      <c r="J1260" s="2">
        <f t="shared" si="39"/>
        <v>0</v>
      </c>
    </row>
    <row r="1261" spans="1:10">
      <c r="A1261">
        <v>1260</v>
      </c>
      <c r="D1261" s="6">
        <f>COUNTIF($B$2:B1261,"Active*")/$O$5</f>
        <v>1</v>
      </c>
      <c r="E1261" s="6">
        <f>COUNTIF($B$2:B1261,"*")/$O$7</f>
        <v>1</v>
      </c>
      <c r="F1261" s="4">
        <f>((COUNTIF($B$2:B1261,"Active*")/COUNTIF($B$2:B1261,"*")))/($O$5/$O$7)</f>
        <v>1</v>
      </c>
      <c r="G1261" s="7">
        <f>COUNTIF($B$2:E1261,"Active*")/$O$5</f>
        <v>1</v>
      </c>
      <c r="H1261" s="7">
        <f>($O$6-COUNTIF($B$2:B1261,"Decoy*"))/$O$6</f>
        <v>0</v>
      </c>
      <c r="I1261" s="7">
        <f t="shared" si="38"/>
        <v>1</v>
      </c>
      <c r="J1261" s="2">
        <f t="shared" si="39"/>
        <v>0</v>
      </c>
    </row>
    <row r="1262" spans="1:10">
      <c r="A1262">
        <v>1261</v>
      </c>
      <c r="D1262" s="6">
        <f>COUNTIF($B$2:B1262,"Active*")/$O$5</f>
        <v>1</v>
      </c>
      <c r="E1262" s="6">
        <f>COUNTIF($B$2:B1262,"*")/$O$7</f>
        <v>1</v>
      </c>
      <c r="F1262" s="4">
        <f>((COUNTIF($B$2:B1262,"Active*")/COUNTIF($B$2:B1262,"*")))/($O$5/$O$7)</f>
        <v>1</v>
      </c>
      <c r="G1262" s="7">
        <f>COUNTIF($B$2:E1262,"Active*")/$O$5</f>
        <v>1</v>
      </c>
      <c r="H1262" s="7">
        <f>($O$6-COUNTIF($B$2:B1262,"Decoy*"))/$O$6</f>
        <v>0</v>
      </c>
      <c r="I1262" s="7">
        <f t="shared" si="38"/>
        <v>1</v>
      </c>
      <c r="J1262" s="2">
        <f t="shared" si="39"/>
        <v>0</v>
      </c>
    </row>
    <row r="1263" spans="1:10">
      <c r="A1263">
        <v>1262</v>
      </c>
      <c r="D1263" s="6">
        <f>COUNTIF($B$2:B1263,"Active*")/$O$5</f>
        <v>1</v>
      </c>
      <c r="E1263" s="6">
        <f>COUNTIF($B$2:B1263,"*")/$O$7</f>
        <v>1</v>
      </c>
      <c r="F1263" s="4">
        <f>((COUNTIF($B$2:B1263,"Active*")/COUNTIF($B$2:B1263,"*")))/($O$5/$O$7)</f>
        <v>1</v>
      </c>
      <c r="G1263" s="7">
        <f>COUNTIF($B$2:E1263,"Active*")/$O$5</f>
        <v>1</v>
      </c>
      <c r="H1263" s="7">
        <f>($O$6-COUNTIF($B$2:B1263,"Decoy*"))/$O$6</f>
        <v>0</v>
      </c>
      <c r="I1263" s="7">
        <f t="shared" si="38"/>
        <v>1</v>
      </c>
      <c r="J1263" s="2">
        <f t="shared" si="39"/>
        <v>0</v>
      </c>
    </row>
    <row r="1264" spans="1:10">
      <c r="A1264">
        <v>1263</v>
      </c>
      <c r="D1264" s="6">
        <f>COUNTIF($B$2:B1264,"Active*")/$O$5</f>
        <v>1</v>
      </c>
      <c r="E1264" s="6">
        <f>COUNTIF($B$2:B1264,"*")/$O$7</f>
        <v>1</v>
      </c>
      <c r="F1264" s="4">
        <f>((COUNTIF($B$2:B1264,"Active*")/COUNTIF($B$2:B1264,"*")))/($O$5/$O$7)</f>
        <v>1</v>
      </c>
      <c r="G1264" s="7">
        <f>COUNTIF($B$2:E1264,"Active*")/$O$5</f>
        <v>1</v>
      </c>
      <c r="H1264" s="7">
        <f>($O$6-COUNTIF($B$2:B1264,"Decoy*"))/$O$6</f>
        <v>0</v>
      </c>
      <c r="I1264" s="7">
        <f t="shared" si="38"/>
        <v>1</v>
      </c>
      <c r="J1264" s="2">
        <f t="shared" si="39"/>
        <v>0</v>
      </c>
    </row>
    <row r="1265" spans="1:10">
      <c r="A1265">
        <v>1264</v>
      </c>
      <c r="D1265" s="6">
        <f>COUNTIF($B$2:B1265,"Active*")/$O$5</f>
        <v>1</v>
      </c>
      <c r="E1265" s="6">
        <f>COUNTIF($B$2:B1265,"*")/$O$7</f>
        <v>1</v>
      </c>
      <c r="F1265" s="4">
        <f>((COUNTIF($B$2:B1265,"Active*")/COUNTIF($B$2:B1265,"*")))/($O$5/$O$7)</f>
        <v>1</v>
      </c>
      <c r="G1265" s="7">
        <f>COUNTIF($B$2:E1265,"Active*")/$O$5</f>
        <v>1</v>
      </c>
      <c r="H1265" s="7">
        <f>($O$6-COUNTIF($B$2:B1265,"Decoy*"))/$O$6</f>
        <v>0</v>
      </c>
      <c r="I1265" s="7">
        <f t="shared" si="38"/>
        <v>1</v>
      </c>
      <c r="J1265" s="2">
        <f t="shared" si="39"/>
        <v>0</v>
      </c>
    </row>
    <row r="1266" spans="1:10">
      <c r="A1266">
        <v>1265</v>
      </c>
      <c r="D1266" s="6">
        <f>COUNTIF($B$2:B1266,"Active*")/$O$5</f>
        <v>1</v>
      </c>
      <c r="E1266" s="6">
        <f>COUNTIF($B$2:B1266,"*")/$O$7</f>
        <v>1</v>
      </c>
      <c r="F1266" s="4">
        <f>((COUNTIF($B$2:B1266,"Active*")/COUNTIF($B$2:B1266,"*")))/($O$5/$O$7)</f>
        <v>1</v>
      </c>
      <c r="G1266" s="7">
        <f>COUNTIF($B$2:E1266,"Active*")/$O$5</f>
        <v>1</v>
      </c>
      <c r="H1266" s="7">
        <f>($O$6-COUNTIF($B$2:B1266,"Decoy*"))/$O$6</f>
        <v>0</v>
      </c>
      <c r="I1266" s="7">
        <f t="shared" si="38"/>
        <v>1</v>
      </c>
      <c r="J1266" s="2">
        <f t="shared" si="39"/>
        <v>0</v>
      </c>
    </row>
    <row r="1267" spans="1:10">
      <c r="A1267">
        <v>1266</v>
      </c>
      <c r="D1267" s="6">
        <f>COUNTIF($B$2:B1267,"Active*")/$O$5</f>
        <v>1</v>
      </c>
      <c r="E1267" s="6">
        <f>COUNTIF($B$2:B1267,"*")/$O$7</f>
        <v>1</v>
      </c>
      <c r="F1267" s="4">
        <f>((COUNTIF($B$2:B1267,"Active*")/COUNTIF($B$2:B1267,"*")))/($O$5/$O$7)</f>
        <v>1</v>
      </c>
      <c r="G1267" s="7">
        <f>COUNTIF($B$2:E1267,"Active*")/$O$5</f>
        <v>1</v>
      </c>
      <c r="H1267" s="7">
        <f>($O$6-COUNTIF($B$2:B1267,"Decoy*"))/$O$6</f>
        <v>0</v>
      </c>
      <c r="I1267" s="7">
        <f t="shared" si="38"/>
        <v>1</v>
      </c>
      <c r="J1267" s="2">
        <f t="shared" si="39"/>
        <v>0</v>
      </c>
    </row>
    <row r="1268" spans="1:10">
      <c r="A1268">
        <v>1267</v>
      </c>
      <c r="D1268" s="6">
        <f>COUNTIF($B$2:B1268,"Active*")/$O$5</f>
        <v>1</v>
      </c>
      <c r="E1268" s="6">
        <f>COUNTIF($B$2:B1268,"*")/$O$7</f>
        <v>1</v>
      </c>
      <c r="F1268" s="4">
        <f>((COUNTIF($B$2:B1268,"Active*")/COUNTIF($B$2:B1268,"*")))/($O$5/$O$7)</f>
        <v>1</v>
      </c>
      <c r="G1268" s="7">
        <f>COUNTIF($B$2:E1268,"Active*")/$O$5</f>
        <v>1</v>
      </c>
      <c r="H1268" s="7">
        <f>($O$6-COUNTIF($B$2:B1268,"Decoy*"))/$O$6</f>
        <v>0</v>
      </c>
      <c r="I1268" s="7">
        <f t="shared" si="38"/>
        <v>1</v>
      </c>
      <c r="J1268" s="2">
        <f t="shared" si="39"/>
        <v>0</v>
      </c>
    </row>
    <row r="1269" spans="1:10">
      <c r="A1269">
        <v>1268</v>
      </c>
      <c r="D1269" s="6">
        <f>COUNTIF($B$2:B1269,"Active*")/$O$5</f>
        <v>1</v>
      </c>
      <c r="E1269" s="6">
        <f>COUNTIF($B$2:B1269,"*")/$O$7</f>
        <v>1</v>
      </c>
      <c r="F1269" s="4">
        <f>((COUNTIF($B$2:B1269,"Active*")/COUNTIF($B$2:B1269,"*")))/($O$5/$O$7)</f>
        <v>1</v>
      </c>
      <c r="G1269" s="7">
        <f>COUNTIF($B$2:E1269,"Active*")/$O$5</f>
        <v>1</v>
      </c>
      <c r="H1269" s="7">
        <f>($O$6-COUNTIF($B$2:B1269,"Decoy*"))/$O$6</f>
        <v>0</v>
      </c>
      <c r="I1269" s="7">
        <f t="shared" si="38"/>
        <v>1</v>
      </c>
      <c r="J1269" s="2">
        <f t="shared" si="39"/>
        <v>0</v>
      </c>
    </row>
    <row r="1270" spans="1:10">
      <c r="A1270">
        <v>1269</v>
      </c>
      <c r="D1270" s="6">
        <f>COUNTIF($B$2:B1270,"Active*")/$O$5</f>
        <v>1</v>
      </c>
      <c r="E1270" s="6">
        <f>COUNTIF($B$2:B1270,"*")/$O$7</f>
        <v>1</v>
      </c>
      <c r="F1270" s="4">
        <f>((COUNTIF($B$2:B1270,"Active*")/COUNTIF($B$2:B1270,"*")))/($O$5/$O$7)</f>
        <v>1</v>
      </c>
      <c r="G1270" s="7">
        <f>COUNTIF($B$2:E1270,"Active*")/$O$5</f>
        <v>1</v>
      </c>
      <c r="H1270" s="7">
        <f>($O$6-COUNTIF($B$2:B1270,"Decoy*"))/$O$6</f>
        <v>0</v>
      </c>
      <c r="I1270" s="7">
        <f t="shared" si="38"/>
        <v>1</v>
      </c>
      <c r="J1270" s="2">
        <f t="shared" si="39"/>
        <v>0</v>
      </c>
    </row>
    <row r="1271" spans="1:10">
      <c r="A1271">
        <v>1270</v>
      </c>
      <c r="D1271" s="6">
        <f>COUNTIF($B$2:B1271,"Active*")/$O$5</f>
        <v>1</v>
      </c>
      <c r="E1271" s="6">
        <f>COUNTIF($B$2:B1271,"*")/$O$7</f>
        <v>1</v>
      </c>
      <c r="F1271" s="4">
        <f>((COUNTIF($B$2:B1271,"Active*")/COUNTIF($B$2:B1271,"*")))/($O$5/$O$7)</f>
        <v>1</v>
      </c>
      <c r="G1271" s="7">
        <f>COUNTIF($B$2:E1271,"Active*")/$O$5</f>
        <v>1</v>
      </c>
      <c r="H1271" s="7">
        <f>($O$6-COUNTIF($B$2:B1271,"Decoy*"))/$O$6</f>
        <v>0</v>
      </c>
      <c r="I1271" s="7">
        <f t="shared" si="38"/>
        <v>1</v>
      </c>
      <c r="J1271" s="2">
        <f t="shared" si="39"/>
        <v>0</v>
      </c>
    </row>
    <row r="1272" spans="1:10">
      <c r="A1272">
        <v>1271</v>
      </c>
      <c r="D1272" s="6">
        <f>COUNTIF($B$2:B1272,"Active*")/$O$5</f>
        <v>1</v>
      </c>
      <c r="E1272" s="6">
        <f>COUNTIF($B$2:B1272,"*")/$O$7</f>
        <v>1</v>
      </c>
      <c r="F1272" s="4">
        <f>((COUNTIF($B$2:B1272,"Active*")/COUNTIF($B$2:B1272,"*")))/($O$5/$O$7)</f>
        <v>1</v>
      </c>
      <c r="G1272" s="7">
        <f>COUNTIF($B$2:E1272,"Active*")/$O$5</f>
        <v>1</v>
      </c>
      <c r="H1272" s="7">
        <f>($O$6-COUNTIF($B$2:B1272,"Decoy*"))/$O$6</f>
        <v>0</v>
      </c>
      <c r="I1272" s="7">
        <f t="shared" si="38"/>
        <v>1</v>
      </c>
      <c r="J1272" s="2">
        <f t="shared" si="39"/>
        <v>0</v>
      </c>
    </row>
    <row r="1273" spans="1:10">
      <c r="A1273">
        <v>1272</v>
      </c>
      <c r="D1273" s="6">
        <f>COUNTIF($B$2:B1273,"Active*")/$O$5</f>
        <v>1</v>
      </c>
      <c r="E1273" s="6">
        <f>COUNTIF($B$2:B1273,"*")/$O$7</f>
        <v>1</v>
      </c>
      <c r="F1273" s="4">
        <f>((COUNTIF($B$2:B1273,"Active*")/COUNTIF($B$2:B1273,"*")))/($O$5/$O$7)</f>
        <v>1</v>
      </c>
      <c r="G1273" s="7">
        <f>COUNTIF($B$2:E1273,"Active*")/$O$5</f>
        <v>1</v>
      </c>
      <c r="H1273" s="7">
        <f>($O$6-COUNTIF($B$2:B1273,"Decoy*"))/$O$6</f>
        <v>0</v>
      </c>
      <c r="I1273" s="7">
        <f t="shared" si="38"/>
        <v>1</v>
      </c>
      <c r="J1273" s="2">
        <f t="shared" si="39"/>
        <v>0</v>
      </c>
    </row>
    <row r="1274" spans="1:10">
      <c r="A1274">
        <v>1273</v>
      </c>
      <c r="D1274" s="6">
        <f>COUNTIF($B$2:B1274,"Active*")/$O$5</f>
        <v>1</v>
      </c>
      <c r="E1274" s="6">
        <f>COUNTIF($B$2:B1274,"*")/$O$7</f>
        <v>1</v>
      </c>
      <c r="F1274" s="4">
        <f>((COUNTIF($B$2:B1274,"Active*")/COUNTIF($B$2:B1274,"*")))/($O$5/$O$7)</f>
        <v>1</v>
      </c>
      <c r="G1274" s="7">
        <f>COUNTIF($B$2:E1274,"Active*")/$O$5</f>
        <v>1</v>
      </c>
      <c r="H1274" s="7">
        <f>($O$6-COUNTIF($B$2:B1274,"Decoy*"))/$O$6</f>
        <v>0</v>
      </c>
      <c r="I1274" s="7">
        <f t="shared" si="38"/>
        <v>1</v>
      </c>
      <c r="J1274" s="2">
        <f t="shared" si="39"/>
        <v>0</v>
      </c>
    </row>
    <row r="1275" spans="1:10">
      <c r="A1275">
        <v>1274</v>
      </c>
      <c r="D1275" s="6">
        <f>COUNTIF($B$2:B1275,"Active*")/$O$5</f>
        <v>1</v>
      </c>
      <c r="E1275" s="6">
        <f>COUNTIF($B$2:B1275,"*")/$O$7</f>
        <v>1</v>
      </c>
      <c r="F1275" s="4">
        <f>((COUNTIF($B$2:B1275,"Active*")/COUNTIF($B$2:B1275,"*")))/($O$5/$O$7)</f>
        <v>1</v>
      </c>
      <c r="G1275" s="7">
        <f>COUNTIF($B$2:E1275,"Active*")/$O$5</f>
        <v>1</v>
      </c>
      <c r="H1275" s="7">
        <f>($O$6-COUNTIF($B$2:B1275,"Decoy*"))/$O$6</f>
        <v>0</v>
      </c>
      <c r="I1275" s="7">
        <f t="shared" si="38"/>
        <v>1</v>
      </c>
      <c r="J1275" s="2">
        <f t="shared" si="39"/>
        <v>0</v>
      </c>
    </row>
    <row r="1276" spans="1:10">
      <c r="A1276">
        <v>1275</v>
      </c>
      <c r="D1276" s="6">
        <f>COUNTIF($B$2:B1276,"Active*")/$O$5</f>
        <v>1</v>
      </c>
      <c r="E1276" s="6">
        <f>COUNTIF($B$2:B1276,"*")/$O$7</f>
        <v>1</v>
      </c>
      <c r="F1276" s="4">
        <f>((COUNTIF($B$2:B1276,"Active*")/COUNTIF($B$2:B1276,"*")))/($O$5/$O$7)</f>
        <v>1</v>
      </c>
      <c r="G1276" s="7">
        <f>COUNTIF($B$2:E1276,"Active*")/$O$5</f>
        <v>1</v>
      </c>
      <c r="H1276" s="7">
        <f>($O$6-COUNTIF($B$2:B1276,"Decoy*"))/$O$6</f>
        <v>0</v>
      </c>
      <c r="I1276" s="7">
        <f t="shared" si="38"/>
        <v>1</v>
      </c>
      <c r="J1276" s="2">
        <f t="shared" si="39"/>
        <v>0</v>
      </c>
    </row>
    <row r="1277" spans="1:10">
      <c r="A1277">
        <v>1276</v>
      </c>
      <c r="D1277" s="6">
        <f>COUNTIF($B$2:B1277,"Active*")/$O$5</f>
        <v>1</v>
      </c>
      <c r="E1277" s="6">
        <f>COUNTIF($B$2:B1277,"*")/$O$7</f>
        <v>1</v>
      </c>
      <c r="F1277" s="4">
        <f>((COUNTIF($B$2:B1277,"Active*")/COUNTIF($B$2:B1277,"*")))/($O$5/$O$7)</f>
        <v>1</v>
      </c>
      <c r="G1277" s="7">
        <f>COUNTIF($B$2:E1277,"Active*")/$O$5</f>
        <v>1</v>
      </c>
      <c r="H1277" s="7">
        <f>($O$6-COUNTIF($B$2:B1277,"Decoy*"))/$O$6</f>
        <v>0</v>
      </c>
      <c r="I1277" s="7">
        <f t="shared" si="38"/>
        <v>1</v>
      </c>
      <c r="J1277" s="2">
        <f t="shared" si="39"/>
        <v>0</v>
      </c>
    </row>
    <row r="1278" spans="1:10">
      <c r="A1278">
        <v>1277</v>
      </c>
      <c r="D1278" s="6">
        <f>COUNTIF($B$2:B1278,"Active*")/$O$5</f>
        <v>1</v>
      </c>
      <c r="E1278" s="6">
        <f>COUNTIF($B$2:B1278,"*")/$O$7</f>
        <v>1</v>
      </c>
      <c r="F1278" s="4">
        <f>((COUNTIF($B$2:B1278,"Active*")/COUNTIF($B$2:B1278,"*")))/($O$5/$O$7)</f>
        <v>1</v>
      </c>
      <c r="G1278" s="7">
        <f>COUNTIF($B$2:E1278,"Active*")/$O$5</f>
        <v>1</v>
      </c>
      <c r="H1278" s="7">
        <f>($O$6-COUNTIF($B$2:B1278,"Decoy*"))/$O$6</f>
        <v>0</v>
      </c>
      <c r="I1278" s="7">
        <f t="shared" si="38"/>
        <v>1</v>
      </c>
      <c r="J1278" s="2">
        <f t="shared" si="39"/>
        <v>0</v>
      </c>
    </row>
    <row r="1279" spans="1:10">
      <c r="A1279">
        <v>1278</v>
      </c>
      <c r="D1279" s="6">
        <f>COUNTIF($B$2:B1279,"Active*")/$O$5</f>
        <v>1</v>
      </c>
      <c r="E1279" s="6">
        <f>COUNTIF($B$2:B1279,"*")/$O$7</f>
        <v>1</v>
      </c>
      <c r="F1279" s="4">
        <f>((COUNTIF($B$2:B1279,"Active*")/COUNTIF($B$2:B1279,"*")))/($O$5/$O$7)</f>
        <v>1</v>
      </c>
      <c r="G1279" s="7">
        <f>COUNTIF($B$2:E1279,"Active*")/$O$5</f>
        <v>1</v>
      </c>
      <c r="H1279" s="7">
        <f>($O$6-COUNTIF($B$2:B1279,"Decoy*"))/$O$6</f>
        <v>0</v>
      </c>
      <c r="I1279" s="7">
        <f t="shared" si="38"/>
        <v>1</v>
      </c>
      <c r="J1279" s="2">
        <f t="shared" si="39"/>
        <v>0</v>
      </c>
    </row>
    <row r="1280" spans="1:10">
      <c r="A1280">
        <v>1279</v>
      </c>
      <c r="D1280" s="6">
        <f>COUNTIF($B$2:B1280,"Active*")/$O$5</f>
        <v>1</v>
      </c>
      <c r="E1280" s="6">
        <f>COUNTIF($B$2:B1280,"*")/$O$7</f>
        <v>1</v>
      </c>
      <c r="F1280" s="4">
        <f>((COUNTIF($B$2:B1280,"Active*")/COUNTIF($B$2:B1280,"*")))/($O$5/$O$7)</f>
        <v>1</v>
      </c>
      <c r="G1280" s="7">
        <f>COUNTIF($B$2:E1280,"Active*")/$O$5</f>
        <v>1</v>
      </c>
      <c r="H1280" s="7">
        <f>($O$6-COUNTIF($B$2:B1280,"Decoy*"))/$O$6</f>
        <v>0</v>
      </c>
      <c r="I1280" s="7">
        <f t="shared" si="38"/>
        <v>1</v>
      </c>
      <c r="J1280" s="2">
        <f t="shared" si="39"/>
        <v>0</v>
      </c>
    </row>
    <row r="1281" spans="1:10">
      <c r="A1281">
        <v>1280</v>
      </c>
      <c r="D1281" s="6">
        <f>COUNTIF($B$2:B1281,"Active*")/$O$5</f>
        <v>1</v>
      </c>
      <c r="E1281" s="6">
        <f>COUNTIF($B$2:B1281,"*")/$O$7</f>
        <v>1</v>
      </c>
      <c r="F1281" s="4">
        <f>((COUNTIF($B$2:B1281,"Active*")/COUNTIF($B$2:B1281,"*")))/($O$5/$O$7)</f>
        <v>1</v>
      </c>
      <c r="G1281" s="7">
        <f>COUNTIF($B$2:E1281,"Active*")/$O$5</f>
        <v>1</v>
      </c>
      <c r="H1281" s="7">
        <f>($O$6-COUNTIF($B$2:B1281,"Decoy*"))/$O$6</f>
        <v>0</v>
      </c>
      <c r="I1281" s="7">
        <f t="shared" si="38"/>
        <v>1</v>
      </c>
      <c r="J1281" s="2">
        <f t="shared" si="39"/>
        <v>0</v>
      </c>
    </row>
    <row r="1282" spans="1:10">
      <c r="A1282">
        <v>1281</v>
      </c>
      <c r="D1282" s="6">
        <f>COUNTIF($B$2:B1282,"Active*")/$O$5</f>
        <v>1</v>
      </c>
      <c r="E1282" s="6">
        <f>COUNTIF($B$2:B1282,"*")/$O$7</f>
        <v>1</v>
      </c>
      <c r="F1282" s="4">
        <f>((COUNTIF($B$2:B1282,"Active*")/COUNTIF($B$2:B1282,"*")))/($O$5/$O$7)</f>
        <v>1</v>
      </c>
      <c r="G1282" s="7">
        <f>COUNTIF($B$2:E1282,"Active*")/$O$5</f>
        <v>1</v>
      </c>
      <c r="H1282" s="7">
        <f>($O$6-COUNTIF($B$2:B1282,"Decoy*"))/$O$6</f>
        <v>0</v>
      </c>
      <c r="I1282" s="7">
        <f t="shared" ref="I1282:I1345" si="40">1-H1282</f>
        <v>1</v>
      </c>
      <c r="J1282" s="2">
        <f t="shared" ref="J1282:J1345" si="41">(G1282+G1283)*ABS(I1283-I1282)/2</f>
        <v>0</v>
      </c>
    </row>
    <row r="1283" spans="1:10">
      <c r="A1283">
        <v>1282</v>
      </c>
      <c r="D1283" s="6">
        <f>COUNTIF($B$2:B1283,"Active*")/$O$5</f>
        <v>1</v>
      </c>
      <c r="E1283" s="6">
        <f>COUNTIF($B$2:B1283,"*")/$O$7</f>
        <v>1</v>
      </c>
      <c r="F1283" s="4">
        <f>((COUNTIF($B$2:B1283,"Active*")/COUNTIF($B$2:B1283,"*")))/($O$5/$O$7)</f>
        <v>1</v>
      </c>
      <c r="G1283" s="7">
        <f>COUNTIF($B$2:E1283,"Active*")/$O$5</f>
        <v>1</v>
      </c>
      <c r="H1283" s="7">
        <f>($O$6-COUNTIF($B$2:B1283,"Decoy*"))/$O$6</f>
        <v>0</v>
      </c>
      <c r="I1283" s="7">
        <f t="shared" si="40"/>
        <v>1</v>
      </c>
      <c r="J1283" s="2">
        <f t="shared" si="41"/>
        <v>0</v>
      </c>
    </row>
    <row r="1284" spans="1:10">
      <c r="A1284">
        <v>1283</v>
      </c>
      <c r="D1284" s="6">
        <f>COUNTIF($B$2:B1284,"Active*")/$O$5</f>
        <v>1</v>
      </c>
      <c r="E1284" s="6">
        <f>COUNTIF($B$2:B1284,"*")/$O$7</f>
        <v>1</v>
      </c>
      <c r="F1284" s="4">
        <f>((COUNTIF($B$2:B1284,"Active*")/COUNTIF($B$2:B1284,"*")))/($O$5/$O$7)</f>
        <v>1</v>
      </c>
      <c r="G1284" s="7">
        <f>COUNTIF($B$2:E1284,"Active*")/$O$5</f>
        <v>1</v>
      </c>
      <c r="H1284" s="7">
        <f>($O$6-COUNTIF($B$2:B1284,"Decoy*"))/$O$6</f>
        <v>0</v>
      </c>
      <c r="I1284" s="7">
        <f t="shared" si="40"/>
        <v>1</v>
      </c>
      <c r="J1284" s="2">
        <f t="shared" si="41"/>
        <v>0</v>
      </c>
    </row>
    <row r="1285" spans="1:10">
      <c r="A1285">
        <v>1284</v>
      </c>
      <c r="D1285" s="6">
        <f>COUNTIF($B$2:B1285,"Active*")/$O$5</f>
        <v>1</v>
      </c>
      <c r="E1285" s="6">
        <f>COUNTIF($B$2:B1285,"*")/$O$7</f>
        <v>1</v>
      </c>
      <c r="F1285" s="4">
        <f>((COUNTIF($B$2:B1285,"Active*")/COUNTIF($B$2:B1285,"*")))/($O$5/$O$7)</f>
        <v>1</v>
      </c>
      <c r="G1285" s="7">
        <f>COUNTIF($B$2:E1285,"Active*")/$O$5</f>
        <v>1</v>
      </c>
      <c r="H1285" s="7">
        <f>($O$6-COUNTIF($B$2:B1285,"Decoy*"))/$O$6</f>
        <v>0</v>
      </c>
      <c r="I1285" s="7">
        <f t="shared" si="40"/>
        <v>1</v>
      </c>
      <c r="J1285" s="2">
        <f t="shared" si="41"/>
        <v>0</v>
      </c>
    </row>
    <row r="1286" spans="1:10">
      <c r="A1286">
        <v>1285</v>
      </c>
      <c r="D1286" s="6">
        <f>COUNTIF($B$2:B1286,"Active*")/$O$5</f>
        <v>1</v>
      </c>
      <c r="E1286" s="6">
        <f>COUNTIF($B$2:B1286,"*")/$O$7</f>
        <v>1</v>
      </c>
      <c r="F1286" s="4">
        <f>((COUNTIF($B$2:B1286,"Active*")/COUNTIF($B$2:B1286,"*")))/($O$5/$O$7)</f>
        <v>1</v>
      </c>
      <c r="G1286" s="7">
        <f>COUNTIF($B$2:E1286,"Active*")/$O$5</f>
        <v>1</v>
      </c>
      <c r="H1286" s="7">
        <f>($O$6-COUNTIF($B$2:B1286,"Decoy*"))/$O$6</f>
        <v>0</v>
      </c>
      <c r="I1286" s="7">
        <f t="shared" si="40"/>
        <v>1</v>
      </c>
      <c r="J1286" s="2">
        <f t="shared" si="41"/>
        <v>0</v>
      </c>
    </row>
    <row r="1287" spans="1:10">
      <c r="A1287">
        <v>1286</v>
      </c>
      <c r="D1287" s="6">
        <f>COUNTIF($B$2:B1287,"Active*")/$O$5</f>
        <v>1</v>
      </c>
      <c r="E1287" s="6">
        <f>COUNTIF($B$2:B1287,"*")/$O$7</f>
        <v>1</v>
      </c>
      <c r="F1287" s="4">
        <f>((COUNTIF($B$2:B1287,"Active*")/COUNTIF($B$2:B1287,"*")))/($O$5/$O$7)</f>
        <v>1</v>
      </c>
      <c r="G1287" s="7">
        <f>COUNTIF($B$2:E1287,"Active*")/$O$5</f>
        <v>1</v>
      </c>
      <c r="H1287" s="7">
        <f>($O$6-COUNTIF($B$2:B1287,"Decoy*"))/$O$6</f>
        <v>0</v>
      </c>
      <c r="I1287" s="7">
        <f t="shared" si="40"/>
        <v>1</v>
      </c>
      <c r="J1287" s="2">
        <f t="shared" si="41"/>
        <v>0</v>
      </c>
    </row>
    <row r="1288" spans="1:10">
      <c r="A1288">
        <v>1287</v>
      </c>
      <c r="D1288" s="6">
        <f>COUNTIF($B$2:B1288,"Active*")/$O$5</f>
        <v>1</v>
      </c>
      <c r="E1288" s="6">
        <f>COUNTIF($B$2:B1288,"*")/$O$7</f>
        <v>1</v>
      </c>
      <c r="F1288" s="4">
        <f>((COUNTIF($B$2:B1288,"Active*")/COUNTIF($B$2:B1288,"*")))/($O$5/$O$7)</f>
        <v>1</v>
      </c>
      <c r="G1288" s="7">
        <f>COUNTIF($B$2:E1288,"Active*")/$O$5</f>
        <v>1</v>
      </c>
      <c r="H1288" s="7">
        <f>($O$6-COUNTIF($B$2:B1288,"Decoy*"))/$O$6</f>
        <v>0</v>
      </c>
      <c r="I1288" s="7">
        <f t="shared" si="40"/>
        <v>1</v>
      </c>
      <c r="J1288" s="2">
        <f t="shared" si="41"/>
        <v>0</v>
      </c>
    </row>
    <row r="1289" spans="1:10">
      <c r="A1289">
        <v>1288</v>
      </c>
      <c r="D1289" s="6">
        <f>COUNTIF($B$2:B1289,"Active*")/$O$5</f>
        <v>1</v>
      </c>
      <c r="E1289" s="6">
        <f>COUNTIF($B$2:B1289,"*")/$O$7</f>
        <v>1</v>
      </c>
      <c r="F1289" s="4">
        <f>((COUNTIF($B$2:B1289,"Active*")/COUNTIF($B$2:B1289,"*")))/($O$5/$O$7)</f>
        <v>1</v>
      </c>
      <c r="G1289" s="7">
        <f>COUNTIF($B$2:E1289,"Active*")/$O$5</f>
        <v>1</v>
      </c>
      <c r="H1289" s="7">
        <f>($O$6-COUNTIF($B$2:B1289,"Decoy*"))/$O$6</f>
        <v>0</v>
      </c>
      <c r="I1289" s="7">
        <f t="shared" si="40"/>
        <v>1</v>
      </c>
      <c r="J1289" s="2">
        <f t="shared" si="41"/>
        <v>0</v>
      </c>
    </row>
    <row r="1290" spans="1:10">
      <c r="A1290">
        <v>1289</v>
      </c>
      <c r="D1290" s="6">
        <f>COUNTIF($B$2:B1290,"Active*")/$O$5</f>
        <v>1</v>
      </c>
      <c r="E1290" s="6">
        <f>COUNTIF($B$2:B1290,"*")/$O$7</f>
        <v>1</v>
      </c>
      <c r="F1290" s="4">
        <f>((COUNTIF($B$2:B1290,"Active*")/COUNTIF($B$2:B1290,"*")))/($O$5/$O$7)</f>
        <v>1</v>
      </c>
      <c r="G1290" s="7">
        <f>COUNTIF($B$2:E1290,"Active*")/$O$5</f>
        <v>1</v>
      </c>
      <c r="H1290" s="7">
        <f>($O$6-COUNTIF($B$2:B1290,"Decoy*"))/$O$6</f>
        <v>0</v>
      </c>
      <c r="I1290" s="7">
        <f t="shared" si="40"/>
        <v>1</v>
      </c>
      <c r="J1290" s="2">
        <f t="shared" si="41"/>
        <v>0</v>
      </c>
    </row>
    <row r="1291" spans="1:10">
      <c r="A1291">
        <v>1290</v>
      </c>
      <c r="D1291" s="6">
        <f>COUNTIF($B$2:B1291,"Active*")/$O$5</f>
        <v>1</v>
      </c>
      <c r="E1291" s="6">
        <f>COUNTIF($B$2:B1291,"*")/$O$7</f>
        <v>1</v>
      </c>
      <c r="F1291" s="4">
        <f>((COUNTIF($B$2:B1291,"Active*")/COUNTIF($B$2:B1291,"*")))/($O$5/$O$7)</f>
        <v>1</v>
      </c>
      <c r="G1291" s="7">
        <f>COUNTIF($B$2:E1291,"Active*")/$O$5</f>
        <v>1</v>
      </c>
      <c r="H1291" s="7">
        <f>($O$6-COUNTIF($B$2:B1291,"Decoy*"))/$O$6</f>
        <v>0</v>
      </c>
      <c r="I1291" s="7">
        <f t="shared" si="40"/>
        <v>1</v>
      </c>
      <c r="J1291" s="2">
        <f t="shared" si="41"/>
        <v>0</v>
      </c>
    </row>
    <row r="1292" spans="1:10">
      <c r="A1292">
        <v>1291</v>
      </c>
      <c r="D1292" s="6">
        <f>COUNTIF($B$2:B1292,"Active*")/$O$5</f>
        <v>1</v>
      </c>
      <c r="E1292" s="6">
        <f>COUNTIF($B$2:B1292,"*")/$O$7</f>
        <v>1</v>
      </c>
      <c r="F1292" s="4">
        <f>((COUNTIF($B$2:B1292,"Active*")/COUNTIF($B$2:B1292,"*")))/($O$5/$O$7)</f>
        <v>1</v>
      </c>
      <c r="G1292" s="7">
        <f>COUNTIF($B$2:E1292,"Active*")/$O$5</f>
        <v>1</v>
      </c>
      <c r="H1292" s="7">
        <f>($O$6-COUNTIF($B$2:B1292,"Decoy*"))/$O$6</f>
        <v>0</v>
      </c>
      <c r="I1292" s="7">
        <f t="shared" si="40"/>
        <v>1</v>
      </c>
      <c r="J1292" s="2">
        <f t="shared" si="41"/>
        <v>0</v>
      </c>
    </row>
    <row r="1293" spans="1:10">
      <c r="A1293">
        <v>1292</v>
      </c>
      <c r="D1293" s="6">
        <f>COUNTIF($B$2:B1293,"Active*")/$O$5</f>
        <v>1</v>
      </c>
      <c r="E1293" s="6">
        <f>COUNTIF($B$2:B1293,"*")/$O$7</f>
        <v>1</v>
      </c>
      <c r="F1293" s="4">
        <f>((COUNTIF($B$2:B1293,"Active*")/COUNTIF($B$2:B1293,"*")))/($O$5/$O$7)</f>
        <v>1</v>
      </c>
      <c r="G1293" s="7">
        <f>COUNTIF($B$2:E1293,"Active*")/$O$5</f>
        <v>1</v>
      </c>
      <c r="H1293" s="7">
        <f>($O$6-COUNTIF($B$2:B1293,"Decoy*"))/$O$6</f>
        <v>0</v>
      </c>
      <c r="I1293" s="7">
        <f t="shared" si="40"/>
        <v>1</v>
      </c>
      <c r="J1293" s="2">
        <f t="shared" si="41"/>
        <v>0</v>
      </c>
    </row>
    <row r="1294" spans="1:10">
      <c r="A1294">
        <v>1293</v>
      </c>
      <c r="D1294" s="6">
        <f>COUNTIF($B$2:B1294,"Active*")/$O$5</f>
        <v>1</v>
      </c>
      <c r="E1294" s="6">
        <f>COUNTIF($B$2:B1294,"*")/$O$7</f>
        <v>1</v>
      </c>
      <c r="F1294" s="4">
        <f>((COUNTIF($B$2:B1294,"Active*")/COUNTIF($B$2:B1294,"*")))/($O$5/$O$7)</f>
        <v>1</v>
      </c>
      <c r="G1294" s="7">
        <f>COUNTIF($B$2:E1294,"Active*")/$O$5</f>
        <v>1</v>
      </c>
      <c r="H1294" s="7">
        <f>($O$6-COUNTIF($B$2:B1294,"Decoy*"))/$O$6</f>
        <v>0</v>
      </c>
      <c r="I1294" s="7">
        <f t="shared" si="40"/>
        <v>1</v>
      </c>
      <c r="J1294" s="2">
        <f t="shared" si="41"/>
        <v>0</v>
      </c>
    </row>
    <row r="1295" spans="1:10">
      <c r="A1295">
        <v>1294</v>
      </c>
      <c r="D1295" s="6">
        <f>COUNTIF($B$2:B1295,"Active*")/$O$5</f>
        <v>1</v>
      </c>
      <c r="E1295" s="6">
        <f>COUNTIF($B$2:B1295,"*")/$O$7</f>
        <v>1</v>
      </c>
      <c r="F1295" s="4">
        <f>((COUNTIF($B$2:B1295,"Active*")/COUNTIF($B$2:B1295,"*")))/($O$5/$O$7)</f>
        <v>1</v>
      </c>
      <c r="G1295" s="7">
        <f>COUNTIF($B$2:E1295,"Active*")/$O$5</f>
        <v>1</v>
      </c>
      <c r="H1295" s="7">
        <f>($O$6-COUNTIF($B$2:B1295,"Decoy*"))/$O$6</f>
        <v>0</v>
      </c>
      <c r="I1295" s="7">
        <f t="shared" si="40"/>
        <v>1</v>
      </c>
      <c r="J1295" s="2">
        <f t="shared" si="41"/>
        <v>0</v>
      </c>
    </row>
    <row r="1296" spans="1:10">
      <c r="A1296">
        <v>1295</v>
      </c>
      <c r="D1296" s="6">
        <f>COUNTIF($B$2:B1296,"Active*")/$O$5</f>
        <v>1</v>
      </c>
      <c r="E1296" s="6">
        <f>COUNTIF($B$2:B1296,"*")/$O$7</f>
        <v>1</v>
      </c>
      <c r="F1296" s="4">
        <f>((COUNTIF($B$2:B1296,"Active*")/COUNTIF($B$2:B1296,"*")))/($O$5/$O$7)</f>
        <v>1</v>
      </c>
      <c r="G1296" s="7">
        <f>COUNTIF($B$2:E1296,"Active*")/$O$5</f>
        <v>1</v>
      </c>
      <c r="H1296" s="7">
        <f>($O$6-COUNTIF($B$2:B1296,"Decoy*"))/$O$6</f>
        <v>0</v>
      </c>
      <c r="I1296" s="7">
        <f t="shared" si="40"/>
        <v>1</v>
      </c>
      <c r="J1296" s="2">
        <f t="shared" si="41"/>
        <v>0</v>
      </c>
    </row>
    <row r="1297" spans="1:10">
      <c r="A1297">
        <v>1296</v>
      </c>
      <c r="D1297" s="6">
        <f>COUNTIF($B$2:B1297,"Active*")/$O$5</f>
        <v>1</v>
      </c>
      <c r="E1297" s="6">
        <f>COUNTIF($B$2:B1297,"*")/$O$7</f>
        <v>1</v>
      </c>
      <c r="F1297" s="4">
        <f>((COUNTIF($B$2:B1297,"Active*")/COUNTIF($B$2:B1297,"*")))/($O$5/$O$7)</f>
        <v>1</v>
      </c>
      <c r="G1297" s="7">
        <f>COUNTIF($B$2:E1297,"Active*")/$O$5</f>
        <v>1</v>
      </c>
      <c r="H1297" s="7">
        <f>($O$6-COUNTIF($B$2:B1297,"Decoy*"))/$O$6</f>
        <v>0</v>
      </c>
      <c r="I1297" s="7">
        <f t="shared" si="40"/>
        <v>1</v>
      </c>
      <c r="J1297" s="2">
        <f t="shared" si="41"/>
        <v>0</v>
      </c>
    </row>
    <row r="1298" spans="1:10">
      <c r="A1298">
        <v>1297</v>
      </c>
      <c r="D1298" s="6">
        <f>COUNTIF($B$2:B1298,"Active*")/$O$5</f>
        <v>1</v>
      </c>
      <c r="E1298" s="6">
        <f>COUNTIF($B$2:B1298,"*")/$O$7</f>
        <v>1</v>
      </c>
      <c r="F1298" s="4">
        <f>((COUNTIF($B$2:B1298,"Active*")/COUNTIF($B$2:B1298,"*")))/($O$5/$O$7)</f>
        <v>1</v>
      </c>
      <c r="G1298" s="7">
        <f>COUNTIF($B$2:E1298,"Active*")/$O$5</f>
        <v>1</v>
      </c>
      <c r="H1298" s="7">
        <f>($O$6-COUNTIF($B$2:B1298,"Decoy*"))/$O$6</f>
        <v>0</v>
      </c>
      <c r="I1298" s="7">
        <f t="shared" si="40"/>
        <v>1</v>
      </c>
      <c r="J1298" s="2">
        <f t="shared" si="41"/>
        <v>0</v>
      </c>
    </row>
    <row r="1299" spans="1:10">
      <c r="A1299">
        <v>1298</v>
      </c>
      <c r="D1299" s="6">
        <f>COUNTIF($B$2:B1299,"Active*")/$O$5</f>
        <v>1</v>
      </c>
      <c r="E1299" s="6">
        <f>COUNTIF($B$2:B1299,"*")/$O$7</f>
        <v>1</v>
      </c>
      <c r="F1299" s="4">
        <f>((COUNTIF($B$2:B1299,"Active*")/COUNTIF($B$2:B1299,"*")))/($O$5/$O$7)</f>
        <v>1</v>
      </c>
      <c r="G1299" s="7">
        <f>COUNTIF($B$2:E1299,"Active*")/$O$5</f>
        <v>1</v>
      </c>
      <c r="H1299" s="7">
        <f>($O$6-COUNTIF($B$2:B1299,"Decoy*"))/$O$6</f>
        <v>0</v>
      </c>
      <c r="I1299" s="7">
        <f t="shared" si="40"/>
        <v>1</v>
      </c>
      <c r="J1299" s="2">
        <f t="shared" si="41"/>
        <v>0</v>
      </c>
    </row>
    <row r="1300" spans="1:10">
      <c r="A1300">
        <v>1299</v>
      </c>
      <c r="D1300" s="6">
        <f>COUNTIF($B$2:B1300,"Active*")/$O$5</f>
        <v>1</v>
      </c>
      <c r="E1300" s="6">
        <f>COUNTIF($B$2:B1300,"*")/$O$7</f>
        <v>1</v>
      </c>
      <c r="F1300" s="4">
        <f>((COUNTIF($B$2:B1300,"Active*")/COUNTIF($B$2:B1300,"*")))/($O$5/$O$7)</f>
        <v>1</v>
      </c>
      <c r="G1300" s="7">
        <f>COUNTIF($B$2:E1300,"Active*")/$O$5</f>
        <v>1</v>
      </c>
      <c r="H1300" s="7">
        <f>($O$6-COUNTIF($B$2:B1300,"Decoy*"))/$O$6</f>
        <v>0</v>
      </c>
      <c r="I1300" s="7">
        <f t="shared" si="40"/>
        <v>1</v>
      </c>
      <c r="J1300" s="2">
        <f t="shared" si="41"/>
        <v>0</v>
      </c>
    </row>
    <row r="1301" spans="1:10">
      <c r="A1301">
        <v>1300</v>
      </c>
      <c r="D1301" s="6">
        <f>COUNTIF($B$2:B1301,"Active*")/$O$5</f>
        <v>1</v>
      </c>
      <c r="E1301" s="6">
        <f>COUNTIF($B$2:B1301,"*")/$O$7</f>
        <v>1</v>
      </c>
      <c r="F1301" s="4">
        <f>((COUNTIF($B$2:B1301,"Active*")/COUNTIF($B$2:B1301,"*")))/($O$5/$O$7)</f>
        <v>1</v>
      </c>
      <c r="G1301" s="7">
        <f>COUNTIF($B$2:E1301,"Active*")/$O$5</f>
        <v>1</v>
      </c>
      <c r="H1301" s="7">
        <f>($O$6-COUNTIF($B$2:B1301,"Decoy*"))/$O$6</f>
        <v>0</v>
      </c>
      <c r="I1301" s="7">
        <f t="shared" si="40"/>
        <v>1</v>
      </c>
      <c r="J1301" s="2">
        <f t="shared" si="41"/>
        <v>0</v>
      </c>
    </row>
    <row r="1302" spans="1:10">
      <c r="A1302">
        <v>1301</v>
      </c>
      <c r="D1302" s="6">
        <f>COUNTIF($B$2:B1302,"Active*")/$O$5</f>
        <v>1</v>
      </c>
      <c r="E1302" s="6">
        <f>COUNTIF($B$2:B1302,"*")/$O$7</f>
        <v>1</v>
      </c>
      <c r="F1302" s="4">
        <f>((COUNTIF($B$2:B1302,"Active*")/COUNTIF($B$2:B1302,"*")))/($O$5/$O$7)</f>
        <v>1</v>
      </c>
      <c r="G1302" s="7">
        <f>COUNTIF($B$2:E1302,"Active*")/$O$5</f>
        <v>1</v>
      </c>
      <c r="H1302" s="7">
        <f>($O$6-COUNTIF($B$2:B1302,"Decoy*"))/$O$6</f>
        <v>0</v>
      </c>
      <c r="I1302" s="7">
        <f t="shared" si="40"/>
        <v>1</v>
      </c>
      <c r="J1302" s="2">
        <f t="shared" si="41"/>
        <v>0</v>
      </c>
    </row>
    <row r="1303" spans="1:10">
      <c r="A1303">
        <v>1302</v>
      </c>
      <c r="D1303" s="6">
        <f>COUNTIF($B$2:B1303,"Active*")/$O$5</f>
        <v>1</v>
      </c>
      <c r="E1303" s="6">
        <f>COUNTIF($B$2:B1303,"*")/$O$7</f>
        <v>1</v>
      </c>
      <c r="F1303" s="4">
        <f>((COUNTIF($B$2:B1303,"Active*")/COUNTIF($B$2:B1303,"*")))/($O$5/$O$7)</f>
        <v>1</v>
      </c>
      <c r="G1303" s="7">
        <f>COUNTIF($B$2:E1303,"Active*")/$O$5</f>
        <v>1</v>
      </c>
      <c r="H1303" s="7">
        <f>($O$6-COUNTIF($B$2:B1303,"Decoy*"))/$O$6</f>
        <v>0</v>
      </c>
      <c r="I1303" s="7">
        <f t="shared" si="40"/>
        <v>1</v>
      </c>
      <c r="J1303" s="2">
        <f t="shared" si="41"/>
        <v>0</v>
      </c>
    </row>
    <row r="1304" spans="1:10">
      <c r="A1304">
        <v>1303</v>
      </c>
      <c r="D1304" s="6">
        <f>COUNTIF($B$2:B1304,"Active*")/$O$5</f>
        <v>1</v>
      </c>
      <c r="E1304" s="6">
        <f>COUNTIF($B$2:B1304,"*")/$O$7</f>
        <v>1</v>
      </c>
      <c r="F1304" s="4">
        <f>((COUNTIF($B$2:B1304,"Active*")/COUNTIF($B$2:B1304,"*")))/($O$5/$O$7)</f>
        <v>1</v>
      </c>
      <c r="G1304" s="7">
        <f>COUNTIF($B$2:E1304,"Active*")/$O$5</f>
        <v>1</v>
      </c>
      <c r="H1304" s="7">
        <f>($O$6-COUNTIF($B$2:B1304,"Decoy*"))/$O$6</f>
        <v>0</v>
      </c>
      <c r="I1304" s="7">
        <f t="shared" si="40"/>
        <v>1</v>
      </c>
      <c r="J1304" s="2">
        <f t="shared" si="41"/>
        <v>0</v>
      </c>
    </row>
    <row r="1305" spans="1:10">
      <c r="A1305">
        <v>1304</v>
      </c>
      <c r="D1305" s="6">
        <f>COUNTIF($B$2:B1305,"Active*")/$O$5</f>
        <v>1</v>
      </c>
      <c r="E1305" s="6">
        <f>COUNTIF($B$2:B1305,"*")/$O$7</f>
        <v>1</v>
      </c>
      <c r="F1305" s="4">
        <f>((COUNTIF($B$2:B1305,"Active*")/COUNTIF($B$2:B1305,"*")))/($O$5/$O$7)</f>
        <v>1</v>
      </c>
      <c r="G1305" s="7">
        <f>COUNTIF($B$2:E1305,"Active*")/$O$5</f>
        <v>1</v>
      </c>
      <c r="H1305" s="7">
        <f>($O$6-COUNTIF($B$2:B1305,"Decoy*"))/$O$6</f>
        <v>0</v>
      </c>
      <c r="I1305" s="7">
        <f t="shared" si="40"/>
        <v>1</v>
      </c>
      <c r="J1305" s="2">
        <f t="shared" si="41"/>
        <v>0</v>
      </c>
    </row>
    <row r="1306" spans="1:10">
      <c r="A1306">
        <v>1305</v>
      </c>
      <c r="D1306" s="6">
        <f>COUNTIF($B$2:B1306,"Active*")/$O$5</f>
        <v>1</v>
      </c>
      <c r="E1306" s="6">
        <f>COUNTIF($B$2:B1306,"*")/$O$7</f>
        <v>1</v>
      </c>
      <c r="F1306" s="4">
        <f>((COUNTIF($B$2:B1306,"Active*")/COUNTIF($B$2:B1306,"*")))/($O$5/$O$7)</f>
        <v>1</v>
      </c>
      <c r="G1306" s="7">
        <f>COUNTIF($B$2:E1306,"Active*")/$O$5</f>
        <v>1</v>
      </c>
      <c r="H1306" s="7">
        <f>($O$6-COUNTIF($B$2:B1306,"Decoy*"))/$O$6</f>
        <v>0</v>
      </c>
      <c r="I1306" s="7">
        <f t="shared" si="40"/>
        <v>1</v>
      </c>
      <c r="J1306" s="2">
        <f t="shared" si="41"/>
        <v>0</v>
      </c>
    </row>
    <row r="1307" spans="1:10">
      <c r="A1307">
        <v>1306</v>
      </c>
      <c r="D1307" s="6">
        <f>COUNTIF($B$2:B1307,"Active*")/$O$5</f>
        <v>1</v>
      </c>
      <c r="E1307" s="6">
        <f>COUNTIF($B$2:B1307,"*")/$O$7</f>
        <v>1</v>
      </c>
      <c r="F1307" s="4">
        <f>((COUNTIF($B$2:B1307,"Active*")/COUNTIF($B$2:B1307,"*")))/($O$5/$O$7)</f>
        <v>1</v>
      </c>
      <c r="G1307" s="7">
        <f>COUNTIF($B$2:E1307,"Active*")/$O$5</f>
        <v>1</v>
      </c>
      <c r="H1307" s="7">
        <f>($O$6-COUNTIF($B$2:B1307,"Decoy*"))/$O$6</f>
        <v>0</v>
      </c>
      <c r="I1307" s="7">
        <f t="shared" si="40"/>
        <v>1</v>
      </c>
      <c r="J1307" s="2">
        <f t="shared" si="41"/>
        <v>0</v>
      </c>
    </row>
    <row r="1308" spans="1:10">
      <c r="A1308">
        <v>1307</v>
      </c>
      <c r="D1308" s="6">
        <f>COUNTIF($B$2:B1308,"Active*")/$O$5</f>
        <v>1</v>
      </c>
      <c r="E1308" s="6">
        <f>COUNTIF($B$2:B1308,"*")/$O$7</f>
        <v>1</v>
      </c>
      <c r="F1308" s="4">
        <f>((COUNTIF($B$2:B1308,"Active*")/COUNTIF($B$2:B1308,"*")))/($O$5/$O$7)</f>
        <v>1</v>
      </c>
      <c r="G1308" s="7">
        <f>COUNTIF($B$2:E1308,"Active*")/$O$5</f>
        <v>1</v>
      </c>
      <c r="H1308" s="7">
        <f>($O$6-COUNTIF($B$2:B1308,"Decoy*"))/$O$6</f>
        <v>0</v>
      </c>
      <c r="I1308" s="7">
        <f t="shared" si="40"/>
        <v>1</v>
      </c>
      <c r="J1308" s="2">
        <f t="shared" si="41"/>
        <v>0</v>
      </c>
    </row>
    <row r="1309" spans="1:10">
      <c r="A1309">
        <v>1308</v>
      </c>
      <c r="D1309" s="6">
        <f>COUNTIF($B$2:B1309,"Active*")/$O$5</f>
        <v>1</v>
      </c>
      <c r="E1309" s="6">
        <f>COUNTIF($B$2:B1309,"*")/$O$7</f>
        <v>1</v>
      </c>
      <c r="F1309" s="4">
        <f>((COUNTIF($B$2:B1309,"Active*")/COUNTIF($B$2:B1309,"*")))/($O$5/$O$7)</f>
        <v>1</v>
      </c>
      <c r="G1309" s="7">
        <f>COUNTIF($B$2:E1309,"Active*")/$O$5</f>
        <v>1</v>
      </c>
      <c r="H1309" s="7">
        <f>($O$6-COUNTIF($B$2:B1309,"Decoy*"))/$O$6</f>
        <v>0</v>
      </c>
      <c r="I1309" s="7">
        <f t="shared" si="40"/>
        <v>1</v>
      </c>
      <c r="J1309" s="2">
        <f t="shared" si="41"/>
        <v>0</v>
      </c>
    </row>
    <row r="1310" spans="1:10">
      <c r="A1310">
        <v>1309</v>
      </c>
      <c r="D1310" s="6">
        <f>COUNTIF($B$2:B1310,"Active*")/$O$5</f>
        <v>1</v>
      </c>
      <c r="E1310" s="6">
        <f>COUNTIF($B$2:B1310,"*")/$O$7</f>
        <v>1</v>
      </c>
      <c r="F1310" s="4">
        <f>((COUNTIF($B$2:B1310,"Active*")/COUNTIF($B$2:B1310,"*")))/($O$5/$O$7)</f>
        <v>1</v>
      </c>
      <c r="G1310" s="7">
        <f>COUNTIF($B$2:E1310,"Active*")/$O$5</f>
        <v>1</v>
      </c>
      <c r="H1310" s="7">
        <f>($O$6-COUNTIF($B$2:B1310,"Decoy*"))/$O$6</f>
        <v>0</v>
      </c>
      <c r="I1310" s="7">
        <f t="shared" si="40"/>
        <v>1</v>
      </c>
      <c r="J1310" s="2">
        <f t="shared" si="41"/>
        <v>0</v>
      </c>
    </row>
    <row r="1311" spans="1:10">
      <c r="A1311">
        <v>1310</v>
      </c>
      <c r="D1311" s="6">
        <f>COUNTIF($B$2:B1311,"Active*")/$O$5</f>
        <v>1</v>
      </c>
      <c r="E1311" s="6">
        <f>COUNTIF($B$2:B1311,"*")/$O$7</f>
        <v>1</v>
      </c>
      <c r="F1311" s="4">
        <f>((COUNTIF($B$2:B1311,"Active*")/COUNTIF($B$2:B1311,"*")))/($O$5/$O$7)</f>
        <v>1</v>
      </c>
      <c r="G1311" s="7">
        <f>COUNTIF($B$2:E1311,"Active*")/$O$5</f>
        <v>1</v>
      </c>
      <c r="H1311" s="7">
        <f>($O$6-COUNTIF($B$2:B1311,"Decoy*"))/$O$6</f>
        <v>0</v>
      </c>
      <c r="I1311" s="7">
        <f t="shared" si="40"/>
        <v>1</v>
      </c>
      <c r="J1311" s="2">
        <f t="shared" si="41"/>
        <v>0</v>
      </c>
    </row>
    <row r="1312" spans="1:10">
      <c r="A1312">
        <v>1311</v>
      </c>
      <c r="D1312" s="6">
        <f>COUNTIF($B$2:B1312,"Active*")/$O$5</f>
        <v>1</v>
      </c>
      <c r="E1312" s="6">
        <f>COUNTIF($B$2:B1312,"*")/$O$7</f>
        <v>1</v>
      </c>
      <c r="F1312" s="4">
        <f>((COUNTIF($B$2:B1312,"Active*")/COUNTIF($B$2:B1312,"*")))/($O$5/$O$7)</f>
        <v>1</v>
      </c>
      <c r="G1312" s="7">
        <f>COUNTIF($B$2:E1312,"Active*")/$O$5</f>
        <v>1</v>
      </c>
      <c r="H1312" s="7">
        <f>($O$6-COUNTIF($B$2:B1312,"Decoy*"))/$O$6</f>
        <v>0</v>
      </c>
      <c r="I1312" s="7">
        <f t="shared" si="40"/>
        <v>1</v>
      </c>
      <c r="J1312" s="2">
        <f t="shared" si="41"/>
        <v>0</v>
      </c>
    </row>
    <row r="1313" spans="1:10">
      <c r="A1313">
        <v>1312</v>
      </c>
      <c r="D1313" s="6">
        <f>COUNTIF($B$2:B1313,"Active*")/$O$5</f>
        <v>1</v>
      </c>
      <c r="E1313" s="6">
        <f>COUNTIF($B$2:B1313,"*")/$O$7</f>
        <v>1</v>
      </c>
      <c r="F1313" s="4">
        <f>((COUNTIF($B$2:B1313,"Active*")/COUNTIF($B$2:B1313,"*")))/($O$5/$O$7)</f>
        <v>1</v>
      </c>
      <c r="G1313" s="7">
        <f>COUNTIF($B$2:E1313,"Active*")/$O$5</f>
        <v>1</v>
      </c>
      <c r="H1313" s="7">
        <f>($O$6-COUNTIF($B$2:B1313,"Decoy*"))/$O$6</f>
        <v>0</v>
      </c>
      <c r="I1313" s="7">
        <f t="shared" si="40"/>
        <v>1</v>
      </c>
      <c r="J1313" s="2">
        <f t="shared" si="41"/>
        <v>0</v>
      </c>
    </row>
    <row r="1314" spans="1:10">
      <c r="A1314">
        <v>1313</v>
      </c>
      <c r="D1314" s="6">
        <f>COUNTIF($B$2:B1314,"Active*")/$O$5</f>
        <v>1</v>
      </c>
      <c r="E1314" s="6">
        <f>COUNTIF($B$2:B1314,"*")/$O$7</f>
        <v>1</v>
      </c>
      <c r="F1314" s="4">
        <f>((COUNTIF($B$2:B1314,"Active*")/COUNTIF($B$2:B1314,"*")))/($O$5/$O$7)</f>
        <v>1</v>
      </c>
      <c r="G1314" s="7">
        <f>COUNTIF($B$2:E1314,"Active*")/$O$5</f>
        <v>1</v>
      </c>
      <c r="H1314" s="7">
        <f>($O$6-COUNTIF($B$2:B1314,"Decoy*"))/$O$6</f>
        <v>0</v>
      </c>
      <c r="I1314" s="7">
        <f t="shared" si="40"/>
        <v>1</v>
      </c>
      <c r="J1314" s="2">
        <f t="shared" si="41"/>
        <v>0</v>
      </c>
    </row>
    <row r="1315" spans="1:10">
      <c r="A1315">
        <v>1314</v>
      </c>
      <c r="D1315" s="6">
        <f>COUNTIF($B$2:B1315,"Active*")/$O$5</f>
        <v>1</v>
      </c>
      <c r="E1315" s="6">
        <f>COUNTIF($B$2:B1315,"*")/$O$7</f>
        <v>1</v>
      </c>
      <c r="F1315" s="4">
        <f>((COUNTIF($B$2:B1315,"Active*")/COUNTIF($B$2:B1315,"*")))/($O$5/$O$7)</f>
        <v>1</v>
      </c>
      <c r="G1315" s="7">
        <f>COUNTIF($B$2:E1315,"Active*")/$O$5</f>
        <v>1</v>
      </c>
      <c r="H1315" s="7">
        <f>($O$6-COUNTIF($B$2:B1315,"Decoy*"))/$O$6</f>
        <v>0</v>
      </c>
      <c r="I1315" s="7">
        <f t="shared" si="40"/>
        <v>1</v>
      </c>
      <c r="J1315" s="2">
        <f t="shared" si="41"/>
        <v>0</v>
      </c>
    </row>
    <row r="1316" spans="1:10">
      <c r="A1316">
        <v>1315</v>
      </c>
      <c r="D1316" s="6">
        <f>COUNTIF($B$2:B1316,"Active*")/$O$5</f>
        <v>1</v>
      </c>
      <c r="E1316" s="6">
        <f>COUNTIF($B$2:B1316,"*")/$O$7</f>
        <v>1</v>
      </c>
      <c r="F1316" s="4">
        <f>((COUNTIF($B$2:B1316,"Active*")/COUNTIF($B$2:B1316,"*")))/($O$5/$O$7)</f>
        <v>1</v>
      </c>
      <c r="G1316" s="7">
        <f>COUNTIF($B$2:E1316,"Active*")/$O$5</f>
        <v>1</v>
      </c>
      <c r="H1316" s="7">
        <f>($O$6-COUNTIF($B$2:B1316,"Decoy*"))/$O$6</f>
        <v>0</v>
      </c>
      <c r="I1316" s="7">
        <f t="shared" si="40"/>
        <v>1</v>
      </c>
      <c r="J1316" s="2">
        <f t="shared" si="41"/>
        <v>0</v>
      </c>
    </row>
    <row r="1317" spans="1:10">
      <c r="A1317">
        <v>1316</v>
      </c>
      <c r="D1317" s="6">
        <f>COUNTIF($B$2:B1317,"Active*")/$O$5</f>
        <v>1</v>
      </c>
      <c r="E1317" s="6">
        <f>COUNTIF($B$2:B1317,"*")/$O$7</f>
        <v>1</v>
      </c>
      <c r="F1317" s="4">
        <f>((COUNTIF($B$2:B1317,"Active*")/COUNTIF($B$2:B1317,"*")))/($O$5/$O$7)</f>
        <v>1</v>
      </c>
      <c r="G1317" s="7">
        <f>COUNTIF($B$2:E1317,"Active*")/$O$5</f>
        <v>1</v>
      </c>
      <c r="H1317" s="7">
        <f>($O$6-COUNTIF($B$2:B1317,"Decoy*"))/$O$6</f>
        <v>0</v>
      </c>
      <c r="I1317" s="7">
        <f t="shared" si="40"/>
        <v>1</v>
      </c>
      <c r="J1317" s="2">
        <f t="shared" si="41"/>
        <v>0</v>
      </c>
    </row>
    <row r="1318" spans="1:10">
      <c r="A1318">
        <v>1317</v>
      </c>
      <c r="D1318" s="6">
        <f>COUNTIF($B$2:B1318,"Active*")/$O$5</f>
        <v>1</v>
      </c>
      <c r="E1318" s="6">
        <f>COUNTIF($B$2:B1318,"*")/$O$7</f>
        <v>1</v>
      </c>
      <c r="F1318" s="4">
        <f>((COUNTIF($B$2:B1318,"Active*")/COUNTIF($B$2:B1318,"*")))/($O$5/$O$7)</f>
        <v>1</v>
      </c>
      <c r="G1318" s="7">
        <f>COUNTIF($B$2:E1318,"Active*")/$O$5</f>
        <v>1</v>
      </c>
      <c r="H1318" s="7">
        <f>($O$6-COUNTIF($B$2:B1318,"Decoy*"))/$O$6</f>
        <v>0</v>
      </c>
      <c r="I1318" s="7">
        <f t="shared" si="40"/>
        <v>1</v>
      </c>
      <c r="J1318" s="2">
        <f t="shared" si="41"/>
        <v>0</v>
      </c>
    </row>
    <row r="1319" spans="1:10">
      <c r="A1319">
        <v>1318</v>
      </c>
      <c r="D1319" s="6">
        <f>COUNTIF($B$2:B1319,"Active*")/$O$5</f>
        <v>1</v>
      </c>
      <c r="E1319" s="6">
        <f>COUNTIF($B$2:B1319,"*")/$O$7</f>
        <v>1</v>
      </c>
      <c r="F1319" s="4">
        <f>((COUNTIF($B$2:B1319,"Active*")/COUNTIF($B$2:B1319,"*")))/($O$5/$O$7)</f>
        <v>1</v>
      </c>
      <c r="G1319" s="7">
        <f>COUNTIF($B$2:E1319,"Active*")/$O$5</f>
        <v>1</v>
      </c>
      <c r="H1319" s="7">
        <f>($O$6-COUNTIF($B$2:B1319,"Decoy*"))/$O$6</f>
        <v>0</v>
      </c>
      <c r="I1319" s="7">
        <f t="shared" si="40"/>
        <v>1</v>
      </c>
      <c r="J1319" s="2">
        <f t="shared" si="41"/>
        <v>0</v>
      </c>
    </row>
    <row r="1320" spans="1:10">
      <c r="A1320">
        <v>1319</v>
      </c>
      <c r="D1320" s="6">
        <f>COUNTIF($B$2:B1320,"Active*")/$O$5</f>
        <v>1</v>
      </c>
      <c r="E1320" s="6">
        <f>COUNTIF($B$2:B1320,"*")/$O$7</f>
        <v>1</v>
      </c>
      <c r="F1320" s="4">
        <f>((COUNTIF($B$2:B1320,"Active*")/COUNTIF($B$2:B1320,"*")))/($O$5/$O$7)</f>
        <v>1</v>
      </c>
      <c r="G1320" s="7">
        <f>COUNTIF($B$2:E1320,"Active*")/$O$5</f>
        <v>1</v>
      </c>
      <c r="H1320" s="7">
        <f>($O$6-COUNTIF($B$2:B1320,"Decoy*"))/$O$6</f>
        <v>0</v>
      </c>
      <c r="I1320" s="7">
        <f t="shared" si="40"/>
        <v>1</v>
      </c>
      <c r="J1320" s="2">
        <f t="shared" si="41"/>
        <v>0</v>
      </c>
    </row>
    <row r="1321" spans="1:10">
      <c r="A1321">
        <v>1320</v>
      </c>
      <c r="D1321" s="6">
        <f>COUNTIF($B$2:B1321,"Active*")/$O$5</f>
        <v>1</v>
      </c>
      <c r="E1321" s="6">
        <f>COUNTIF($B$2:B1321,"*")/$O$7</f>
        <v>1</v>
      </c>
      <c r="F1321" s="4">
        <f>((COUNTIF($B$2:B1321,"Active*")/COUNTIF($B$2:B1321,"*")))/($O$5/$O$7)</f>
        <v>1</v>
      </c>
      <c r="G1321" s="7">
        <f>COUNTIF($B$2:E1321,"Active*")/$O$5</f>
        <v>1</v>
      </c>
      <c r="H1321" s="7">
        <f>($O$6-COUNTIF($B$2:B1321,"Decoy*"))/$O$6</f>
        <v>0</v>
      </c>
      <c r="I1321" s="7">
        <f t="shared" si="40"/>
        <v>1</v>
      </c>
      <c r="J1321" s="2">
        <f t="shared" si="41"/>
        <v>0</v>
      </c>
    </row>
    <row r="1322" spans="1:10">
      <c r="A1322">
        <v>1321</v>
      </c>
      <c r="D1322" s="6">
        <f>COUNTIF($B$2:B1322,"Active*")/$O$5</f>
        <v>1</v>
      </c>
      <c r="E1322" s="6">
        <f>COUNTIF($B$2:B1322,"*")/$O$7</f>
        <v>1</v>
      </c>
      <c r="F1322" s="4">
        <f>((COUNTIF($B$2:B1322,"Active*")/COUNTIF($B$2:B1322,"*")))/($O$5/$O$7)</f>
        <v>1</v>
      </c>
      <c r="G1322" s="7">
        <f>COUNTIF($B$2:E1322,"Active*")/$O$5</f>
        <v>1</v>
      </c>
      <c r="H1322" s="7">
        <f>($O$6-COUNTIF($B$2:B1322,"Decoy*"))/$O$6</f>
        <v>0</v>
      </c>
      <c r="I1322" s="7">
        <f t="shared" si="40"/>
        <v>1</v>
      </c>
      <c r="J1322" s="2">
        <f t="shared" si="41"/>
        <v>0</v>
      </c>
    </row>
    <row r="1323" spans="1:10">
      <c r="A1323">
        <v>1322</v>
      </c>
      <c r="D1323" s="6">
        <f>COUNTIF($B$2:B1323,"Active*")/$O$5</f>
        <v>1</v>
      </c>
      <c r="E1323" s="6">
        <f>COUNTIF($B$2:B1323,"*")/$O$7</f>
        <v>1</v>
      </c>
      <c r="F1323" s="4">
        <f>((COUNTIF($B$2:B1323,"Active*")/COUNTIF($B$2:B1323,"*")))/($O$5/$O$7)</f>
        <v>1</v>
      </c>
      <c r="G1323" s="7">
        <f>COUNTIF($B$2:E1323,"Active*")/$O$5</f>
        <v>1</v>
      </c>
      <c r="H1323" s="7">
        <f>($O$6-COUNTIF($B$2:B1323,"Decoy*"))/$O$6</f>
        <v>0</v>
      </c>
      <c r="I1323" s="7">
        <f t="shared" si="40"/>
        <v>1</v>
      </c>
      <c r="J1323" s="2">
        <f t="shared" si="41"/>
        <v>0</v>
      </c>
    </row>
    <row r="1324" spans="1:10">
      <c r="A1324">
        <v>1323</v>
      </c>
      <c r="D1324" s="6">
        <f>COUNTIF($B$2:B1324,"Active*")/$O$5</f>
        <v>1</v>
      </c>
      <c r="E1324" s="6">
        <f>COUNTIF($B$2:B1324,"*")/$O$7</f>
        <v>1</v>
      </c>
      <c r="F1324" s="4">
        <f>((COUNTIF($B$2:B1324,"Active*")/COUNTIF($B$2:B1324,"*")))/($O$5/$O$7)</f>
        <v>1</v>
      </c>
      <c r="G1324" s="7">
        <f>COUNTIF($B$2:E1324,"Active*")/$O$5</f>
        <v>1</v>
      </c>
      <c r="H1324" s="7">
        <f>($O$6-COUNTIF($B$2:B1324,"Decoy*"))/$O$6</f>
        <v>0</v>
      </c>
      <c r="I1324" s="7">
        <f t="shared" si="40"/>
        <v>1</v>
      </c>
      <c r="J1324" s="2">
        <f t="shared" si="41"/>
        <v>0</v>
      </c>
    </row>
    <row r="1325" spans="1:10">
      <c r="A1325">
        <v>1324</v>
      </c>
      <c r="D1325" s="6">
        <f>COUNTIF($B$2:B1325,"Active*")/$O$5</f>
        <v>1</v>
      </c>
      <c r="E1325" s="6">
        <f>COUNTIF($B$2:B1325,"*")/$O$7</f>
        <v>1</v>
      </c>
      <c r="F1325" s="4">
        <f>((COUNTIF($B$2:B1325,"Active*")/COUNTIF($B$2:B1325,"*")))/($O$5/$O$7)</f>
        <v>1</v>
      </c>
      <c r="G1325" s="7">
        <f>COUNTIF($B$2:E1325,"Active*")/$O$5</f>
        <v>1</v>
      </c>
      <c r="H1325" s="7">
        <f>($O$6-COUNTIF($B$2:B1325,"Decoy*"))/$O$6</f>
        <v>0</v>
      </c>
      <c r="I1325" s="7">
        <f t="shared" si="40"/>
        <v>1</v>
      </c>
      <c r="J1325" s="2">
        <f t="shared" si="41"/>
        <v>0</v>
      </c>
    </row>
    <row r="1326" spans="1:10">
      <c r="A1326">
        <v>1325</v>
      </c>
      <c r="D1326" s="6">
        <f>COUNTIF($B$2:B1326,"Active*")/$O$5</f>
        <v>1</v>
      </c>
      <c r="E1326" s="6">
        <f>COUNTIF($B$2:B1326,"*")/$O$7</f>
        <v>1</v>
      </c>
      <c r="F1326" s="4">
        <f>((COUNTIF($B$2:B1326,"Active*")/COUNTIF($B$2:B1326,"*")))/($O$5/$O$7)</f>
        <v>1</v>
      </c>
      <c r="G1326" s="7">
        <f>COUNTIF($B$2:E1326,"Active*")/$O$5</f>
        <v>1</v>
      </c>
      <c r="H1326" s="7">
        <f>($O$6-COUNTIF($B$2:B1326,"Decoy*"))/$O$6</f>
        <v>0</v>
      </c>
      <c r="I1326" s="7">
        <f t="shared" si="40"/>
        <v>1</v>
      </c>
      <c r="J1326" s="2">
        <f t="shared" si="41"/>
        <v>0</v>
      </c>
    </row>
    <row r="1327" spans="1:10">
      <c r="A1327">
        <v>1326</v>
      </c>
      <c r="D1327" s="6">
        <f>COUNTIF($B$2:B1327,"Active*")/$O$5</f>
        <v>1</v>
      </c>
      <c r="E1327" s="6">
        <f>COUNTIF($B$2:B1327,"*")/$O$7</f>
        <v>1</v>
      </c>
      <c r="F1327" s="4">
        <f>((COUNTIF($B$2:B1327,"Active*")/COUNTIF($B$2:B1327,"*")))/($O$5/$O$7)</f>
        <v>1</v>
      </c>
      <c r="G1327" s="7">
        <f>COUNTIF($B$2:E1327,"Active*")/$O$5</f>
        <v>1</v>
      </c>
      <c r="H1327" s="7">
        <f>($O$6-COUNTIF($B$2:B1327,"Decoy*"))/$O$6</f>
        <v>0</v>
      </c>
      <c r="I1327" s="7">
        <f t="shared" si="40"/>
        <v>1</v>
      </c>
      <c r="J1327" s="2">
        <f t="shared" si="41"/>
        <v>0</v>
      </c>
    </row>
    <row r="1328" spans="1:10">
      <c r="A1328">
        <v>1327</v>
      </c>
      <c r="D1328" s="6">
        <f>COUNTIF($B$2:B1328,"Active*")/$O$5</f>
        <v>1</v>
      </c>
      <c r="E1328" s="6">
        <f>COUNTIF($B$2:B1328,"*")/$O$7</f>
        <v>1</v>
      </c>
      <c r="F1328" s="4">
        <f>((COUNTIF($B$2:B1328,"Active*")/COUNTIF($B$2:B1328,"*")))/($O$5/$O$7)</f>
        <v>1</v>
      </c>
      <c r="G1328" s="7">
        <f>COUNTIF($B$2:E1328,"Active*")/$O$5</f>
        <v>1</v>
      </c>
      <c r="H1328" s="7">
        <f>($O$6-COUNTIF($B$2:B1328,"Decoy*"))/$O$6</f>
        <v>0</v>
      </c>
      <c r="I1328" s="7">
        <f t="shared" si="40"/>
        <v>1</v>
      </c>
      <c r="J1328" s="2">
        <f t="shared" si="41"/>
        <v>0</v>
      </c>
    </row>
    <row r="1329" spans="1:10">
      <c r="A1329">
        <v>1328</v>
      </c>
      <c r="D1329" s="6">
        <f>COUNTIF($B$2:B1329,"Active*")/$O$5</f>
        <v>1</v>
      </c>
      <c r="E1329" s="6">
        <f>COUNTIF($B$2:B1329,"*")/$O$7</f>
        <v>1</v>
      </c>
      <c r="F1329" s="4">
        <f>((COUNTIF($B$2:B1329,"Active*")/COUNTIF($B$2:B1329,"*")))/($O$5/$O$7)</f>
        <v>1</v>
      </c>
      <c r="G1329" s="7">
        <f>COUNTIF($B$2:E1329,"Active*")/$O$5</f>
        <v>1</v>
      </c>
      <c r="H1329" s="7">
        <f>($O$6-COUNTIF($B$2:B1329,"Decoy*"))/$O$6</f>
        <v>0</v>
      </c>
      <c r="I1329" s="7">
        <f t="shared" si="40"/>
        <v>1</v>
      </c>
      <c r="J1329" s="2">
        <f t="shared" si="41"/>
        <v>0</v>
      </c>
    </row>
    <row r="1330" spans="1:10">
      <c r="A1330">
        <v>1329</v>
      </c>
      <c r="D1330" s="6">
        <f>COUNTIF($B$2:B1330,"Active*")/$O$5</f>
        <v>1</v>
      </c>
      <c r="E1330" s="6">
        <f>COUNTIF($B$2:B1330,"*")/$O$7</f>
        <v>1</v>
      </c>
      <c r="F1330" s="4">
        <f>((COUNTIF($B$2:B1330,"Active*")/COUNTIF($B$2:B1330,"*")))/($O$5/$O$7)</f>
        <v>1</v>
      </c>
      <c r="G1330" s="7">
        <f>COUNTIF($B$2:E1330,"Active*")/$O$5</f>
        <v>1</v>
      </c>
      <c r="H1330" s="7">
        <f>($O$6-COUNTIF($B$2:B1330,"Decoy*"))/$O$6</f>
        <v>0</v>
      </c>
      <c r="I1330" s="7">
        <f t="shared" si="40"/>
        <v>1</v>
      </c>
      <c r="J1330" s="2">
        <f t="shared" si="41"/>
        <v>0</v>
      </c>
    </row>
    <row r="1331" spans="1:10">
      <c r="A1331">
        <v>1330</v>
      </c>
      <c r="D1331" s="6">
        <f>COUNTIF($B$2:B1331,"Active*")/$O$5</f>
        <v>1</v>
      </c>
      <c r="E1331" s="6">
        <f>COUNTIF($B$2:B1331,"*")/$O$7</f>
        <v>1</v>
      </c>
      <c r="F1331" s="4">
        <f>((COUNTIF($B$2:B1331,"Active*")/COUNTIF($B$2:B1331,"*")))/($O$5/$O$7)</f>
        <v>1</v>
      </c>
      <c r="G1331" s="7">
        <f>COUNTIF($B$2:E1331,"Active*")/$O$5</f>
        <v>1</v>
      </c>
      <c r="H1331" s="7">
        <f>($O$6-COUNTIF($B$2:B1331,"Decoy*"))/$O$6</f>
        <v>0</v>
      </c>
      <c r="I1331" s="7">
        <f t="shared" si="40"/>
        <v>1</v>
      </c>
      <c r="J1331" s="2">
        <f t="shared" si="41"/>
        <v>0</v>
      </c>
    </row>
    <row r="1332" spans="1:10">
      <c r="A1332">
        <v>1331</v>
      </c>
      <c r="D1332" s="6">
        <f>COUNTIF($B$2:B1332,"Active*")/$O$5</f>
        <v>1</v>
      </c>
      <c r="E1332" s="6">
        <f>COUNTIF($B$2:B1332,"*")/$O$7</f>
        <v>1</v>
      </c>
      <c r="F1332" s="4">
        <f>((COUNTIF($B$2:B1332,"Active*")/COUNTIF($B$2:B1332,"*")))/($O$5/$O$7)</f>
        <v>1</v>
      </c>
      <c r="G1332" s="7">
        <f>COUNTIF($B$2:E1332,"Active*")/$O$5</f>
        <v>1</v>
      </c>
      <c r="H1332" s="7">
        <f>($O$6-COUNTIF($B$2:B1332,"Decoy*"))/$O$6</f>
        <v>0</v>
      </c>
      <c r="I1332" s="7">
        <f t="shared" si="40"/>
        <v>1</v>
      </c>
      <c r="J1332" s="2">
        <f t="shared" si="41"/>
        <v>0</v>
      </c>
    </row>
    <row r="1333" spans="1:10">
      <c r="A1333">
        <v>1332</v>
      </c>
      <c r="D1333" s="6">
        <f>COUNTIF($B$2:B1333,"Active*")/$O$5</f>
        <v>1</v>
      </c>
      <c r="E1333" s="6">
        <f>COUNTIF($B$2:B1333,"*")/$O$7</f>
        <v>1</v>
      </c>
      <c r="F1333" s="4">
        <f>((COUNTIF($B$2:B1333,"Active*")/COUNTIF($B$2:B1333,"*")))/($O$5/$O$7)</f>
        <v>1</v>
      </c>
      <c r="G1333" s="7">
        <f>COUNTIF($B$2:E1333,"Active*")/$O$5</f>
        <v>1</v>
      </c>
      <c r="H1333" s="7">
        <f>($O$6-COUNTIF($B$2:B1333,"Decoy*"))/$O$6</f>
        <v>0</v>
      </c>
      <c r="I1333" s="7">
        <f t="shared" si="40"/>
        <v>1</v>
      </c>
      <c r="J1333" s="2">
        <f t="shared" si="41"/>
        <v>0</v>
      </c>
    </row>
    <row r="1334" spans="1:10">
      <c r="A1334">
        <v>1333</v>
      </c>
      <c r="D1334" s="6">
        <f>COUNTIF($B$2:B1334,"Active*")/$O$5</f>
        <v>1</v>
      </c>
      <c r="E1334" s="6">
        <f>COUNTIF($B$2:B1334,"*")/$O$7</f>
        <v>1</v>
      </c>
      <c r="F1334" s="4">
        <f>((COUNTIF($B$2:B1334,"Active*")/COUNTIF($B$2:B1334,"*")))/($O$5/$O$7)</f>
        <v>1</v>
      </c>
      <c r="G1334" s="7">
        <f>COUNTIF($B$2:E1334,"Active*")/$O$5</f>
        <v>1</v>
      </c>
      <c r="H1334" s="7">
        <f>($O$6-COUNTIF($B$2:B1334,"Decoy*"))/$O$6</f>
        <v>0</v>
      </c>
      <c r="I1334" s="7">
        <f t="shared" si="40"/>
        <v>1</v>
      </c>
      <c r="J1334" s="2">
        <f t="shared" si="41"/>
        <v>0</v>
      </c>
    </row>
    <row r="1335" spans="1:10">
      <c r="A1335">
        <v>1334</v>
      </c>
      <c r="D1335" s="6">
        <f>COUNTIF($B$2:B1335,"Active*")/$O$5</f>
        <v>1</v>
      </c>
      <c r="E1335" s="6">
        <f>COUNTIF($B$2:B1335,"*")/$O$7</f>
        <v>1</v>
      </c>
      <c r="F1335" s="4">
        <f>((COUNTIF($B$2:B1335,"Active*")/COUNTIF($B$2:B1335,"*")))/($O$5/$O$7)</f>
        <v>1</v>
      </c>
      <c r="G1335" s="7">
        <f>COUNTIF($B$2:E1335,"Active*")/$O$5</f>
        <v>1</v>
      </c>
      <c r="H1335" s="7">
        <f>($O$6-COUNTIF($B$2:B1335,"Decoy*"))/$O$6</f>
        <v>0</v>
      </c>
      <c r="I1335" s="7">
        <f t="shared" si="40"/>
        <v>1</v>
      </c>
      <c r="J1335" s="2">
        <f t="shared" si="41"/>
        <v>0</v>
      </c>
    </row>
    <row r="1336" spans="1:10">
      <c r="A1336">
        <v>1335</v>
      </c>
      <c r="D1336" s="6">
        <f>COUNTIF($B$2:B1336,"Active*")/$O$5</f>
        <v>1</v>
      </c>
      <c r="E1336" s="6">
        <f>COUNTIF($B$2:B1336,"*")/$O$7</f>
        <v>1</v>
      </c>
      <c r="F1336" s="4">
        <f>((COUNTIF($B$2:B1336,"Active*")/COUNTIF($B$2:B1336,"*")))/($O$5/$O$7)</f>
        <v>1</v>
      </c>
      <c r="G1336" s="7">
        <f>COUNTIF($B$2:E1336,"Active*")/$O$5</f>
        <v>1</v>
      </c>
      <c r="H1336" s="7">
        <f>($O$6-COUNTIF($B$2:B1336,"Decoy*"))/$O$6</f>
        <v>0</v>
      </c>
      <c r="I1336" s="7">
        <f t="shared" si="40"/>
        <v>1</v>
      </c>
      <c r="J1336" s="2">
        <f t="shared" si="41"/>
        <v>0</v>
      </c>
    </row>
    <row r="1337" spans="1:10">
      <c r="A1337">
        <v>1336</v>
      </c>
      <c r="D1337" s="6">
        <f>COUNTIF($B$2:B1337,"Active*")/$O$5</f>
        <v>1</v>
      </c>
      <c r="E1337" s="6">
        <f>COUNTIF($B$2:B1337,"*")/$O$7</f>
        <v>1</v>
      </c>
      <c r="F1337" s="4">
        <f>((COUNTIF($B$2:B1337,"Active*")/COUNTIF($B$2:B1337,"*")))/($O$5/$O$7)</f>
        <v>1</v>
      </c>
      <c r="G1337" s="7">
        <f>COUNTIF($B$2:E1337,"Active*")/$O$5</f>
        <v>1</v>
      </c>
      <c r="H1337" s="7">
        <f>($O$6-COUNTIF($B$2:B1337,"Decoy*"))/$O$6</f>
        <v>0</v>
      </c>
      <c r="I1337" s="7">
        <f t="shared" si="40"/>
        <v>1</v>
      </c>
      <c r="J1337" s="2">
        <f t="shared" si="41"/>
        <v>0</v>
      </c>
    </row>
    <row r="1338" spans="1:10">
      <c r="A1338">
        <v>1337</v>
      </c>
      <c r="D1338" s="6">
        <f>COUNTIF($B$2:B1338,"Active*")/$O$5</f>
        <v>1</v>
      </c>
      <c r="E1338" s="6">
        <f>COUNTIF($B$2:B1338,"*")/$O$7</f>
        <v>1</v>
      </c>
      <c r="F1338" s="4">
        <f>((COUNTIF($B$2:B1338,"Active*")/COUNTIF($B$2:B1338,"*")))/($O$5/$O$7)</f>
        <v>1</v>
      </c>
      <c r="G1338" s="7">
        <f>COUNTIF($B$2:E1338,"Active*")/$O$5</f>
        <v>1</v>
      </c>
      <c r="H1338" s="7">
        <f>($O$6-COUNTIF($B$2:B1338,"Decoy*"))/$O$6</f>
        <v>0</v>
      </c>
      <c r="I1338" s="7">
        <f t="shared" si="40"/>
        <v>1</v>
      </c>
      <c r="J1338" s="2">
        <f t="shared" si="41"/>
        <v>0</v>
      </c>
    </row>
    <row r="1339" spans="1:10">
      <c r="A1339">
        <v>1338</v>
      </c>
      <c r="D1339" s="6">
        <f>COUNTIF($B$2:B1339,"Active*")/$O$5</f>
        <v>1</v>
      </c>
      <c r="E1339" s="6">
        <f>COUNTIF($B$2:B1339,"*")/$O$7</f>
        <v>1</v>
      </c>
      <c r="F1339" s="4">
        <f>((COUNTIF($B$2:B1339,"Active*")/COUNTIF($B$2:B1339,"*")))/($O$5/$O$7)</f>
        <v>1</v>
      </c>
      <c r="G1339" s="7">
        <f>COUNTIF($B$2:E1339,"Active*")/$O$5</f>
        <v>1</v>
      </c>
      <c r="H1339" s="7">
        <f>($O$6-COUNTIF($B$2:B1339,"Decoy*"))/$O$6</f>
        <v>0</v>
      </c>
      <c r="I1339" s="7">
        <f t="shared" si="40"/>
        <v>1</v>
      </c>
      <c r="J1339" s="2">
        <f t="shared" si="41"/>
        <v>0</v>
      </c>
    </row>
    <row r="1340" spans="1:10">
      <c r="A1340">
        <v>1339</v>
      </c>
      <c r="D1340" s="6">
        <f>COUNTIF($B$2:B1340,"Active*")/$O$5</f>
        <v>1</v>
      </c>
      <c r="E1340" s="6">
        <f>COUNTIF($B$2:B1340,"*")/$O$7</f>
        <v>1</v>
      </c>
      <c r="F1340" s="4">
        <f>((COUNTIF($B$2:B1340,"Active*")/COUNTIF($B$2:B1340,"*")))/($O$5/$O$7)</f>
        <v>1</v>
      </c>
      <c r="G1340" s="7">
        <f>COUNTIF($B$2:E1340,"Active*")/$O$5</f>
        <v>1</v>
      </c>
      <c r="H1340" s="7">
        <f>($O$6-COUNTIF($B$2:B1340,"Decoy*"))/$O$6</f>
        <v>0</v>
      </c>
      <c r="I1340" s="7">
        <f t="shared" si="40"/>
        <v>1</v>
      </c>
      <c r="J1340" s="2">
        <f t="shared" si="41"/>
        <v>0</v>
      </c>
    </row>
    <row r="1341" spans="1:10">
      <c r="A1341">
        <v>1340</v>
      </c>
      <c r="D1341" s="6">
        <f>COUNTIF($B$2:B1341,"Active*")/$O$5</f>
        <v>1</v>
      </c>
      <c r="E1341" s="6">
        <f>COUNTIF($B$2:B1341,"*")/$O$7</f>
        <v>1</v>
      </c>
      <c r="F1341" s="4">
        <f>((COUNTIF($B$2:B1341,"Active*")/COUNTIF($B$2:B1341,"*")))/($O$5/$O$7)</f>
        <v>1</v>
      </c>
      <c r="G1341" s="7">
        <f>COUNTIF($B$2:E1341,"Active*")/$O$5</f>
        <v>1</v>
      </c>
      <c r="H1341" s="7">
        <f>($O$6-COUNTIF($B$2:B1341,"Decoy*"))/$O$6</f>
        <v>0</v>
      </c>
      <c r="I1341" s="7">
        <f t="shared" si="40"/>
        <v>1</v>
      </c>
      <c r="J1341" s="2">
        <f t="shared" si="41"/>
        <v>0</v>
      </c>
    </row>
    <row r="1342" spans="1:10">
      <c r="A1342">
        <v>1341</v>
      </c>
      <c r="D1342" s="6">
        <f>COUNTIF($B$2:B1342,"Active*")/$O$5</f>
        <v>1</v>
      </c>
      <c r="E1342" s="6">
        <f>COUNTIF($B$2:B1342,"*")/$O$7</f>
        <v>1</v>
      </c>
      <c r="F1342" s="4">
        <f>((COUNTIF($B$2:B1342,"Active*")/COUNTIF($B$2:B1342,"*")))/($O$5/$O$7)</f>
        <v>1</v>
      </c>
      <c r="G1342" s="7">
        <f>COUNTIF($B$2:E1342,"Active*")/$O$5</f>
        <v>1</v>
      </c>
      <c r="H1342" s="7">
        <f>($O$6-COUNTIF($B$2:B1342,"Decoy*"))/$O$6</f>
        <v>0</v>
      </c>
      <c r="I1342" s="7">
        <f t="shared" si="40"/>
        <v>1</v>
      </c>
      <c r="J1342" s="2">
        <f t="shared" si="41"/>
        <v>0</v>
      </c>
    </row>
    <row r="1343" spans="1:10">
      <c r="A1343">
        <v>1342</v>
      </c>
      <c r="D1343" s="6">
        <f>COUNTIF($B$2:B1343,"Active*")/$O$5</f>
        <v>1</v>
      </c>
      <c r="E1343" s="6">
        <f>COUNTIF($B$2:B1343,"*")/$O$7</f>
        <v>1</v>
      </c>
      <c r="F1343" s="4">
        <f>((COUNTIF($B$2:B1343,"Active*")/COUNTIF($B$2:B1343,"*")))/($O$5/$O$7)</f>
        <v>1</v>
      </c>
      <c r="G1343" s="7">
        <f>COUNTIF($B$2:E1343,"Active*")/$O$5</f>
        <v>1</v>
      </c>
      <c r="H1343" s="7">
        <f>($O$6-COUNTIF($B$2:B1343,"Decoy*"))/$O$6</f>
        <v>0</v>
      </c>
      <c r="I1343" s="7">
        <f t="shared" si="40"/>
        <v>1</v>
      </c>
      <c r="J1343" s="2">
        <f t="shared" si="41"/>
        <v>0</v>
      </c>
    </row>
    <row r="1344" spans="1:10">
      <c r="A1344">
        <v>1343</v>
      </c>
      <c r="D1344" s="6">
        <f>COUNTIF($B$2:B1344,"Active*")/$O$5</f>
        <v>1</v>
      </c>
      <c r="E1344" s="6">
        <f>COUNTIF($B$2:B1344,"*")/$O$7</f>
        <v>1</v>
      </c>
      <c r="F1344" s="4">
        <f>((COUNTIF($B$2:B1344,"Active*")/COUNTIF($B$2:B1344,"*")))/($O$5/$O$7)</f>
        <v>1</v>
      </c>
      <c r="G1344" s="7">
        <f>COUNTIF($B$2:E1344,"Active*")/$O$5</f>
        <v>1</v>
      </c>
      <c r="H1344" s="7">
        <f>($O$6-COUNTIF($B$2:B1344,"Decoy*"))/$O$6</f>
        <v>0</v>
      </c>
      <c r="I1344" s="7">
        <f t="shared" si="40"/>
        <v>1</v>
      </c>
      <c r="J1344" s="2">
        <f t="shared" si="41"/>
        <v>0</v>
      </c>
    </row>
    <row r="1345" spans="1:10">
      <c r="A1345">
        <v>1344</v>
      </c>
      <c r="D1345" s="6">
        <f>COUNTIF($B$2:B1345,"Active*")/$O$5</f>
        <v>1</v>
      </c>
      <c r="E1345" s="6">
        <f>COUNTIF($B$2:B1345,"*")/$O$7</f>
        <v>1</v>
      </c>
      <c r="F1345" s="4">
        <f>((COUNTIF($B$2:B1345,"Active*")/COUNTIF($B$2:B1345,"*")))/($O$5/$O$7)</f>
        <v>1</v>
      </c>
      <c r="G1345" s="7">
        <f>COUNTIF($B$2:E1345,"Active*")/$O$5</f>
        <v>1</v>
      </c>
      <c r="H1345" s="7">
        <f>($O$6-COUNTIF($B$2:B1345,"Decoy*"))/$O$6</f>
        <v>0</v>
      </c>
      <c r="I1345" s="7">
        <f t="shared" si="40"/>
        <v>1</v>
      </c>
      <c r="J1345" s="2">
        <f t="shared" si="41"/>
        <v>0</v>
      </c>
    </row>
    <row r="1346" spans="1:10">
      <c r="A1346">
        <v>1345</v>
      </c>
      <c r="D1346" s="6">
        <f>COUNTIF($B$2:B1346,"Active*")/$O$5</f>
        <v>1</v>
      </c>
      <c r="E1346" s="6">
        <f>COUNTIF($B$2:B1346,"*")/$O$7</f>
        <v>1</v>
      </c>
      <c r="F1346" s="4">
        <f>((COUNTIF($B$2:B1346,"Active*")/COUNTIF($B$2:B1346,"*")))/($O$5/$O$7)</f>
        <v>1</v>
      </c>
      <c r="G1346" s="7">
        <f>COUNTIF($B$2:E1346,"Active*")/$O$5</f>
        <v>1</v>
      </c>
      <c r="H1346" s="7">
        <f>($O$6-COUNTIF($B$2:B1346,"Decoy*"))/$O$6</f>
        <v>0</v>
      </c>
      <c r="I1346" s="7">
        <f t="shared" ref="I1346:I1409" si="42">1-H1346</f>
        <v>1</v>
      </c>
      <c r="J1346" s="2">
        <f t="shared" ref="J1346:J1409" si="43">(G1346+G1347)*ABS(I1347-I1346)/2</f>
        <v>0</v>
      </c>
    </row>
    <row r="1347" spans="1:10">
      <c r="A1347">
        <v>1346</v>
      </c>
      <c r="D1347" s="6">
        <f>COUNTIF($B$2:B1347,"Active*")/$O$5</f>
        <v>1</v>
      </c>
      <c r="E1347" s="6">
        <f>COUNTIF($B$2:B1347,"*")/$O$7</f>
        <v>1</v>
      </c>
      <c r="F1347" s="4">
        <f>((COUNTIF($B$2:B1347,"Active*")/COUNTIF($B$2:B1347,"*")))/($O$5/$O$7)</f>
        <v>1</v>
      </c>
      <c r="G1347" s="7">
        <f>COUNTIF($B$2:E1347,"Active*")/$O$5</f>
        <v>1</v>
      </c>
      <c r="H1347" s="7">
        <f>($O$6-COUNTIF($B$2:B1347,"Decoy*"))/$O$6</f>
        <v>0</v>
      </c>
      <c r="I1347" s="7">
        <f t="shared" si="42"/>
        <v>1</v>
      </c>
      <c r="J1347" s="2">
        <f t="shared" si="43"/>
        <v>0</v>
      </c>
    </row>
    <row r="1348" spans="1:10">
      <c r="A1348">
        <v>1347</v>
      </c>
      <c r="D1348" s="6">
        <f>COUNTIF($B$2:B1348,"Active*")/$O$5</f>
        <v>1</v>
      </c>
      <c r="E1348" s="6">
        <f>COUNTIF($B$2:B1348,"*")/$O$7</f>
        <v>1</v>
      </c>
      <c r="F1348" s="4">
        <f>((COUNTIF($B$2:B1348,"Active*")/COUNTIF($B$2:B1348,"*")))/($O$5/$O$7)</f>
        <v>1</v>
      </c>
      <c r="G1348" s="7">
        <f>COUNTIF($B$2:E1348,"Active*")/$O$5</f>
        <v>1</v>
      </c>
      <c r="H1348" s="7">
        <f>($O$6-COUNTIF($B$2:B1348,"Decoy*"))/$O$6</f>
        <v>0</v>
      </c>
      <c r="I1348" s="7">
        <f t="shared" si="42"/>
        <v>1</v>
      </c>
      <c r="J1348" s="2">
        <f t="shared" si="43"/>
        <v>0</v>
      </c>
    </row>
    <row r="1349" spans="1:10">
      <c r="A1349">
        <v>1348</v>
      </c>
      <c r="D1349" s="6">
        <f>COUNTIF($B$2:B1349,"Active*")/$O$5</f>
        <v>1</v>
      </c>
      <c r="E1349" s="6">
        <f>COUNTIF($B$2:B1349,"*")/$O$7</f>
        <v>1</v>
      </c>
      <c r="F1349" s="4">
        <f>((COUNTIF($B$2:B1349,"Active*")/COUNTIF($B$2:B1349,"*")))/($O$5/$O$7)</f>
        <v>1</v>
      </c>
      <c r="G1349" s="7">
        <f>COUNTIF($B$2:E1349,"Active*")/$O$5</f>
        <v>1</v>
      </c>
      <c r="H1349" s="7">
        <f>($O$6-COUNTIF($B$2:B1349,"Decoy*"))/$O$6</f>
        <v>0</v>
      </c>
      <c r="I1349" s="7">
        <f t="shared" si="42"/>
        <v>1</v>
      </c>
      <c r="J1349" s="2">
        <f t="shared" si="43"/>
        <v>0</v>
      </c>
    </row>
    <row r="1350" spans="1:10">
      <c r="A1350">
        <v>1349</v>
      </c>
      <c r="D1350" s="6">
        <f>COUNTIF($B$2:B1350,"Active*")/$O$5</f>
        <v>1</v>
      </c>
      <c r="E1350" s="6">
        <f>COUNTIF($B$2:B1350,"*")/$O$7</f>
        <v>1</v>
      </c>
      <c r="F1350" s="4">
        <f>((COUNTIF($B$2:B1350,"Active*")/COUNTIF($B$2:B1350,"*")))/($O$5/$O$7)</f>
        <v>1</v>
      </c>
      <c r="G1350" s="7">
        <f>COUNTIF($B$2:E1350,"Active*")/$O$5</f>
        <v>1</v>
      </c>
      <c r="H1350" s="7">
        <f>($O$6-COUNTIF($B$2:B1350,"Decoy*"))/$O$6</f>
        <v>0</v>
      </c>
      <c r="I1350" s="7">
        <f t="shared" si="42"/>
        <v>1</v>
      </c>
      <c r="J1350" s="2">
        <f t="shared" si="43"/>
        <v>0</v>
      </c>
    </row>
    <row r="1351" spans="1:10">
      <c r="A1351">
        <v>1350</v>
      </c>
      <c r="D1351" s="6">
        <f>COUNTIF($B$2:B1351,"Active*")/$O$5</f>
        <v>1</v>
      </c>
      <c r="E1351" s="6">
        <f>COUNTIF($B$2:B1351,"*")/$O$7</f>
        <v>1</v>
      </c>
      <c r="F1351" s="4">
        <f>((COUNTIF($B$2:B1351,"Active*")/COUNTIF($B$2:B1351,"*")))/($O$5/$O$7)</f>
        <v>1</v>
      </c>
      <c r="G1351" s="7">
        <f>COUNTIF($B$2:E1351,"Active*")/$O$5</f>
        <v>1</v>
      </c>
      <c r="H1351" s="7">
        <f>($O$6-COUNTIF($B$2:B1351,"Decoy*"))/$O$6</f>
        <v>0</v>
      </c>
      <c r="I1351" s="7">
        <f t="shared" si="42"/>
        <v>1</v>
      </c>
      <c r="J1351" s="2">
        <f t="shared" si="43"/>
        <v>0</v>
      </c>
    </row>
    <row r="1352" spans="1:10">
      <c r="A1352">
        <v>1351</v>
      </c>
      <c r="D1352" s="6">
        <f>COUNTIF($B$2:B1352,"Active*")/$O$5</f>
        <v>1</v>
      </c>
      <c r="E1352" s="6">
        <f>COUNTIF($B$2:B1352,"*")/$O$7</f>
        <v>1</v>
      </c>
      <c r="F1352" s="4">
        <f>((COUNTIF($B$2:B1352,"Active*")/COUNTIF($B$2:B1352,"*")))/($O$5/$O$7)</f>
        <v>1</v>
      </c>
      <c r="G1352" s="7">
        <f>COUNTIF($B$2:E1352,"Active*")/$O$5</f>
        <v>1</v>
      </c>
      <c r="H1352" s="7">
        <f>($O$6-COUNTIF($B$2:B1352,"Decoy*"))/$O$6</f>
        <v>0</v>
      </c>
      <c r="I1352" s="7">
        <f t="shared" si="42"/>
        <v>1</v>
      </c>
      <c r="J1352" s="2">
        <f t="shared" si="43"/>
        <v>0</v>
      </c>
    </row>
    <row r="1353" spans="1:10">
      <c r="A1353">
        <v>1352</v>
      </c>
      <c r="D1353" s="6">
        <f>COUNTIF($B$2:B1353,"Active*")/$O$5</f>
        <v>1</v>
      </c>
      <c r="E1353" s="6">
        <f>COUNTIF($B$2:B1353,"*")/$O$7</f>
        <v>1</v>
      </c>
      <c r="F1353" s="4">
        <f>((COUNTIF($B$2:B1353,"Active*")/COUNTIF($B$2:B1353,"*")))/($O$5/$O$7)</f>
        <v>1</v>
      </c>
      <c r="G1353" s="7">
        <f>COUNTIF($B$2:E1353,"Active*")/$O$5</f>
        <v>1</v>
      </c>
      <c r="H1353" s="7">
        <f>($O$6-COUNTIF($B$2:B1353,"Decoy*"))/$O$6</f>
        <v>0</v>
      </c>
      <c r="I1353" s="7">
        <f t="shared" si="42"/>
        <v>1</v>
      </c>
      <c r="J1353" s="2">
        <f t="shared" si="43"/>
        <v>0</v>
      </c>
    </row>
    <row r="1354" spans="1:10">
      <c r="A1354">
        <v>1353</v>
      </c>
      <c r="D1354" s="6">
        <f>COUNTIF($B$2:B1354,"Active*")/$O$5</f>
        <v>1</v>
      </c>
      <c r="E1354" s="6">
        <f>COUNTIF($B$2:B1354,"*")/$O$7</f>
        <v>1</v>
      </c>
      <c r="F1354" s="4">
        <f>((COUNTIF($B$2:B1354,"Active*")/COUNTIF($B$2:B1354,"*")))/($O$5/$O$7)</f>
        <v>1</v>
      </c>
      <c r="G1354" s="7">
        <f>COUNTIF($B$2:E1354,"Active*")/$O$5</f>
        <v>1</v>
      </c>
      <c r="H1354" s="7">
        <f>($O$6-COUNTIF($B$2:B1354,"Decoy*"))/$O$6</f>
        <v>0</v>
      </c>
      <c r="I1354" s="7">
        <f t="shared" si="42"/>
        <v>1</v>
      </c>
      <c r="J1354" s="2">
        <f t="shared" si="43"/>
        <v>0</v>
      </c>
    </row>
    <row r="1355" spans="1:10">
      <c r="A1355">
        <v>1354</v>
      </c>
      <c r="D1355" s="6">
        <f>COUNTIF($B$2:B1355,"Active*")/$O$5</f>
        <v>1</v>
      </c>
      <c r="E1355" s="6">
        <f>COUNTIF($B$2:B1355,"*")/$O$7</f>
        <v>1</v>
      </c>
      <c r="F1355" s="4">
        <f>((COUNTIF($B$2:B1355,"Active*")/COUNTIF($B$2:B1355,"*")))/($O$5/$O$7)</f>
        <v>1</v>
      </c>
      <c r="G1355" s="7">
        <f>COUNTIF($B$2:E1355,"Active*")/$O$5</f>
        <v>1</v>
      </c>
      <c r="H1355" s="7">
        <f>($O$6-COUNTIF($B$2:B1355,"Decoy*"))/$O$6</f>
        <v>0</v>
      </c>
      <c r="I1355" s="7">
        <f t="shared" si="42"/>
        <v>1</v>
      </c>
      <c r="J1355" s="2">
        <f t="shared" si="43"/>
        <v>0</v>
      </c>
    </row>
    <row r="1356" spans="1:10">
      <c r="A1356">
        <v>1355</v>
      </c>
      <c r="D1356" s="6">
        <f>COUNTIF($B$2:B1356,"Active*")/$O$5</f>
        <v>1</v>
      </c>
      <c r="E1356" s="6">
        <f>COUNTIF($B$2:B1356,"*")/$O$7</f>
        <v>1</v>
      </c>
      <c r="F1356" s="4">
        <f>((COUNTIF($B$2:B1356,"Active*")/COUNTIF($B$2:B1356,"*")))/($O$5/$O$7)</f>
        <v>1</v>
      </c>
      <c r="G1356" s="7">
        <f>COUNTIF($B$2:E1356,"Active*")/$O$5</f>
        <v>1</v>
      </c>
      <c r="H1356" s="7">
        <f>($O$6-COUNTIF($B$2:B1356,"Decoy*"))/$O$6</f>
        <v>0</v>
      </c>
      <c r="I1356" s="7">
        <f t="shared" si="42"/>
        <v>1</v>
      </c>
      <c r="J1356" s="2">
        <f t="shared" si="43"/>
        <v>0</v>
      </c>
    </row>
    <row r="1357" spans="1:10">
      <c r="A1357">
        <v>1356</v>
      </c>
      <c r="D1357" s="6">
        <f>COUNTIF($B$2:B1357,"Active*")/$O$5</f>
        <v>1</v>
      </c>
      <c r="E1357" s="6">
        <f>COUNTIF($B$2:B1357,"*")/$O$7</f>
        <v>1</v>
      </c>
      <c r="F1357" s="4">
        <f>((COUNTIF($B$2:B1357,"Active*")/COUNTIF($B$2:B1357,"*")))/($O$5/$O$7)</f>
        <v>1</v>
      </c>
      <c r="G1357" s="7">
        <f>COUNTIF($B$2:E1357,"Active*")/$O$5</f>
        <v>1</v>
      </c>
      <c r="H1357" s="7">
        <f>($O$6-COUNTIF($B$2:B1357,"Decoy*"))/$O$6</f>
        <v>0</v>
      </c>
      <c r="I1357" s="7">
        <f t="shared" si="42"/>
        <v>1</v>
      </c>
      <c r="J1357" s="2">
        <f t="shared" si="43"/>
        <v>0</v>
      </c>
    </row>
    <row r="1358" spans="1:10">
      <c r="A1358">
        <v>1357</v>
      </c>
      <c r="D1358" s="6">
        <f>COUNTIF($B$2:B1358,"Active*")/$O$5</f>
        <v>1</v>
      </c>
      <c r="E1358" s="6">
        <f>COUNTIF($B$2:B1358,"*")/$O$7</f>
        <v>1</v>
      </c>
      <c r="F1358" s="4">
        <f>((COUNTIF($B$2:B1358,"Active*")/COUNTIF($B$2:B1358,"*")))/($O$5/$O$7)</f>
        <v>1</v>
      </c>
      <c r="G1358" s="7">
        <f>COUNTIF($B$2:E1358,"Active*")/$O$5</f>
        <v>1</v>
      </c>
      <c r="H1358" s="7">
        <f>($O$6-COUNTIF($B$2:B1358,"Decoy*"))/$O$6</f>
        <v>0</v>
      </c>
      <c r="I1358" s="7">
        <f t="shared" si="42"/>
        <v>1</v>
      </c>
      <c r="J1358" s="2">
        <f t="shared" si="43"/>
        <v>0</v>
      </c>
    </row>
    <row r="1359" spans="1:10">
      <c r="A1359">
        <v>1358</v>
      </c>
      <c r="D1359" s="6">
        <f>COUNTIF($B$2:B1359,"Active*")/$O$5</f>
        <v>1</v>
      </c>
      <c r="E1359" s="6">
        <f>COUNTIF($B$2:B1359,"*")/$O$7</f>
        <v>1</v>
      </c>
      <c r="F1359" s="4">
        <f>((COUNTIF($B$2:B1359,"Active*")/COUNTIF($B$2:B1359,"*")))/($O$5/$O$7)</f>
        <v>1</v>
      </c>
      <c r="G1359" s="7">
        <f>COUNTIF($B$2:E1359,"Active*")/$O$5</f>
        <v>1</v>
      </c>
      <c r="H1359" s="7">
        <f>($O$6-COUNTIF($B$2:B1359,"Decoy*"))/$O$6</f>
        <v>0</v>
      </c>
      <c r="I1359" s="7">
        <f t="shared" si="42"/>
        <v>1</v>
      </c>
      <c r="J1359" s="2">
        <f t="shared" si="43"/>
        <v>0</v>
      </c>
    </row>
    <row r="1360" spans="1:10">
      <c r="A1360">
        <v>1359</v>
      </c>
      <c r="D1360" s="6">
        <f>COUNTIF($B$2:B1360,"Active*")/$O$5</f>
        <v>1</v>
      </c>
      <c r="E1360" s="6">
        <f>COUNTIF($B$2:B1360,"*")/$O$7</f>
        <v>1</v>
      </c>
      <c r="F1360" s="4">
        <f>((COUNTIF($B$2:B1360,"Active*")/COUNTIF($B$2:B1360,"*")))/($O$5/$O$7)</f>
        <v>1</v>
      </c>
      <c r="G1360" s="7">
        <f>COUNTIF($B$2:E1360,"Active*")/$O$5</f>
        <v>1</v>
      </c>
      <c r="H1360" s="7">
        <f>($O$6-COUNTIF($B$2:B1360,"Decoy*"))/$O$6</f>
        <v>0</v>
      </c>
      <c r="I1360" s="7">
        <f t="shared" si="42"/>
        <v>1</v>
      </c>
      <c r="J1360" s="2">
        <f t="shared" si="43"/>
        <v>0</v>
      </c>
    </row>
    <row r="1361" spans="1:10">
      <c r="A1361">
        <v>1360</v>
      </c>
      <c r="D1361" s="6">
        <f>COUNTIF($B$2:B1361,"Active*")/$O$5</f>
        <v>1</v>
      </c>
      <c r="E1361" s="6">
        <f>COUNTIF($B$2:B1361,"*")/$O$7</f>
        <v>1</v>
      </c>
      <c r="F1361" s="4">
        <f>((COUNTIF($B$2:B1361,"Active*")/COUNTIF($B$2:B1361,"*")))/($O$5/$O$7)</f>
        <v>1</v>
      </c>
      <c r="G1361" s="7">
        <f>COUNTIF($B$2:E1361,"Active*")/$O$5</f>
        <v>1</v>
      </c>
      <c r="H1361" s="7">
        <f>($O$6-COUNTIF($B$2:B1361,"Decoy*"))/$O$6</f>
        <v>0</v>
      </c>
      <c r="I1361" s="7">
        <f t="shared" si="42"/>
        <v>1</v>
      </c>
      <c r="J1361" s="2">
        <f t="shared" si="43"/>
        <v>0</v>
      </c>
    </row>
    <row r="1362" spans="1:10">
      <c r="A1362">
        <v>1361</v>
      </c>
      <c r="D1362" s="6">
        <f>COUNTIF($B$2:B1362,"Active*")/$O$5</f>
        <v>1</v>
      </c>
      <c r="E1362" s="6">
        <f>COUNTIF($B$2:B1362,"*")/$O$7</f>
        <v>1</v>
      </c>
      <c r="F1362" s="4">
        <f>((COUNTIF($B$2:B1362,"Active*")/COUNTIF($B$2:B1362,"*")))/($O$5/$O$7)</f>
        <v>1</v>
      </c>
      <c r="G1362" s="7">
        <f>COUNTIF($B$2:E1362,"Active*")/$O$5</f>
        <v>1</v>
      </c>
      <c r="H1362" s="7">
        <f>($O$6-COUNTIF($B$2:B1362,"Decoy*"))/$O$6</f>
        <v>0</v>
      </c>
      <c r="I1362" s="7">
        <f t="shared" si="42"/>
        <v>1</v>
      </c>
      <c r="J1362" s="2">
        <f t="shared" si="43"/>
        <v>0</v>
      </c>
    </row>
    <row r="1363" spans="1:10">
      <c r="A1363">
        <v>1362</v>
      </c>
      <c r="D1363" s="6">
        <f>COUNTIF($B$2:B1363,"Active*")/$O$5</f>
        <v>1</v>
      </c>
      <c r="E1363" s="6">
        <f>COUNTIF($B$2:B1363,"*")/$O$7</f>
        <v>1</v>
      </c>
      <c r="F1363" s="4">
        <f>((COUNTIF($B$2:B1363,"Active*")/COUNTIF($B$2:B1363,"*")))/($O$5/$O$7)</f>
        <v>1</v>
      </c>
      <c r="G1363" s="7">
        <f>COUNTIF($B$2:E1363,"Active*")/$O$5</f>
        <v>1</v>
      </c>
      <c r="H1363" s="7">
        <f>($O$6-COUNTIF($B$2:B1363,"Decoy*"))/$O$6</f>
        <v>0</v>
      </c>
      <c r="I1363" s="7">
        <f t="shared" si="42"/>
        <v>1</v>
      </c>
      <c r="J1363" s="2">
        <f t="shared" si="43"/>
        <v>0</v>
      </c>
    </row>
    <row r="1364" spans="1:10">
      <c r="A1364">
        <v>1363</v>
      </c>
      <c r="D1364" s="6">
        <f>COUNTIF($B$2:B1364,"Active*")/$O$5</f>
        <v>1</v>
      </c>
      <c r="E1364" s="6">
        <f>COUNTIF($B$2:B1364,"*")/$O$7</f>
        <v>1</v>
      </c>
      <c r="F1364" s="4">
        <f>((COUNTIF($B$2:B1364,"Active*")/COUNTIF($B$2:B1364,"*")))/($O$5/$O$7)</f>
        <v>1</v>
      </c>
      <c r="G1364" s="7">
        <f>COUNTIF($B$2:E1364,"Active*")/$O$5</f>
        <v>1</v>
      </c>
      <c r="H1364" s="7">
        <f>($O$6-COUNTIF($B$2:B1364,"Decoy*"))/$O$6</f>
        <v>0</v>
      </c>
      <c r="I1364" s="7">
        <f t="shared" si="42"/>
        <v>1</v>
      </c>
      <c r="J1364" s="2">
        <f t="shared" si="43"/>
        <v>0</v>
      </c>
    </row>
    <row r="1365" spans="1:10">
      <c r="A1365">
        <v>1364</v>
      </c>
      <c r="D1365" s="6">
        <f>COUNTIF($B$2:B1365,"Active*")/$O$5</f>
        <v>1</v>
      </c>
      <c r="E1365" s="6">
        <f>COUNTIF($B$2:B1365,"*")/$O$7</f>
        <v>1</v>
      </c>
      <c r="F1365" s="4">
        <f>((COUNTIF($B$2:B1365,"Active*")/COUNTIF($B$2:B1365,"*")))/($O$5/$O$7)</f>
        <v>1</v>
      </c>
      <c r="G1365" s="7">
        <f>COUNTIF($B$2:E1365,"Active*")/$O$5</f>
        <v>1</v>
      </c>
      <c r="H1365" s="7">
        <f>($O$6-COUNTIF($B$2:B1365,"Decoy*"))/$O$6</f>
        <v>0</v>
      </c>
      <c r="I1365" s="7">
        <f t="shared" si="42"/>
        <v>1</v>
      </c>
      <c r="J1365" s="2">
        <f t="shared" si="43"/>
        <v>0</v>
      </c>
    </row>
    <row r="1366" spans="1:10">
      <c r="A1366">
        <v>1365</v>
      </c>
      <c r="D1366" s="6">
        <f>COUNTIF($B$2:B1366,"Active*")/$O$5</f>
        <v>1</v>
      </c>
      <c r="E1366" s="6">
        <f>COUNTIF($B$2:B1366,"*")/$O$7</f>
        <v>1</v>
      </c>
      <c r="F1366" s="4">
        <f>((COUNTIF($B$2:B1366,"Active*")/COUNTIF($B$2:B1366,"*")))/($O$5/$O$7)</f>
        <v>1</v>
      </c>
      <c r="G1366" s="7">
        <f>COUNTIF($B$2:E1366,"Active*")/$O$5</f>
        <v>1</v>
      </c>
      <c r="H1366" s="7">
        <f>($O$6-COUNTIF($B$2:B1366,"Decoy*"))/$O$6</f>
        <v>0</v>
      </c>
      <c r="I1366" s="7">
        <f t="shared" si="42"/>
        <v>1</v>
      </c>
      <c r="J1366" s="2">
        <f t="shared" si="43"/>
        <v>0</v>
      </c>
    </row>
    <row r="1367" spans="1:10">
      <c r="A1367">
        <v>1366</v>
      </c>
      <c r="D1367" s="6">
        <f>COUNTIF($B$2:B1367,"Active*")/$O$5</f>
        <v>1</v>
      </c>
      <c r="E1367" s="6">
        <f>COUNTIF($B$2:B1367,"*")/$O$7</f>
        <v>1</v>
      </c>
      <c r="F1367" s="4">
        <f>((COUNTIF($B$2:B1367,"Active*")/COUNTIF($B$2:B1367,"*")))/($O$5/$O$7)</f>
        <v>1</v>
      </c>
      <c r="G1367" s="7">
        <f>COUNTIF($B$2:E1367,"Active*")/$O$5</f>
        <v>1</v>
      </c>
      <c r="H1367" s="7">
        <f>($O$6-COUNTIF($B$2:B1367,"Decoy*"))/$O$6</f>
        <v>0</v>
      </c>
      <c r="I1367" s="7">
        <f t="shared" si="42"/>
        <v>1</v>
      </c>
      <c r="J1367" s="2">
        <f t="shared" si="43"/>
        <v>0</v>
      </c>
    </row>
    <row r="1368" spans="1:10">
      <c r="A1368">
        <v>1367</v>
      </c>
      <c r="D1368" s="6">
        <f>COUNTIF($B$2:B1368,"Active*")/$O$5</f>
        <v>1</v>
      </c>
      <c r="E1368" s="6">
        <f>COUNTIF($B$2:B1368,"*")/$O$7</f>
        <v>1</v>
      </c>
      <c r="F1368" s="4">
        <f>((COUNTIF($B$2:B1368,"Active*")/COUNTIF($B$2:B1368,"*")))/($O$5/$O$7)</f>
        <v>1</v>
      </c>
      <c r="G1368" s="7">
        <f>COUNTIF($B$2:E1368,"Active*")/$O$5</f>
        <v>1</v>
      </c>
      <c r="H1368" s="7">
        <f>($O$6-COUNTIF($B$2:B1368,"Decoy*"))/$O$6</f>
        <v>0</v>
      </c>
      <c r="I1368" s="7">
        <f t="shared" si="42"/>
        <v>1</v>
      </c>
      <c r="J1368" s="2">
        <f t="shared" si="43"/>
        <v>0</v>
      </c>
    </row>
    <row r="1369" spans="1:10">
      <c r="A1369">
        <v>1368</v>
      </c>
      <c r="D1369" s="6">
        <f>COUNTIF($B$2:B1369,"Active*")/$O$5</f>
        <v>1</v>
      </c>
      <c r="E1369" s="6">
        <f>COUNTIF($B$2:B1369,"*")/$O$7</f>
        <v>1</v>
      </c>
      <c r="F1369" s="4">
        <f>((COUNTIF($B$2:B1369,"Active*")/COUNTIF($B$2:B1369,"*")))/($O$5/$O$7)</f>
        <v>1</v>
      </c>
      <c r="G1369" s="7">
        <f>COUNTIF($B$2:E1369,"Active*")/$O$5</f>
        <v>1</v>
      </c>
      <c r="H1369" s="7">
        <f>($O$6-COUNTIF($B$2:B1369,"Decoy*"))/$O$6</f>
        <v>0</v>
      </c>
      <c r="I1369" s="7">
        <f t="shared" si="42"/>
        <v>1</v>
      </c>
      <c r="J1369" s="2">
        <f t="shared" si="43"/>
        <v>0</v>
      </c>
    </row>
    <row r="1370" spans="1:10">
      <c r="A1370">
        <v>1369</v>
      </c>
      <c r="D1370" s="6">
        <f>COUNTIF($B$2:B1370,"Active*")/$O$5</f>
        <v>1</v>
      </c>
      <c r="E1370" s="6">
        <f>COUNTIF($B$2:B1370,"*")/$O$7</f>
        <v>1</v>
      </c>
      <c r="F1370" s="4">
        <f>((COUNTIF($B$2:B1370,"Active*")/COUNTIF($B$2:B1370,"*")))/($O$5/$O$7)</f>
        <v>1</v>
      </c>
      <c r="G1370" s="7">
        <f>COUNTIF($B$2:E1370,"Active*")/$O$5</f>
        <v>1</v>
      </c>
      <c r="H1370" s="7">
        <f>($O$6-COUNTIF($B$2:B1370,"Decoy*"))/$O$6</f>
        <v>0</v>
      </c>
      <c r="I1370" s="7">
        <f t="shared" si="42"/>
        <v>1</v>
      </c>
      <c r="J1370" s="2">
        <f t="shared" si="43"/>
        <v>0</v>
      </c>
    </row>
    <row r="1371" spans="1:10">
      <c r="A1371">
        <v>1370</v>
      </c>
      <c r="D1371" s="6">
        <f>COUNTIF($B$2:B1371,"Active*")/$O$5</f>
        <v>1</v>
      </c>
      <c r="E1371" s="6">
        <f>COUNTIF($B$2:B1371,"*")/$O$7</f>
        <v>1</v>
      </c>
      <c r="F1371" s="4">
        <f>((COUNTIF($B$2:B1371,"Active*")/COUNTIF($B$2:B1371,"*")))/($O$5/$O$7)</f>
        <v>1</v>
      </c>
      <c r="G1371" s="7">
        <f>COUNTIF($B$2:E1371,"Active*")/$O$5</f>
        <v>1</v>
      </c>
      <c r="H1371" s="7">
        <f>($O$6-COUNTIF($B$2:B1371,"Decoy*"))/$O$6</f>
        <v>0</v>
      </c>
      <c r="I1371" s="7">
        <f t="shared" si="42"/>
        <v>1</v>
      </c>
      <c r="J1371" s="2">
        <f t="shared" si="43"/>
        <v>0</v>
      </c>
    </row>
    <row r="1372" spans="1:10">
      <c r="A1372">
        <v>1371</v>
      </c>
      <c r="D1372" s="6">
        <f>COUNTIF($B$2:B1372,"Active*")/$O$5</f>
        <v>1</v>
      </c>
      <c r="E1372" s="6">
        <f>COUNTIF($B$2:B1372,"*")/$O$7</f>
        <v>1</v>
      </c>
      <c r="F1372" s="4">
        <f>((COUNTIF($B$2:B1372,"Active*")/COUNTIF($B$2:B1372,"*")))/($O$5/$O$7)</f>
        <v>1</v>
      </c>
      <c r="G1372" s="7">
        <f>COUNTIF($B$2:E1372,"Active*")/$O$5</f>
        <v>1</v>
      </c>
      <c r="H1372" s="7">
        <f>($O$6-COUNTIF($B$2:B1372,"Decoy*"))/$O$6</f>
        <v>0</v>
      </c>
      <c r="I1372" s="7">
        <f t="shared" si="42"/>
        <v>1</v>
      </c>
      <c r="J1372" s="2">
        <f t="shared" si="43"/>
        <v>0</v>
      </c>
    </row>
    <row r="1373" spans="1:10">
      <c r="A1373">
        <v>1372</v>
      </c>
      <c r="D1373" s="6">
        <f>COUNTIF($B$2:B1373,"Active*")/$O$5</f>
        <v>1</v>
      </c>
      <c r="E1373" s="6">
        <f>COUNTIF($B$2:B1373,"*")/$O$7</f>
        <v>1</v>
      </c>
      <c r="F1373" s="4">
        <f>((COUNTIF($B$2:B1373,"Active*")/COUNTIF($B$2:B1373,"*")))/($O$5/$O$7)</f>
        <v>1</v>
      </c>
      <c r="G1373" s="7">
        <f>COUNTIF($B$2:E1373,"Active*")/$O$5</f>
        <v>1</v>
      </c>
      <c r="H1373" s="7">
        <f>($O$6-COUNTIF($B$2:B1373,"Decoy*"))/$O$6</f>
        <v>0</v>
      </c>
      <c r="I1373" s="7">
        <f t="shared" si="42"/>
        <v>1</v>
      </c>
      <c r="J1373" s="2">
        <f t="shared" si="43"/>
        <v>0</v>
      </c>
    </row>
    <row r="1374" spans="1:10">
      <c r="A1374">
        <v>1373</v>
      </c>
      <c r="D1374" s="6">
        <f>COUNTIF($B$2:B1374,"Active*")/$O$5</f>
        <v>1</v>
      </c>
      <c r="E1374" s="6">
        <f>COUNTIF($B$2:B1374,"*")/$O$7</f>
        <v>1</v>
      </c>
      <c r="F1374" s="4">
        <f>((COUNTIF($B$2:B1374,"Active*")/COUNTIF($B$2:B1374,"*")))/($O$5/$O$7)</f>
        <v>1</v>
      </c>
      <c r="G1374" s="7">
        <f>COUNTIF($B$2:E1374,"Active*")/$O$5</f>
        <v>1</v>
      </c>
      <c r="H1374" s="7">
        <f>($O$6-COUNTIF($B$2:B1374,"Decoy*"))/$O$6</f>
        <v>0</v>
      </c>
      <c r="I1374" s="7">
        <f t="shared" si="42"/>
        <v>1</v>
      </c>
      <c r="J1374" s="2">
        <f t="shared" si="43"/>
        <v>0</v>
      </c>
    </row>
    <row r="1375" spans="1:10">
      <c r="A1375">
        <v>1374</v>
      </c>
      <c r="D1375" s="6">
        <f>COUNTIF($B$2:B1375,"Active*")/$O$5</f>
        <v>1</v>
      </c>
      <c r="E1375" s="6">
        <f>COUNTIF($B$2:B1375,"*")/$O$7</f>
        <v>1</v>
      </c>
      <c r="F1375" s="4">
        <f>((COUNTIF($B$2:B1375,"Active*")/COUNTIF($B$2:B1375,"*")))/($O$5/$O$7)</f>
        <v>1</v>
      </c>
      <c r="G1375" s="7">
        <f>COUNTIF($B$2:E1375,"Active*")/$O$5</f>
        <v>1</v>
      </c>
      <c r="H1375" s="7">
        <f>($O$6-COUNTIF($B$2:B1375,"Decoy*"))/$O$6</f>
        <v>0</v>
      </c>
      <c r="I1375" s="7">
        <f t="shared" si="42"/>
        <v>1</v>
      </c>
      <c r="J1375" s="2">
        <f t="shared" si="43"/>
        <v>0</v>
      </c>
    </row>
    <row r="1376" spans="1:10">
      <c r="A1376">
        <v>1375</v>
      </c>
      <c r="D1376" s="6">
        <f>COUNTIF($B$2:B1376,"Active*")/$O$5</f>
        <v>1</v>
      </c>
      <c r="E1376" s="6">
        <f>COUNTIF($B$2:B1376,"*")/$O$7</f>
        <v>1</v>
      </c>
      <c r="F1376" s="4">
        <f>((COUNTIF($B$2:B1376,"Active*")/COUNTIF($B$2:B1376,"*")))/($O$5/$O$7)</f>
        <v>1</v>
      </c>
      <c r="G1376" s="7">
        <f>COUNTIF($B$2:E1376,"Active*")/$O$5</f>
        <v>1</v>
      </c>
      <c r="H1376" s="7">
        <f>($O$6-COUNTIF($B$2:B1376,"Decoy*"))/$O$6</f>
        <v>0</v>
      </c>
      <c r="I1376" s="7">
        <f t="shared" si="42"/>
        <v>1</v>
      </c>
      <c r="J1376" s="2">
        <f t="shared" si="43"/>
        <v>0</v>
      </c>
    </row>
    <row r="1377" spans="1:10">
      <c r="A1377">
        <v>1376</v>
      </c>
      <c r="D1377" s="6">
        <f>COUNTIF($B$2:B1377,"Active*")/$O$5</f>
        <v>1</v>
      </c>
      <c r="E1377" s="6">
        <f>COUNTIF($B$2:B1377,"*")/$O$7</f>
        <v>1</v>
      </c>
      <c r="F1377" s="4">
        <f>((COUNTIF($B$2:B1377,"Active*")/COUNTIF($B$2:B1377,"*")))/($O$5/$O$7)</f>
        <v>1</v>
      </c>
      <c r="G1377" s="7">
        <f>COUNTIF($B$2:E1377,"Active*")/$O$5</f>
        <v>1</v>
      </c>
      <c r="H1377" s="7">
        <f>($O$6-COUNTIF($B$2:B1377,"Decoy*"))/$O$6</f>
        <v>0</v>
      </c>
      <c r="I1377" s="7">
        <f t="shared" si="42"/>
        <v>1</v>
      </c>
      <c r="J1377" s="2">
        <f t="shared" si="43"/>
        <v>0</v>
      </c>
    </row>
    <row r="1378" spans="1:10">
      <c r="A1378">
        <v>1377</v>
      </c>
      <c r="D1378" s="6">
        <f>COUNTIF($B$2:B1378,"Active*")/$O$5</f>
        <v>1</v>
      </c>
      <c r="E1378" s="6">
        <f>COUNTIF($B$2:B1378,"*")/$O$7</f>
        <v>1</v>
      </c>
      <c r="F1378" s="4">
        <f>((COUNTIF($B$2:B1378,"Active*")/COUNTIF($B$2:B1378,"*")))/($O$5/$O$7)</f>
        <v>1</v>
      </c>
      <c r="G1378" s="7">
        <f>COUNTIF($B$2:E1378,"Active*")/$O$5</f>
        <v>1</v>
      </c>
      <c r="H1378" s="7">
        <f>($O$6-COUNTIF($B$2:B1378,"Decoy*"))/$O$6</f>
        <v>0</v>
      </c>
      <c r="I1378" s="7">
        <f t="shared" si="42"/>
        <v>1</v>
      </c>
      <c r="J1378" s="2">
        <f t="shared" si="43"/>
        <v>0</v>
      </c>
    </row>
    <row r="1379" spans="1:10">
      <c r="A1379">
        <v>1378</v>
      </c>
      <c r="D1379" s="6">
        <f>COUNTIF($B$2:B1379,"Active*")/$O$5</f>
        <v>1</v>
      </c>
      <c r="E1379" s="6">
        <f>COUNTIF($B$2:B1379,"*")/$O$7</f>
        <v>1</v>
      </c>
      <c r="F1379" s="4">
        <f>((COUNTIF($B$2:B1379,"Active*")/COUNTIF($B$2:B1379,"*")))/($O$5/$O$7)</f>
        <v>1</v>
      </c>
      <c r="G1379" s="7">
        <f>COUNTIF($B$2:E1379,"Active*")/$O$5</f>
        <v>1</v>
      </c>
      <c r="H1379" s="7">
        <f>($O$6-COUNTIF($B$2:B1379,"Decoy*"))/$O$6</f>
        <v>0</v>
      </c>
      <c r="I1379" s="7">
        <f t="shared" si="42"/>
        <v>1</v>
      </c>
      <c r="J1379" s="2">
        <f t="shared" si="43"/>
        <v>0</v>
      </c>
    </row>
    <row r="1380" spans="1:10">
      <c r="A1380">
        <v>1379</v>
      </c>
      <c r="D1380" s="6">
        <f>COUNTIF($B$2:B1380,"Active*")/$O$5</f>
        <v>1</v>
      </c>
      <c r="E1380" s="6">
        <f>COUNTIF($B$2:B1380,"*")/$O$7</f>
        <v>1</v>
      </c>
      <c r="F1380" s="4">
        <f>((COUNTIF($B$2:B1380,"Active*")/COUNTIF($B$2:B1380,"*")))/($O$5/$O$7)</f>
        <v>1</v>
      </c>
      <c r="G1380" s="7">
        <f>COUNTIF($B$2:E1380,"Active*")/$O$5</f>
        <v>1</v>
      </c>
      <c r="H1380" s="7">
        <f>($O$6-COUNTIF($B$2:B1380,"Decoy*"))/$O$6</f>
        <v>0</v>
      </c>
      <c r="I1380" s="7">
        <f t="shared" si="42"/>
        <v>1</v>
      </c>
      <c r="J1380" s="2">
        <f t="shared" si="43"/>
        <v>0</v>
      </c>
    </row>
    <row r="1381" spans="1:10">
      <c r="A1381">
        <v>1380</v>
      </c>
      <c r="D1381" s="6">
        <f>COUNTIF($B$2:B1381,"Active*")/$O$5</f>
        <v>1</v>
      </c>
      <c r="E1381" s="6">
        <f>COUNTIF($B$2:B1381,"*")/$O$7</f>
        <v>1</v>
      </c>
      <c r="F1381" s="4">
        <f>((COUNTIF($B$2:B1381,"Active*")/COUNTIF($B$2:B1381,"*")))/($O$5/$O$7)</f>
        <v>1</v>
      </c>
      <c r="G1381" s="7">
        <f>COUNTIF($B$2:E1381,"Active*")/$O$5</f>
        <v>1</v>
      </c>
      <c r="H1381" s="7">
        <f>($O$6-COUNTIF($B$2:B1381,"Decoy*"))/$O$6</f>
        <v>0</v>
      </c>
      <c r="I1381" s="7">
        <f t="shared" si="42"/>
        <v>1</v>
      </c>
      <c r="J1381" s="2">
        <f t="shared" si="43"/>
        <v>0</v>
      </c>
    </row>
    <row r="1382" spans="1:10">
      <c r="A1382">
        <v>1381</v>
      </c>
      <c r="D1382" s="6">
        <f>COUNTIF($B$2:B1382,"Active*")/$O$5</f>
        <v>1</v>
      </c>
      <c r="E1382" s="6">
        <f>COUNTIF($B$2:B1382,"*")/$O$7</f>
        <v>1</v>
      </c>
      <c r="F1382" s="4">
        <f>((COUNTIF($B$2:B1382,"Active*")/COUNTIF($B$2:B1382,"*")))/($O$5/$O$7)</f>
        <v>1</v>
      </c>
      <c r="G1382" s="7">
        <f>COUNTIF($B$2:E1382,"Active*")/$O$5</f>
        <v>1</v>
      </c>
      <c r="H1382" s="7">
        <f>($O$6-COUNTIF($B$2:B1382,"Decoy*"))/$O$6</f>
        <v>0</v>
      </c>
      <c r="I1382" s="7">
        <f t="shared" si="42"/>
        <v>1</v>
      </c>
      <c r="J1382" s="2">
        <f t="shared" si="43"/>
        <v>0</v>
      </c>
    </row>
    <row r="1383" spans="1:10">
      <c r="A1383">
        <v>1382</v>
      </c>
      <c r="D1383" s="6">
        <f>COUNTIF($B$2:B1383,"Active*")/$O$5</f>
        <v>1</v>
      </c>
      <c r="E1383" s="6">
        <f>COUNTIF($B$2:B1383,"*")/$O$7</f>
        <v>1</v>
      </c>
      <c r="F1383" s="4">
        <f>((COUNTIF($B$2:B1383,"Active*")/COUNTIF($B$2:B1383,"*")))/($O$5/$O$7)</f>
        <v>1</v>
      </c>
      <c r="G1383" s="7">
        <f>COUNTIF($B$2:E1383,"Active*")/$O$5</f>
        <v>1</v>
      </c>
      <c r="H1383" s="7">
        <f>($O$6-COUNTIF($B$2:B1383,"Decoy*"))/$O$6</f>
        <v>0</v>
      </c>
      <c r="I1383" s="7">
        <f t="shared" si="42"/>
        <v>1</v>
      </c>
      <c r="J1383" s="2">
        <f t="shared" si="43"/>
        <v>0</v>
      </c>
    </row>
    <row r="1384" spans="1:10">
      <c r="A1384">
        <v>1383</v>
      </c>
      <c r="D1384" s="6">
        <f>COUNTIF($B$2:B1384,"Active*")/$O$5</f>
        <v>1</v>
      </c>
      <c r="E1384" s="6">
        <f>COUNTIF($B$2:B1384,"*")/$O$7</f>
        <v>1</v>
      </c>
      <c r="F1384" s="4">
        <f>((COUNTIF($B$2:B1384,"Active*")/COUNTIF($B$2:B1384,"*")))/($O$5/$O$7)</f>
        <v>1</v>
      </c>
      <c r="G1384" s="7">
        <f>COUNTIF($B$2:E1384,"Active*")/$O$5</f>
        <v>1</v>
      </c>
      <c r="H1384" s="7">
        <f>($O$6-COUNTIF($B$2:B1384,"Decoy*"))/$O$6</f>
        <v>0</v>
      </c>
      <c r="I1384" s="7">
        <f t="shared" si="42"/>
        <v>1</v>
      </c>
      <c r="J1384" s="2">
        <f t="shared" si="43"/>
        <v>0</v>
      </c>
    </row>
    <row r="1385" spans="1:10">
      <c r="A1385">
        <v>1384</v>
      </c>
      <c r="D1385" s="6">
        <f>COUNTIF($B$2:B1385,"Active*")/$O$5</f>
        <v>1</v>
      </c>
      <c r="E1385" s="6">
        <f>COUNTIF($B$2:B1385,"*")/$O$7</f>
        <v>1</v>
      </c>
      <c r="F1385" s="4">
        <f>((COUNTIF($B$2:B1385,"Active*")/COUNTIF($B$2:B1385,"*")))/($O$5/$O$7)</f>
        <v>1</v>
      </c>
      <c r="G1385" s="7">
        <f>COUNTIF($B$2:E1385,"Active*")/$O$5</f>
        <v>1</v>
      </c>
      <c r="H1385" s="7">
        <f>($O$6-COUNTIF($B$2:B1385,"Decoy*"))/$O$6</f>
        <v>0</v>
      </c>
      <c r="I1385" s="7">
        <f t="shared" si="42"/>
        <v>1</v>
      </c>
      <c r="J1385" s="2">
        <f t="shared" si="43"/>
        <v>0</v>
      </c>
    </row>
    <row r="1386" spans="1:10">
      <c r="A1386">
        <v>1385</v>
      </c>
      <c r="D1386" s="6">
        <f>COUNTIF($B$2:B1386,"Active*")/$O$5</f>
        <v>1</v>
      </c>
      <c r="E1386" s="6">
        <f>COUNTIF($B$2:B1386,"*")/$O$7</f>
        <v>1</v>
      </c>
      <c r="F1386" s="4">
        <f>((COUNTIF($B$2:B1386,"Active*")/COUNTIF($B$2:B1386,"*")))/($O$5/$O$7)</f>
        <v>1</v>
      </c>
      <c r="G1386" s="7">
        <f>COUNTIF($B$2:E1386,"Active*")/$O$5</f>
        <v>1</v>
      </c>
      <c r="H1386" s="7">
        <f>($O$6-COUNTIF($B$2:B1386,"Decoy*"))/$O$6</f>
        <v>0</v>
      </c>
      <c r="I1386" s="7">
        <f t="shared" si="42"/>
        <v>1</v>
      </c>
      <c r="J1386" s="2">
        <f t="shared" si="43"/>
        <v>0</v>
      </c>
    </row>
    <row r="1387" spans="1:10">
      <c r="A1387">
        <v>1386</v>
      </c>
      <c r="D1387" s="6">
        <f>COUNTIF($B$2:B1387,"Active*")/$O$5</f>
        <v>1</v>
      </c>
      <c r="E1387" s="6">
        <f>COUNTIF($B$2:B1387,"*")/$O$7</f>
        <v>1</v>
      </c>
      <c r="F1387" s="4">
        <f>((COUNTIF($B$2:B1387,"Active*")/COUNTIF($B$2:B1387,"*")))/($O$5/$O$7)</f>
        <v>1</v>
      </c>
      <c r="G1387" s="7">
        <f>COUNTIF($B$2:E1387,"Active*")/$O$5</f>
        <v>1</v>
      </c>
      <c r="H1387" s="7">
        <f>($O$6-COUNTIF($B$2:B1387,"Decoy*"))/$O$6</f>
        <v>0</v>
      </c>
      <c r="I1387" s="7">
        <f t="shared" si="42"/>
        <v>1</v>
      </c>
      <c r="J1387" s="2">
        <f t="shared" si="43"/>
        <v>0</v>
      </c>
    </row>
    <row r="1388" spans="1:10">
      <c r="A1388">
        <v>1387</v>
      </c>
      <c r="D1388" s="6">
        <f>COUNTIF($B$2:B1388,"Active*")/$O$5</f>
        <v>1</v>
      </c>
      <c r="E1388" s="6">
        <f>COUNTIF($B$2:B1388,"*")/$O$7</f>
        <v>1</v>
      </c>
      <c r="F1388" s="4">
        <f>((COUNTIF($B$2:B1388,"Active*")/COUNTIF($B$2:B1388,"*")))/($O$5/$O$7)</f>
        <v>1</v>
      </c>
      <c r="G1388" s="7">
        <f>COUNTIF($B$2:E1388,"Active*")/$O$5</f>
        <v>1</v>
      </c>
      <c r="H1388" s="7">
        <f>($O$6-COUNTIF($B$2:B1388,"Decoy*"))/$O$6</f>
        <v>0</v>
      </c>
      <c r="I1388" s="7">
        <f t="shared" si="42"/>
        <v>1</v>
      </c>
      <c r="J1388" s="2">
        <f t="shared" si="43"/>
        <v>0</v>
      </c>
    </row>
    <row r="1389" spans="1:10">
      <c r="A1389">
        <v>1388</v>
      </c>
      <c r="D1389" s="6">
        <f>COUNTIF($B$2:B1389,"Active*")/$O$5</f>
        <v>1</v>
      </c>
      <c r="E1389" s="6">
        <f>COUNTIF($B$2:B1389,"*")/$O$7</f>
        <v>1</v>
      </c>
      <c r="F1389" s="4">
        <f>((COUNTIF($B$2:B1389,"Active*")/COUNTIF($B$2:B1389,"*")))/($O$5/$O$7)</f>
        <v>1</v>
      </c>
      <c r="G1389" s="7">
        <f>COUNTIF($B$2:E1389,"Active*")/$O$5</f>
        <v>1</v>
      </c>
      <c r="H1389" s="7">
        <f>($O$6-COUNTIF($B$2:B1389,"Decoy*"))/$O$6</f>
        <v>0</v>
      </c>
      <c r="I1389" s="7">
        <f t="shared" si="42"/>
        <v>1</v>
      </c>
      <c r="J1389" s="2">
        <f t="shared" si="43"/>
        <v>0</v>
      </c>
    </row>
    <row r="1390" spans="1:10">
      <c r="A1390">
        <v>1389</v>
      </c>
      <c r="D1390" s="6">
        <f>COUNTIF($B$2:B1390,"Active*")/$O$5</f>
        <v>1</v>
      </c>
      <c r="E1390" s="6">
        <f>COUNTIF($B$2:B1390,"*")/$O$7</f>
        <v>1</v>
      </c>
      <c r="F1390" s="4">
        <f>((COUNTIF($B$2:B1390,"Active*")/COUNTIF($B$2:B1390,"*")))/($O$5/$O$7)</f>
        <v>1</v>
      </c>
      <c r="G1390" s="7">
        <f>COUNTIF($B$2:E1390,"Active*")/$O$5</f>
        <v>1</v>
      </c>
      <c r="H1390" s="7">
        <f>($O$6-COUNTIF($B$2:B1390,"Decoy*"))/$O$6</f>
        <v>0</v>
      </c>
      <c r="I1390" s="7">
        <f t="shared" si="42"/>
        <v>1</v>
      </c>
      <c r="J1390" s="2">
        <f t="shared" si="43"/>
        <v>0</v>
      </c>
    </row>
    <row r="1391" spans="1:10">
      <c r="A1391">
        <v>1390</v>
      </c>
      <c r="D1391" s="6">
        <f>COUNTIF($B$2:B1391,"Active*")/$O$5</f>
        <v>1</v>
      </c>
      <c r="E1391" s="6">
        <f>COUNTIF($B$2:B1391,"*")/$O$7</f>
        <v>1</v>
      </c>
      <c r="F1391" s="4">
        <f>((COUNTIF($B$2:B1391,"Active*")/COUNTIF($B$2:B1391,"*")))/($O$5/$O$7)</f>
        <v>1</v>
      </c>
      <c r="G1391" s="7">
        <f>COUNTIF($B$2:E1391,"Active*")/$O$5</f>
        <v>1</v>
      </c>
      <c r="H1391" s="7">
        <f>($O$6-COUNTIF($B$2:B1391,"Decoy*"))/$O$6</f>
        <v>0</v>
      </c>
      <c r="I1391" s="7">
        <f t="shared" si="42"/>
        <v>1</v>
      </c>
      <c r="J1391" s="2">
        <f t="shared" si="43"/>
        <v>0</v>
      </c>
    </row>
    <row r="1392" spans="1:10">
      <c r="A1392">
        <v>1391</v>
      </c>
      <c r="D1392" s="6">
        <f>COUNTIF($B$2:B1392,"Active*")/$O$5</f>
        <v>1</v>
      </c>
      <c r="E1392" s="6">
        <f>COUNTIF($B$2:B1392,"*")/$O$7</f>
        <v>1</v>
      </c>
      <c r="F1392" s="4">
        <f>((COUNTIF($B$2:B1392,"Active*")/COUNTIF($B$2:B1392,"*")))/($O$5/$O$7)</f>
        <v>1</v>
      </c>
      <c r="G1392" s="7">
        <f>COUNTIF($B$2:E1392,"Active*")/$O$5</f>
        <v>1</v>
      </c>
      <c r="H1392" s="7">
        <f>($O$6-COUNTIF($B$2:B1392,"Decoy*"))/$O$6</f>
        <v>0</v>
      </c>
      <c r="I1392" s="7">
        <f t="shared" si="42"/>
        <v>1</v>
      </c>
      <c r="J1392" s="2">
        <f t="shared" si="43"/>
        <v>0</v>
      </c>
    </row>
    <row r="1393" spans="1:10">
      <c r="A1393">
        <v>1392</v>
      </c>
      <c r="D1393" s="6">
        <f>COUNTIF($B$2:B1393,"Active*")/$O$5</f>
        <v>1</v>
      </c>
      <c r="E1393" s="6">
        <f>COUNTIF($B$2:B1393,"*")/$O$7</f>
        <v>1</v>
      </c>
      <c r="F1393" s="4">
        <f>((COUNTIF($B$2:B1393,"Active*")/COUNTIF($B$2:B1393,"*")))/($O$5/$O$7)</f>
        <v>1</v>
      </c>
      <c r="G1393" s="7">
        <f>COUNTIF($B$2:E1393,"Active*")/$O$5</f>
        <v>1</v>
      </c>
      <c r="H1393" s="7">
        <f>($O$6-COUNTIF($B$2:B1393,"Decoy*"))/$O$6</f>
        <v>0</v>
      </c>
      <c r="I1393" s="7">
        <f t="shared" si="42"/>
        <v>1</v>
      </c>
      <c r="J1393" s="2">
        <f t="shared" si="43"/>
        <v>0</v>
      </c>
    </row>
    <row r="1394" spans="1:10">
      <c r="A1394">
        <v>1393</v>
      </c>
      <c r="D1394" s="6">
        <f>COUNTIF($B$2:B1394,"Active*")/$O$5</f>
        <v>1</v>
      </c>
      <c r="E1394" s="6">
        <f>COUNTIF($B$2:B1394,"*")/$O$7</f>
        <v>1</v>
      </c>
      <c r="F1394" s="4">
        <f>((COUNTIF($B$2:B1394,"Active*")/COUNTIF($B$2:B1394,"*")))/($O$5/$O$7)</f>
        <v>1</v>
      </c>
      <c r="G1394" s="7">
        <f>COUNTIF($B$2:E1394,"Active*")/$O$5</f>
        <v>1</v>
      </c>
      <c r="H1394" s="7">
        <f>($O$6-COUNTIF($B$2:B1394,"Decoy*"))/$O$6</f>
        <v>0</v>
      </c>
      <c r="I1394" s="7">
        <f t="shared" si="42"/>
        <v>1</v>
      </c>
      <c r="J1394" s="2">
        <f t="shared" si="43"/>
        <v>0</v>
      </c>
    </row>
    <row r="1395" spans="1:10">
      <c r="A1395">
        <v>1394</v>
      </c>
      <c r="D1395" s="6">
        <f>COUNTIF($B$2:B1395,"Active*")/$O$5</f>
        <v>1</v>
      </c>
      <c r="E1395" s="6">
        <f>COUNTIF($B$2:B1395,"*")/$O$7</f>
        <v>1</v>
      </c>
      <c r="F1395" s="4">
        <f>((COUNTIF($B$2:B1395,"Active*")/COUNTIF($B$2:B1395,"*")))/($O$5/$O$7)</f>
        <v>1</v>
      </c>
      <c r="G1395" s="7">
        <f>COUNTIF($B$2:E1395,"Active*")/$O$5</f>
        <v>1</v>
      </c>
      <c r="H1395" s="7">
        <f>($O$6-COUNTIF($B$2:B1395,"Decoy*"))/$O$6</f>
        <v>0</v>
      </c>
      <c r="I1395" s="7">
        <f t="shared" si="42"/>
        <v>1</v>
      </c>
      <c r="J1395" s="2">
        <f t="shared" si="43"/>
        <v>0</v>
      </c>
    </row>
    <row r="1396" spans="1:10">
      <c r="A1396">
        <v>1395</v>
      </c>
      <c r="D1396" s="6">
        <f>COUNTIF($B$2:B1396,"Active*")/$O$5</f>
        <v>1</v>
      </c>
      <c r="E1396" s="6">
        <f>COUNTIF($B$2:B1396,"*")/$O$7</f>
        <v>1</v>
      </c>
      <c r="F1396" s="4">
        <f>((COUNTIF($B$2:B1396,"Active*")/COUNTIF($B$2:B1396,"*")))/($O$5/$O$7)</f>
        <v>1</v>
      </c>
      <c r="G1396" s="7">
        <f>COUNTIF($B$2:E1396,"Active*")/$O$5</f>
        <v>1</v>
      </c>
      <c r="H1396" s="7">
        <f>($O$6-COUNTIF($B$2:B1396,"Decoy*"))/$O$6</f>
        <v>0</v>
      </c>
      <c r="I1396" s="7">
        <f t="shared" si="42"/>
        <v>1</v>
      </c>
      <c r="J1396" s="2">
        <f t="shared" si="43"/>
        <v>0</v>
      </c>
    </row>
    <row r="1397" spans="1:10">
      <c r="A1397">
        <v>1396</v>
      </c>
      <c r="D1397" s="6">
        <f>COUNTIF($B$2:B1397,"Active*")/$O$5</f>
        <v>1</v>
      </c>
      <c r="E1397" s="6">
        <f>COUNTIF($B$2:B1397,"*")/$O$7</f>
        <v>1</v>
      </c>
      <c r="F1397" s="4">
        <f>((COUNTIF($B$2:B1397,"Active*")/COUNTIF($B$2:B1397,"*")))/($O$5/$O$7)</f>
        <v>1</v>
      </c>
      <c r="G1397" s="7">
        <f>COUNTIF($B$2:E1397,"Active*")/$O$5</f>
        <v>1</v>
      </c>
      <c r="H1397" s="7">
        <f>($O$6-COUNTIF($B$2:B1397,"Decoy*"))/$O$6</f>
        <v>0</v>
      </c>
      <c r="I1397" s="7">
        <f t="shared" si="42"/>
        <v>1</v>
      </c>
      <c r="J1397" s="2">
        <f t="shared" si="43"/>
        <v>0</v>
      </c>
    </row>
    <row r="1398" spans="1:10">
      <c r="A1398">
        <v>1397</v>
      </c>
      <c r="D1398" s="6">
        <f>COUNTIF($B$2:B1398,"Active*")/$O$5</f>
        <v>1</v>
      </c>
      <c r="E1398" s="6">
        <f>COUNTIF($B$2:B1398,"*")/$O$7</f>
        <v>1</v>
      </c>
      <c r="F1398" s="4">
        <f>((COUNTIF($B$2:B1398,"Active*")/COUNTIF($B$2:B1398,"*")))/($O$5/$O$7)</f>
        <v>1</v>
      </c>
      <c r="G1398" s="7">
        <f>COUNTIF($B$2:E1398,"Active*")/$O$5</f>
        <v>1</v>
      </c>
      <c r="H1398" s="7">
        <f>($O$6-COUNTIF($B$2:B1398,"Decoy*"))/$O$6</f>
        <v>0</v>
      </c>
      <c r="I1398" s="7">
        <f t="shared" si="42"/>
        <v>1</v>
      </c>
      <c r="J1398" s="2">
        <f t="shared" si="43"/>
        <v>0</v>
      </c>
    </row>
    <row r="1399" spans="1:10">
      <c r="A1399">
        <v>1398</v>
      </c>
      <c r="D1399" s="6">
        <f>COUNTIF($B$2:B1399,"Active*")/$O$5</f>
        <v>1</v>
      </c>
      <c r="E1399" s="6">
        <f>COUNTIF($B$2:B1399,"*")/$O$7</f>
        <v>1</v>
      </c>
      <c r="F1399" s="4">
        <f>((COUNTIF($B$2:B1399,"Active*")/COUNTIF($B$2:B1399,"*")))/($O$5/$O$7)</f>
        <v>1</v>
      </c>
      <c r="G1399" s="7">
        <f>COUNTIF($B$2:E1399,"Active*")/$O$5</f>
        <v>1</v>
      </c>
      <c r="H1399" s="7">
        <f>($O$6-COUNTIF($B$2:B1399,"Decoy*"))/$O$6</f>
        <v>0</v>
      </c>
      <c r="I1399" s="7">
        <f t="shared" si="42"/>
        <v>1</v>
      </c>
      <c r="J1399" s="2">
        <f t="shared" si="43"/>
        <v>0</v>
      </c>
    </row>
    <row r="1400" spans="1:10">
      <c r="A1400">
        <v>1399</v>
      </c>
      <c r="D1400" s="6">
        <f>COUNTIF($B$2:B1400,"Active*")/$O$5</f>
        <v>1</v>
      </c>
      <c r="E1400" s="6">
        <f>COUNTIF($B$2:B1400,"*")/$O$7</f>
        <v>1</v>
      </c>
      <c r="F1400" s="4">
        <f>((COUNTIF($B$2:B1400,"Active*")/COUNTIF($B$2:B1400,"*")))/($O$5/$O$7)</f>
        <v>1</v>
      </c>
      <c r="G1400" s="7">
        <f>COUNTIF($B$2:E1400,"Active*")/$O$5</f>
        <v>1</v>
      </c>
      <c r="H1400" s="7">
        <f>($O$6-COUNTIF($B$2:B1400,"Decoy*"))/$O$6</f>
        <v>0</v>
      </c>
      <c r="I1400" s="7">
        <f t="shared" si="42"/>
        <v>1</v>
      </c>
      <c r="J1400" s="2">
        <f t="shared" si="43"/>
        <v>0</v>
      </c>
    </row>
    <row r="1401" spans="1:10">
      <c r="A1401">
        <v>1400</v>
      </c>
      <c r="D1401" s="6">
        <f>COUNTIF($B$2:B1401,"Active*")/$O$5</f>
        <v>1</v>
      </c>
      <c r="E1401" s="6">
        <f>COUNTIF($B$2:B1401,"*")/$O$7</f>
        <v>1</v>
      </c>
      <c r="F1401" s="4">
        <f>((COUNTIF($B$2:B1401,"Active*")/COUNTIF($B$2:B1401,"*")))/($O$5/$O$7)</f>
        <v>1</v>
      </c>
      <c r="G1401" s="7">
        <f>COUNTIF($B$2:E1401,"Active*")/$O$5</f>
        <v>1</v>
      </c>
      <c r="H1401" s="7">
        <f>($O$6-COUNTIF($B$2:B1401,"Decoy*"))/$O$6</f>
        <v>0</v>
      </c>
      <c r="I1401" s="7">
        <f t="shared" si="42"/>
        <v>1</v>
      </c>
      <c r="J1401" s="2">
        <f t="shared" si="43"/>
        <v>0</v>
      </c>
    </row>
    <row r="1402" spans="1:10">
      <c r="A1402">
        <v>1401</v>
      </c>
      <c r="D1402" s="6">
        <f>COUNTIF($B$2:B1402,"Active*")/$O$5</f>
        <v>1</v>
      </c>
      <c r="E1402" s="6">
        <f>COUNTIF($B$2:B1402,"*")/$O$7</f>
        <v>1</v>
      </c>
      <c r="F1402" s="4">
        <f>((COUNTIF($B$2:B1402,"Active*")/COUNTIF($B$2:B1402,"*")))/($O$5/$O$7)</f>
        <v>1</v>
      </c>
      <c r="G1402" s="7">
        <f>COUNTIF($B$2:E1402,"Active*")/$O$5</f>
        <v>1</v>
      </c>
      <c r="H1402" s="7">
        <f>($O$6-COUNTIF($B$2:B1402,"Decoy*"))/$O$6</f>
        <v>0</v>
      </c>
      <c r="I1402" s="7">
        <f t="shared" si="42"/>
        <v>1</v>
      </c>
      <c r="J1402" s="2">
        <f t="shared" si="43"/>
        <v>0</v>
      </c>
    </row>
    <row r="1403" spans="1:10">
      <c r="A1403">
        <v>1402</v>
      </c>
      <c r="D1403" s="6">
        <f>COUNTIF($B$2:B1403,"Active*")/$O$5</f>
        <v>1</v>
      </c>
      <c r="E1403" s="6">
        <f>COUNTIF($B$2:B1403,"*")/$O$7</f>
        <v>1</v>
      </c>
      <c r="F1403" s="4">
        <f>((COUNTIF($B$2:B1403,"Active*")/COUNTIF($B$2:B1403,"*")))/($O$5/$O$7)</f>
        <v>1</v>
      </c>
      <c r="G1403" s="7">
        <f>COUNTIF($B$2:E1403,"Active*")/$O$5</f>
        <v>1</v>
      </c>
      <c r="H1403" s="7">
        <f>($O$6-COUNTIF($B$2:B1403,"Decoy*"))/$O$6</f>
        <v>0</v>
      </c>
      <c r="I1403" s="7">
        <f t="shared" si="42"/>
        <v>1</v>
      </c>
      <c r="J1403" s="2">
        <f t="shared" si="43"/>
        <v>0</v>
      </c>
    </row>
    <row r="1404" spans="1:10">
      <c r="A1404">
        <v>1403</v>
      </c>
      <c r="D1404" s="6">
        <f>COUNTIF($B$2:B1404,"Active*")/$O$5</f>
        <v>1</v>
      </c>
      <c r="E1404" s="6">
        <f>COUNTIF($B$2:B1404,"*")/$O$7</f>
        <v>1</v>
      </c>
      <c r="F1404" s="4">
        <f>((COUNTIF($B$2:B1404,"Active*")/COUNTIF($B$2:B1404,"*")))/($O$5/$O$7)</f>
        <v>1</v>
      </c>
      <c r="G1404" s="7">
        <f>COUNTIF($B$2:E1404,"Active*")/$O$5</f>
        <v>1</v>
      </c>
      <c r="H1404" s="7">
        <f>($O$6-COUNTIF($B$2:B1404,"Decoy*"))/$O$6</f>
        <v>0</v>
      </c>
      <c r="I1404" s="7">
        <f t="shared" si="42"/>
        <v>1</v>
      </c>
      <c r="J1404" s="2">
        <f t="shared" si="43"/>
        <v>0</v>
      </c>
    </row>
    <row r="1405" spans="1:10">
      <c r="A1405">
        <v>1404</v>
      </c>
      <c r="D1405" s="6">
        <f>COUNTIF($B$2:B1405,"Active*")/$O$5</f>
        <v>1</v>
      </c>
      <c r="E1405" s="6">
        <f>COUNTIF($B$2:B1405,"*")/$O$7</f>
        <v>1</v>
      </c>
      <c r="F1405" s="4">
        <f>((COUNTIF($B$2:B1405,"Active*")/COUNTIF($B$2:B1405,"*")))/($O$5/$O$7)</f>
        <v>1</v>
      </c>
      <c r="G1405" s="7">
        <f>COUNTIF($B$2:E1405,"Active*")/$O$5</f>
        <v>1</v>
      </c>
      <c r="H1405" s="7">
        <f>($O$6-COUNTIF($B$2:B1405,"Decoy*"))/$O$6</f>
        <v>0</v>
      </c>
      <c r="I1405" s="7">
        <f t="shared" si="42"/>
        <v>1</v>
      </c>
      <c r="J1405" s="2">
        <f t="shared" si="43"/>
        <v>0</v>
      </c>
    </row>
    <row r="1406" spans="1:10">
      <c r="A1406">
        <v>1405</v>
      </c>
      <c r="D1406" s="6">
        <f>COUNTIF($B$2:B1406,"Active*")/$O$5</f>
        <v>1</v>
      </c>
      <c r="E1406" s="6">
        <f>COUNTIF($B$2:B1406,"*")/$O$7</f>
        <v>1</v>
      </c>
      <c r="F1406" s="4">
        <f>((COUNTIF($B$2:B1406,"Active*")/COUNTIF($B$2:B1406,"*")))/($O$5/$O$7)</f>
        <v>1</v>
      </c>
      <c r="G1406" s="7">
        <f>COUNTIF($B$2:E1406,"Active*")/$O$5</f>
        <v>1</v>
      </c>
      <c r="H1406" s="7">
        <f>($O$6-COUNTIF($B$2:B1406,"Decoy*"))/$O$6</f>
        <v>0</v>
      </c>
      <c r="I1406" s="7">
        <f t="shared" si="42"/>
        <v>1</v>
      </c>
      <c r="J1406" s="2">
        <f t="shared" si="43"/>
        <v>0</v>
      </c>
    </row>
    <row r="1407" spans="1:10">
      <c r="A1407">
        <v>1406</v>
      </c>
      <c r="D1407" s="6">
        <f>COUNTIF($B$2:B1407,"Active*")/$O$5</f>
        <v>1</v>
      </c>
      <c r="E1407" s="6">
        <f>COUNTIF($B$2:B1407,"*")/$O$7</f>
        <v>1</v>
      </c>
      <c r="F1407" s="4">
        <f>((COUNTIF($B$2:B1407,"Active*")/COUNTIF($B$2:B1407,"*")))/($O$5/$O$7)</f>
        <v>1</v>
      </c>
      <c r="G1407" s="7">
        <f>COUNTIF($B$2:E1407,"Active*")/$O$5</f>
        <v>1</v>
      </c>
      <c r="H1407" s="7">
        <f>($O$6-COUNTIF($B$2:B1407,"Decoy*"))/$O$6</f>
        <v>0</v>
      </c>
      <c r="I1407" s="7">
        <f t="shared" si="42"/>
        <v>1</v>
      </c>
      <c r="J1407" s="2">
        <f t="shared" si="43"/>
        <v>0</v>
      </c>
    </row>
    <row r="1408" spans="1:10">
      <c r="A1408">
        <v>1407</v>
      </c>
      <c r="D1408" s="6">
        <f>COUNTIF($B$2:B1408,"Active*")/$O$5</f>
        <v>1</v>
      </c>
      <c r="E1408" s="6">
        <f>COUNTIF($B$2:B1408,"*")/$O$7</f>
        <v>1</v>
      </c>
      <c r="F1408" s="4">
        <f>((COUNTIF($B$2:B1408,"Active*")/COUNTIF($B$2:B1408,"*")))/($O$5/$O$7)</f>
        <v>1</v>
      </c>
      <c r="G1408" s="7">
        <f>COUNTIF($B$2:E1408,"Active*")/$O$5</f>
        <v>1</v>
      </c>
      <c r="H1408" s="7">
        <f>($O$6-COUNTIF($B$2:B1408,"Decoy*"))/$O$6</f>
        <v>0</v>
      </c>
      <c r="I1408" s="7">
        <f t="shared" si="42"/>
        <v>1</v>
      </c>
      <c r="J1408" s="2">
        <f t="shared" si="43"/>
        <v>0</v>
      </c>
    </row>
    <row r="1409" spans="1:10">
      <c r="A1409">
        <v>1408</v>
      </c>
      <c r="D1409" s="6">
        <f>COUNTIF($B$2:B1409,"Active*")/$O$5</f>
        <v>1</v>
      </c>
      <c r="E1409" s="6">
        <f>COUNTIF($B$2:B1409,"*")/$O$7</f>
        <v>1</v>
      </c>
      <c r="F1409" s="4">
        <f>((COUNTIF($B$2:B1409,"Active*")/COUNTIF($B$2:B1409,"*")))/($O$5/$O$7)</f>
        <v>1</v>
      </c>
      <c r="G1409" s="7">
        <f>COUNTIF($B$2:E1409,"Active*")/$O$5</f>
        <v>1</v>
      </c>
      <c r="H1409" s="7">
        <f>($O$6-COUNTIF($B$2:B1409,"Decoy*"))/$O$6</f>
        <v>0</v>
      </c>
      <c r="I1409" s="7">
        <f t="shared" si="42"/>
        <v>1</v>
      </c>
      <c r="J1409" s="2">
        <f t="shared" si="43"/>
        <v>0</v>
      </c>
    </row>
    <row r="1410" spans="1:10">
      <c r="A1410">
        <v>1409</v>
      </c>
      <c r="D1410" s="6">
        <f>COUNTIF($B$2:B1410,"Active*")/$O$5</f>
        <v>1</v>
      </c>
      <c r="E1410" s="6">
        <f>COUNTIF($B$2:B1410,"*")/$O$7</f>
        <v>1</v>
      </c>
      <c r="F1410" s="4">
        <f>((COUNTIF($B$2:B1410,"Active*")/COUNTIF($B$2:B1410,"*")))/($O$5/$O$7)</f>
        <v>1</v>
      </c>
      <c r="G1410" s="7">
        <f>COUNTIF($B$2:E1410,"Active*")/$O$5</f>
        <v>1</v>
      </c>
      <c r="H1410" s="7">
        <f>($O$6-COUNTIF($B$2:B1410,"Decoy*"))/$O$6</f>
        <v>0</v>
      </c>
      <c r="I1410" s="7">
        <f t="shared" ref="I1410:I1473" si="44">1-H1410</f>
        <v>1</v>
      </c>
      <c r="J1410" s="2">
        <f t="shared" ref="J1410:J1473" si="45">(G1410+G1411)*ABS(I1411-I1410)/2</f>
        <v>0</v>
      </c>
    </row>
    <row r="1411" spans="1:10">
      <c r="A1411">
        <v>1410</v>
      </c>
      <c r="D1411" s="6">
        <f>COUNTIF($B$2:B1411,"Active*")/$O$5</f>
        <v>1</v>
      </c>
      <c r="E1411" s="6">
        <f>COUNTIF($B$2:B1411,"*")/$O$7</f>
        <v>1</v>
      </c>
      <c r="F1411" s="4">
        <f>((COUNTIF($B$2:B1411,"Active*")/COUNTIF($B$2:B1411,"*")))/($O$5/$O$7)</f>
        <v>1</v>
      </c>
      <c r="G1411" s="7">
        <f>COUNTIF($B$2:E1411,"Active*")/$O$5</f>
        <v>1</v>
      </c>
      <c r="H1411" s="7">
        <f>($O$6-COUNTIF($B$2:B1411,"Decoy*"))/$O$6</f>
        <v>0</v>
      </c>
      <c r="I1411" s="7">
        <f t="shared" si="44"/>
        <v>1</v>
      </c>
      <c r="J1411" s="2">
        <f t="shared" si="45"/>
        <v>0</v>
      </c>
    </row>
    <row r="1412" spans="1:10">
      <c r="A1412">
        <v>1411</v>
      </c>
      <c r="D1412" s="6">
        <f>COUNTIF($B$2:B1412,"Active*")/$O$5</f>
        <v>1</v>
      </c>
      <c r="E1412" s="6">
        <f>COUNTIF($B$2:B1412,"*")/$O$7</f>
        <v>1</v>
      </c>
      <c r="F1412" s="4">
        <f>((COUNTIF($B$2:B1412,"Active*")/COUNTIF($B$2:B1412,"*")))/($O$5/$O$7)</f>
        <v>1</v>
      </c>
      <c r="G1412" s="7">
        <f>COUNTIF($B$2:E1412,"Active*")/$O$5</f>
        <v>1</v>
      </c>
      <c r="H1412" s="7">
        <f>($O$6-COUNTIF($B$2:B1412,"Decoy*"))/$O$6</f>
        <v>0</v>
      </c>
      <c r="I1412" s="7">
        <f t="shared" si="44"/>
        <v>1</v>
      </c>
      <c r="J1412" s="2">
        <f t="shared" si="45"/>
        <v>0</v>
      </c>
    </row>
    <row r="1413" spans="1:10">
      <c r="A1413">
        <v>1412</v>
      </c>
      <c r="D1413" s="6">
        <f>COUNTIF($B$2:B1413,"Active*")/$O$5</f>
        <v>1</v>
      </c>
      <c r="E1413" s="6">
        <f>COUNTIF($B$2:B1413,"*")/$O$7</f>
        <v>1</v>
      </c>
      <c r="F1413" s="4">
        <f>((COUNTIF($B$2:B1413,"Active*")/COUNTIF($B$2:B1413,"*")))/($O$5/$O$7)</f>
        <v>1</v>
      </c>
      <c r="G1413" s="7">
        <f>COUNTIF($B$2:E1413,"Active*")/$O$5</f>
        <v>1</v>
      </c>
      <c r="H1413" s="7">
        <f>($O$6-COUNTIF($B$2:B1413,"Decoy*"))/$O$6</f>
        <v>0</v>
      </c>
      <c r="I1413" s="7">
        <f t="shared" si="44"/>
        <v>1</v>
      </c>
      <c r="J1413" s="2">
        <f t="shared" si="45"/>
        <v>0</v>
      </c>
    </row>
    <row r="1414" spans="1:10">
      <c r="A1414">
        <v>1413</v>
      </c>
      <c r="D1414" s="6">
        <f>COUNTIF($B$2:B1414,"Active*")/$O$5</f>
        <v>1</v>
      </c>
      <c r="E1414" s="6">
        <f>COUNTIF($B$2:B1414,"*")/$O$7</f>
        <v>1</v>
      </c>
      <c r="F1414" s="4">
        <f>((COUNTIF($B$2:B1414,"Active*")/COUNTIF($B$2:B1414,"*")))/($O$5/$O$7)</f>
        <v>1</v>
      </c>
      <c r="G1414" s="7">
        <f>COUNTIF($B$2:E1414,"Active*")/$O$5</f>
        <v>1</v>
      </c>
      <c r="H1414" s="7">
        <f>($O$6-COUNTIF($B$2:B1414,"Decoy*"))/$O$6</f>
        <v>0</v>
      </c>
      <c r="I1414" s="7">
        <f t="shared" si="44"/>
        <v>1</v>
      </c>
      <c r="J1414" s="2">
        <f t="shared" si="45"/>
        <v>0</v>
      </c>
    </row>
    <row r="1415" spans="1:10">
      <c r="A1415">
        <v>1414</v>
      </c>
      <c r="D1415" s="6">
        <f>COUNTIF($B$2:B1415,"Active*")/$O$5</f>
        <v>1</v>
      </c>
      <c r="E1415" s="6">
        <f>COUNTIF($B$2:B1415,"*")/$O$7</f>
        <v>1</v>
      </c>
      <c r="F1415" s="4">
        <f>((COUNTIF($B$2:B1415,"Active*")/COUNTIF($B$2:B1415,"*")))/($O$5/$O$7)</f>
        <v>1</v>
      </c>
      <c r="G1415" s="7">
        <f>COUNTIF($B$2:E1415,"Active*")/$O$5</f>
        <v>1</v>
      </c>
      <c r="H1415" s="7">
        <f>($O$6-COUNTIF($B$2:B1415,"Decoy*"))/$O$6</f>
        <v>0</v>
      </c>
      <c r="I1415" s="7">
        <f t="shared" si="44"/>
        <v>1</v>
      </c>
      <c r="J1415" s="2">
        <f t="shared" si="45"/>
        <v>0</v>
      </c>
    </row>
    <row r="1416" spans="1:10">
      <c r="A1416">
        <v>1415</v>
      </c>
      <c r="D1416" s="6">
        <f>COUNTIF($B$2:B1416,"Active*")/$O$5</f>
        <v>1</v>
      </c>
      <c r="E1416" s="6">
        <f>COUNTIF($B$2:B1416,"*")/$O$7</f>
        <v>1</v>
      </c>
      <c r="F1416" s="4">
        <f>((COUNTIF($B$2:B1416,"Active*")/COUNTIF($B$2:B1416,"*")))/($O$5/$O$7)</f>
        <v>1</v>
      </c>
      <c r="G1416" s="7">
        <f>COUNTIF($B$2:E1416,"Active*")/$O$5</f>
        <v>1</v>
      </c>
      <c r="H1416" s="7">
        <f>($O$6-COUNTIF($B$2:B1416,"Decoy*"))/$O$6</f>
        <v>0</v>
      </c>
      <c r="I1416" s="7">
        <f t="shared" si="44"/>
        <v>1</v>
      </c>
      <c r="J1416" s="2">
        <f t="shared" si="45"/>
        <v>0</v>
      </c>
    </row>
    <row r="1417" spans="1:10">
      <c r="A1417">
        <v>1416</v>
      </c>
      <c r="D1417" s="6">
        <f>COUNTIF($B$2:B1417,"Active*")/$O$5</f>
        <v>1</v>
      </c>
      <c r="E1417" s="6">
        <f>COUNTIF($B$2:B1417,"*")/$O$7</f>
        <v>1</v>
      </c>
      <c r="F1417" s="4">
        <f>((COUNTIF($B$2:B1417,"Active*")/COUNTIF($B$2:B1417,"*")))/($O$5/$O$7)</f>
        <v>1</v>
      </c>
      <c r="G1417" s="7">
        <f>COUNTIF($B$2:E1417,"Active*")/$O$5</f>
        <v>1</v>
      </c>
      <c r="H1417" s="7">
        <f>($O$6-COUNTIF($B$2:B1417,"Decoy*"))/$O$6</f>
        <v>0</v>
      </c>
      <c r="I1417" s="7">
        <f t="shared" si="44"/>
        <v>1</v>
      </c>
      <c r="J1417" s="2">
        <f t="shared" si="45"/>
        <v>0</v>
      </c>
    </row>
    <row r="1418" spans="1:10">
      <c r="A1418">
        <v>1417</v>
      </c>
      <c r="D1418" s="6">
        <f>COUNTIF($B$2:B1418,"Active*")/$O$5</f>
        <v>1</v>
      </c>
      <c r="E1418" s="6">
        <f>COUNTIF($B$2:B1418,"*")/$O$7</f>
        <v>1</v>
      </c>
      <c r="F1418" s="4">
        <f>((COUNTIF($B$2:B1418,"Active*")/COUNTIF($B$2:B1418,"*")))/($O$5/$O$7)</f>
        <v>1</v>
      </c>
      <c r="G1418" s="7">
        <f>COUNTIF($B$2:E1418,"Active*")/$O$5</f>
        <v>1</v>
      </c>
      <c r="H1418" s="7">
        <f>($O$6-COUNTIF($B$2:B1418,"Decoy*"))/$O$6</f>
        <v>0</v>
      </c>
      <c r="I1418" s="7">
        <f t="shared" si="44"/>
        <v>1</v>
      </c>
      <c r="J1418" s="2">
        <f t="shared" si="45"/>
        <v>0</v>
      </c>
    </row>
    <row r="1419" spans="1:10">
      <c r="A1419">
        <v>1418</v>
      </c>
      <c r="D1419" s="6">
        <f>COUNTIF($B$2:B1419,"Active*")/$O$5</f>
        <v>1</v>
      </c>
      <c r="E1419" s="6">
        <f>COUNTIF($B$2:B1419,"*")/$O$7</f>
        <v>1</v>
      </c>
      <c r="F1419" s="4">
        <f>((COUNTIF($B$2:B1419,"Active*")/COUNTIF($B$2:B1419,"*")))/($O$5/$O$7)</f>
        <v>1</v>
      </c>
      <c r="G1419" s="7">
        <f>COUNTIF($B$2:E1419,"Active*")/$O$5</f>
        <v>1</v>
      </c>
      <c r="H1419" s="7">
        <f>($O$6-COUNTIF($B$2:B1419,"Decoy*"))/$O$6</f>
        <v>0</v>
      </c>
      <c r="I1419" s="7">
        <f t="shared" si="44"/>
        <v>1</v>
      </c>
      <c r="J1419" s="2">
        <f t="shared" si="45"/>
        <v>0</v>
      </c>
    </row>
    <row r="1420" spans="1:10">
      <c r="A1420">
        <v>1419</v>
      </c>
      <c r="D1420" s="6">
        <f>COUNTIF($B$2:B1420,"Active*")/$O$5</f>
        <v>1</v>
      </c>
      <c r="E1420" s="6">
        <f>COUNTIF($B$2:B1420,"*")/$O$7</f>
        <v>1</v>
      </c>
      <c r="F1420" s="4">
        <f>((COUNTIF($B$2:B1420,"Active*")/COUNTIF($B$2:B1420,"*")))/($O$5/$O$7)</f>
        <v>1</v>
      </c>
      <c r="G1420" s="7">
        <f>COUNTIF($B$2:E1420,"Active*")/$O$5</f>
        <v>1</v>
      </c>
      <c r="H1420" s="7">
        <f>($O$6-COUNTIF($B$2:B1420,"Decoy*"))/$O$6</f>
        <v>0</v>
      </c>
      <c r="I1420" s="7">
        <f t="shared" si="44"/>
        <v>1</v>
      </c>
      <c r="J1420" s="2">
        <f t="shared" si="45"/>
        <v>0</v>
      </c>
    </row>
    <row r="1421" spans="1:10">
      <c r="A1421">
        <v>1420</v>
      </c>
      <c r="D1421" s="6">
        <f>COUNTIF($B$2:B1421,"Active*")/$O$5</f>
        <v>1</v>
      </c>
      <c r="E1421" s="6">
        <f>COUNTIF($B$2:B1421,"*")/$O$7</f>
        <v>1</v>
      </c>
      <c r="F1421" s="4">
        <f>((COUNTIF($B$2:B1421,"Active*")/COUNTIF($B$2:B1421,"*")))/($O$5/$O$7)</f>
        <v>1</v>
      </c>
      <c r="G1421" s="7">
        <f>COUNTIF($B$2:E1421,"Active*")/$O$5</f>
        <v>1</v>
      </c>
      <c r="H1421" s="7">
        <f>($O$6-COUNTIF($B$2:B1421,"Decoy*"))/$O$6</f>
        <v>0</v>
      </c>
      <c r="I1421" s="7">
        <f t="shared" si="44"/>
        <v>1</v>
      </c>
      <c r="J1421" s="2">
        <f t="shared" si="45"/>
        <v>0</v>
      </c>
    </row>
    <row r="1422" spans="1:10">
      <c r="A1422">
        <v>1421</v>
      </c>
      <c r="D1422" s="6">
        <f>COUNTIF($B$2:B1422,"Active*")/$O$5</f>
        <v>1</v>
      </c>
      <c r="E1422" s="6">
        <f>COUNTIF($B$2:B1422,"*")/$O$7</f>
        <v>1</v>
      </c>
      <c r="F1422" s="4">
        <f>((COUNTIF($B$2:B1422,"Active*")/COUNTIF($B$2:B1422,"*")))/($O$5/$O$7)</f>
        <v>1</v>
      </c>
      <c r="G1422" s="7">
        <f>COUNTIF($B$2:E1422,"Active*")/$O$5</f>
        <v>1</v>
      </c>
      <c r="H1422" s="7">
        <f>($O$6-COUNTIF($B$2:B1422,"Decoy*"))/$O$6</f>
        <v>0</v>
      </c>
      <c r="I1422" s="7">
        <f t="shared" si="44"/>
        <v>1</v>
      </c>
      <c r="J1422" s="2">
        <f t="shared" si="45"/>
        <v>0</v>
      </c>
    </row>
    <row r="1423" spans="1:10">
      <c r="A1423">
        <v>1422</v>
      </c>
      <c r="D1423" s="6">
        <f>COUNTIF($B$2:B1423,"Active*")/$O$5</f>
        <v>1</v>
      </c>
      <c r="E1423" s="6">
        <f>COUNTIF($B$2:B1423,"*")/$O$7</f>
        <v>1</v>
      </c>
      <c r="F1423" s="4">
        <f>((COUNTIF($B$2:B1423,"Active*")/COUNTIF($B$2:B1423,"*")))/($O$5/$O$7)</f>
        <v>1</v>
      </c>
      <c r="G1423" s="7">
        <f>COUNTIF($B$2:E1423,"Active*")/$O$5</f>
        <v>1</v>
      </c>
      <c r="H1423" s="7">
        <f>($O$6-COUNTIF($B$2:B1423,"Decoy*"))/$O$6</f>
        <v>0</v>
      </c>
      <c r="I1423" s="7">
        <f t="shared" si="44"/>
        <v>1</v>
      </c>
      <c r="J1423" s="2">
        <f t="shared" si="45"/>
        <v>0</v>
      </c>
    </row>
    <row r="1424" spans="1:10">
      <c r="A1424">
        <v>1423</v>
      </c>
      <c r="D1424" s="6">
        <f>COUNTIF($B$2:B1424,"Active*")/$O$5</f>
        <v>1</v>
      </c>
      <c r="E1424" s="6">
        <f>COUNTIF($B$2:B1424,"*")/$O$7</f>
        <v>1</v>
      </c>
      <c r="F1424" s="4">
        <f>((COUNTIF($B$2:B1424,"Active*")/COUNTIF($B$2:B1424,"*")))/($O$5/$O$7)</f>
        <v>1</v>
      </c>
      <c r="G1424" s="7">
        <f>COUNTIF($B$2:E1424,"Active*")/$O$5</f>
        <v>1</v>
      </c>
      <c r="H1424" s="7">
        <f>($O$6-COUNTIF($B$2:B1424,"Decoy*"))/$O$6</f>
        <v>0</v>
      </c>
      <c r="I1424" s="7">
        <f t="shared" si="44"/>
        <v>1</v>
      </c>
      <c r="J1424" s="2">
        <f t="shared" si="45"/>
        <v>0</v>
      </c>
    </row>
    <row r="1425" spans="1:10">
      <c r="A1425">
        <v>1424</v>
      </c>
      <c r="D1425" s="6">
        <f>COUNTIF($B$2:B1425,"Active*")/$O$5</f>
        <v>1</v>
      </c>
      <c r="E1425" s="6">
        <f>COUNTIF($B$2:B1425,"*")/$O$7</f>
        <v>1</v>
      </c>
      <c r="F1425" s="4">
        <f>((COUNTIF($B$2:B1425,"Active*")/COUNTIF($B$2:B1425,"*")))/($O$5/$O$7)</f>
        <v>1</v>
      </c>
      <c r="G1425" s="7">
        <f>COUNTIF($B$2:E1425,"Active*")/$O$5</f>
        <v>1</v>
      </c>
      <c r="H1425" s="7">
        <f>($O$6-COUNTIF($B$2:B1425,"Decoy*"))/$O$6</f>
        <v>0</v>
      </c>
      <c r="I1425" s="7">
        <f t="shared" si="44"/>
        <v>1</v>
      </c>
      <c r="J1425" s="2">
        <f t="shared" si="45"/>
        <v>0</v>
      </c>
    </row>
    <row r="1426" spans="1:10">
      <c r="A1426">
        <v>1425</v>
      </c>
      <c r="D1426" s="6">
        <f>COUNTIF($B$2:B1426,"Active*")/$O$5</f>
        <v>1</v>
      </c>
      <c r="E1426" s="6">
        <f>COUNTIF($B$2:B1426,"*")/$O$7</f>
        <v>1</v>
      </c>
      <c r="F1426" s="4">
        <f>((COUNTIF($B$2:B1426,"Active*")/COUNTIF($B$2:B1426,"*")))/($O$5/$O$7)</f>
        <v>1</v>
      </c>
      <c r="G1426" s="7">
        <f>COUNTIF($B$2:E1426,"Active*")/$O$5</f>
        <v>1</v>
      </c>
      <c r="H1426" s="7">
        <f>($O$6-COUNTIF($B$2:B1426,"Decoy*"))/$O$6</f>
        <v>0</v>
      </c>
      <c r="I1426" s="7">
        <f t="shared" si="44"/>
        <v>1</v>
      </c>
      <c r="J1426" s="2">
        <f t="shared" si="45"/>
        <v>0</v>
      </c>
    </row>
    <row r="1427" spans="1:10">
      <c r="A1427">
        <v>1426</v>
      </c>
      <c r="D1427" s="6">
        <f>COUNTIF($B$2:B1427,"Active*")/$O$5</f>
        <v>1</v>
      </c>
      <c r="E1427" s="6">
        <f>COUNTIF($B$2:B1427,"*")/$O$7</f>
        <v>1</v>
      </c>
      <c r="F1427" s="4">
        <f>((COUNTIF($B$2:B1427,"Active*")/COUNTIF($B$2:B1427,"*")))/($O$5/$O$7)</f>
        <v>1</v>
      </c>
      <c r="G1427" s="7">
        <f>COUNTIF($B$2:E1427,"Active*")/$O$5</f>
        <v>1</v>
      </c>
      <c r="H1427" s="7">
        <f>($O$6-COUNTIF($B$2:B1427,"Decoy*"))/$O$6</f>
        <v>0</v>
      </c>
      <c r="I1427" s="7">
        <f t="shared" si="44"/>
        <v>1</v>
      </c>
      <c r="J1427" s="2">
        <f t="shared" si="45"/>
        <v>0</v>
      </c>
    </row>
    <row r="1428" spans="1:10">
      <c r="A1428">
        <v>1427</v>
      </c>
      <c r="D1428" s="6">
        <f>COUNTIF($B$2:B1428,"Active*")/$O$5</f>
        <v>1</v>
      </c>
      <c r="E1428" s="6">
        <f>COUNTIF($B$2:B1428,"*")/$O$7</f>
        <v>1</v>
      </c>
      <c r="F1428" s="4">
        <f>((COUNTIF($B$2:B1428,"Active*")/COUNTIF($B$2:B1428,"*")))/($O$5/$O$7)</f>
        <v>1</v>
      </c>
      <c r="G1428" s="7">
        <f>COUNTIF($B$2:E1428,"Active*")/$O$5</f>
        <v>1</v>
      </c>
      <c r="H1428" s="7">
        <f>($O$6-COUNTIF($B$2:B1428,"Decoy*"))/$O$6</f>
        <v>0</v>
      </c>
      <c r="I1428" s="7">
        <f t="shared" si="44"/>
        <v>1</v>
      </c>
      <c r="J1428" s="2">
        <f t="shared" si="45"/>
        <v>0</v>
      </c>
    </row>
    <row r="1429" spans="1:10">
      <c r="A1429">
        <v>1428</v>
      </c>
      <c r="D1429" s="6">
        <f>COUNTIF($B$2:B1429,"Active*")/$O$5</f>
        <v>1</v>
      </c>
      <c r="E1429" s="6">
        <f>COUNTIF($B$2:B1429,"*")/$O$7</f>
        <v>1</v>
      </c>
      <c r="F1429" s="4">
        <f>((COUNTIF($B$2:B1429,"Active*")/COUNTIF($B$2:B1429,"*")))/($O$5/$O$7)</f>
        <v>1</v>
      </c>
      <c r="G1429" s="7">
        <f>COUNTIF($B$2:E1429,"Active*")/$O$5</f>
        <v>1</v>
      </c>
      <c r="H1429" s="7">
        <f>($O$6-COUNTIF($B$2:B1429,"Decoy*"))/$O$6</f>
        <v>0</v>
      </c>
      <c r="I1429" s="7">
        <f t="shared" si="44"/>
        <v>1</v>
      </c>
      <c r="J1429" s="2">
        <f t="shared" si="45"/>
        <v>0</v>
      </c>
    </row>
    <row r="1430" spans="1:10">
      <c r="A1430">
        <v>1429</v>
      </c>
      <c r="D1430" s="6">
        <f>COUNTIF($B$2:B1430,"Active*")/$O$5</f>
        <v>1</v>
      </c>
      <c r="E1430" s="6">
        <f>COUNTIF($B$2:B1430,"*")/$O$7</f>
        <v>1</v>
      </c>
      <c r="F1430" s="4">
        <f>((COUNTIF($B$2:B1430,"Active*")/COUNTIF($B$2:B1430,"*")))/($O$5/$O$7)</f>
        <v>1</v>
      </c>
      <c r="G1430" s="7">
        <f>COUNTIF($B$2:E1430,"Active*")/$O$5</f>
        <v>1</v>
      </c>
      <c r="H1430" s="7">
        <f>($O$6-COUNTIF($B$2:B1430,"Decoy*"))/$O$6</f>
        <v>0</v>
      </c>
      <c r="I1430" s="7">
        <f t="shared" si="44"/>
        <v>1</v>
      </c>
      <c r="J1430" s="2">
        <f t="shared" si="45"/>
        <v>0</v>
      </c>
    </row>
    <row r="1431" spans="1:10">
      <c r="A1431">
        <v>1430</v>
      </c>
      <c r="D1431" s="6">
        <f>COUNTIF($B$2:B1431,"Active*")/$O$5</f>
        <v>1</v>
      </c>
      <c r="E1431" s="6">
        <f>COUNTIF($B$2:B1431,"*")/$O$7</f>
        <v>1</v>
      </c>
      <c r="F1431" s="4">
        <f>((COUNTIF($B$2:B1431,"Active*")/COUNTIF($B$2:B1431,"*")))/($O$5/$O$7)</f>
        <v>1</v>
      </c>
      <c r="G1431" s="7">
        <f>COUNTIF($B$2:E1431,"Active*")/$O$5</f>
        <v>1</v>
      </c>
      <c r="H1431" s="7">
        <f>($O$6-COUNTIF($B$2:B1431,"Decoy*"))/$O$6</f>
        <v>0</v>
      </c>
      <c r="I1431" s="7">
        <f t="shared" si="44"/>
        <v>1</v>
      </c>
      <c r="J1431" s="2">
        <f t="shared" si="45"/>
        <v>0</v>
      </c>
    </row>
    <row r="1432" spans="1:10">
      <c r="A1432">
        <v>1431</v>
      </c>
      <c r="D1432" s="6">
        <f>COUNTIF($B$2:B1432,"Active*")/$O$5</f>
        <v>1</v>
      </c>
      <c r="E1432" s="6">
        <f>COUNTIF($B$2:B1432,"*")/$O$7</f>
        <v>1</v>
      </c>
      <c r="F1432" s="4">
        <f>((COUNTIF($B$2:B1432,"Active*")/COUNTIF($B$2:B1432,"*")))/($O$5/$O$7)</f>
        <v>1</v>
      </c>
      <c r="G1432" s="7">
        <f>COUNTIF($B$2:E1432,"Active*")/$O$5</f>
        <v>1</v>
      </c>
      <c r="H1432" s="7">
        <f>($O$6-COUNTIF($B$2:B1432,"Decoy*"))/$O$6</f>
        <v>0</v>
      </c>
      <c r="I1432" s="7">
        <f t="shared" si="44"/>
        <v>1</v>
      </c>
      <c r="J1432" s="2">
        <f t="shared" si="45"/>
        <v>0</v>
      </c>
    </row>
    <row r="1433" spans="1:10">
      <c r="A1433">
        <v>1432</v>
      </c>
      <c r="D1433" s="6">
        <f>COUNTIF($B$2:B1433,"Active*")/$O$5</f>
        <v>1</v>
      </c>
      <c r="E1433" s="6">
        <f>COUNTIF($B$2:B1433,"*")/$O$7</f>
        <v>1</v>
      </c>
      <c r="F1433" s="4">
        <f>((COUNTIF($B$2:B1433,"Active*")/COUNTIF($B$2:B1433,"*")))/($O$5/$O$7)</f>
        <v>1</v>
      </c>
      <c r="G1433" s="7">
        <f>COUNTIF($B$2:E1433,"Active*")/$O$5</f>
        <v>1</v>
      </c>
      <c r="H1433" s="7">
        <f>($O$6-COUNTIF($B$2:B1433,"Decoy*"))/$O$6</f>
        <v>0</v>
      </c>
      <c r="I1433" s="7">
        <f t="shared" si="44"/>
        <v>1</v>
      </c>
      <c r="J1433" s="2">
        <f t="shared" si="45"/>
        <v>0</v>
      </c>
    </row>
    <row r="1434" spans="1:10">
      <c r="A1434">
        <v>1433</v>
      </c>
      <c r="D1434" s="6">
        <f>COUNTIF($B$2:B1434,"Active*")/$O$5</f>
        <v>1</v>
      </c>
      <c r="E1434" s="6">
        <f>COUNTIF($B$2:B1434,"*")/$O$7</f>
        <v>1</v>
      </c>
      <c r="F1434" s="4">
        <f>((COUNTIF($B$2:B1434,"Active*")/COUNTIF($B$2:B1434,"*")))/($O$5/$O$7)</f>
        <v>1</v>
      </c>
      <c r="G1434" s="7">
        <f>COUNTIF($B$2:E1434,"Active*")/$O$5</f>
        <v>1</v>
      </c>
      <c r="H1434" s="7">
        <f>($O$6-COUNTIF($B$2:B1434,"Decoy*"))/$O$6</f>
        <v>0</v>
      </c>
      <c r="I1434" s="7">
        <f t="shared" si="44"/>
        <v>1</v>
      </c>
      <c r="J1434" s="2">
        <f t="shared" si="45"/>
        <v>0</v>
      </c>
    </row>
    <row r="1435" spans="1:10">
      <c r="A1435">
        <v>1434</v>
      </c>
      <c r="D1435" s="6">
        <f>COUNTIF($B$2:B1435,"Active*")/$O$5</f>
        <v>1</v>
      </c>
      <c r="E1435" s="6">
        <f>COUNTIF($B$2:B1435,"*")/$O$7</f>
        <v>1</v>
      </c>
      <c r="F1435" s="4">
        <f>((COUNTIF($B$2:B1435,"Active*")/COUNTIF($B$2:B1435,"*")))/($O$5/$O$7)</f>
        <v>1</v>
      </c>
      <c r="G1435" s="7">
        <f>COUNTIF($B$2:E1435,"Active*")/$O$5</f>
        <v>1</v>
      </c>
      <c r="H1435" s="7">
        <f>($O$6-COUNTIF($B$2:B1435,"Decoy*"))/$O$6</f>
        <v>0</v>
      </c>
      <c r="I1435" s="7">
        <f t="shared" si="44"/>
        <v>1</v>
      </c>
      <c r="J1435" s="2">
        <f t="shared" si="45"/>
        <v>0</v>
      </c>
    </row>
    <row r="1436" spans="1:10">
      <c r="A1436">
        <v>1435</v>
      </c>
      <c r="D1436" s="6">
        <f>COUNTIF($B$2:B1436,"Active*")/$O$5</f>
        <v>1</v>
      </c>
      <c r="E1436" s="6">
        <f>COUNTIF($B$2:B1436,"*")/$O$7</f>
        <v>1</v>
      </c>
      <c r="F1436" s="4">
        <f>((COUNTIF($B$2:B1436,"Active*")/COUNTIF($B$2:B1436,"*")))/($O$5/$O$7)</f>
        <v>1</v>
      </c>
      <c r="G1436" s="7">
        <f>COUNTIF($B$2:E1436,"Active*")/$O$5</f>
        <v>1</v>
      </c>
      <c r="H1436" s="7">
        <f>($O$6-COUNTIF($B$2:B1436,"Decoy*"))/$O$6</f>
        <v>0</v>
      </c>
      <c r="I1436" s="7">
        <f t="shared" si="44"/>
        <v>1</v>
      </c>
      <c r="J1436" s="2">
        <f t="shared" si="45"/>
        <v>0</v>
      </c>
    </row>
    <row r="1437" spans="1:10">
      <c r="A1437">
        <v>1436</v>
      </c>
      <c r="D1437" s="6">
        <f>COUNTIF($B$2:B1437,"Active*")/$O$5</f>
        <v>1</v>
      </c>
      <c r="E1437" s="6">
        <f>COUNTIF($B$2:B1437,"*")/$O$7</f>
        <v>1</v>
      </c>
      <c r="F1437" s="4">
        <f>((COUNTIF($B$2:B1437,"Active*")/COUNTIF($B$2:B1437,"*")))/($O$5/$O$7)</f>
        <v>1</v>
      </c>
      <c r="G1437" s="7">
        <f>COUNTIF($B$2:E1437,"Active*")/$O$5</f>
        <v>1</v>
      </c>
      <c r="H1437" s="7">
        <f>($O$6-COUNTIF($B$2:B1437,"Decoy*"))/$O$6</f>
        <v>0</v>
      </c>
      <c r="I1437" s="7">
        <f t="shared" si="44"/>
        <v>1</v>
      </c>
      <c r="J1437" s="2">
        <f t="shared" si="45"/>
        <v>0</v>
      </c>
    </row>
    <row r="1438" spans="1:10">
      <c r="A1438">
        <v>1437</v>
      </c>
      <c r="D1438" s="6">
        <f>COUNTIF($B$2:B1438,"Active*")/$O$5</f>
        <v>1</v>
      </c>
      <c r="E1438" s="6">
        <f>COUNTIF($B$2:B1438,"*")/$O$7</f>
        <v>1</v>
      </c>
      <c r="F1438" s="4">
        <f>((COUNTIF($B$2:B1438,"Active*")/COUNTIF($B$2:B1438,"*")))/($O$5/$O$7)</f>
        <v>1</v>
      </c>
      <c r="G1438" s="7">
        <f>COUNTIF($B$2:E1438,"Active*")/$O$5</f>
        <v>1</v>
      </c>
      <c r="H1438" s="7">
        <f>($O$6-COUNTIF($B$2:B1438,"Decoy*"))/$O$6</f>
        <v>0</v>
      </c>
      <c r="I1438" s="7">
        <f t="shared" si="44"/>
        <v>1</v>
      </c>
      <c r="J1438" s="2">
        <f t="shared" si="45"/>
        <v>0</v>
      </c>
    </row>
    <row r="1439" spans="1:10">
      <c r="A1439">
        <v>1438</v>
      </c>
      <c r="D1439" s="6">
        <f>COUNTIF($B$2:B1439,"Active*")/$O$5</f>
        <v>1</v>
      </c>
      <c r="E1439" s="6">
        <f>COUNTIF($B$2:B1439,"*")/$O$7</f>
        <v>1</v>
      </c>
      <c r="F1439" s="4">
        <f>((COUNTIF($B$2:B1439,"Active*")/COUNTIF($B$2:B1439,"*")))/($O$5/$O$7)</f>
        <v>1</v>
      </c>
      <c r="G1439" s="7">
        <f>COUNTIF($B$2:E1439,"Active*")/$O$5</f>
        <v>1</v>
      </c>
      <c r="H1439" s="7">
        <f>($O$6-COUNTIF($B$2:B1439,"Decoy*"))/$O$6</f>
        <v>0</v>
      </c>
      <c r="I1439" s="7">
        <f t="shared" si="44"/>
        <v>1</v>
      </c>
      <c r="J1439" s="2">
        <f t="shared" si="45"/>
        <v>0</v>
      </c>
    </row>
    <row r="1440" spans="1:10">
      <c r="A1440">
        <v>1439</v>
      </c>
      <c r="D1440" s="6">
        <f>COUNTIF($B$2:B1440,"Active*")/$O$5</f>
        <v>1</v>
      </c>
      <c r="E1440" s="6">
        <f>COUNTIF($B$2:B1440,"*")/$O$7</f>
        <v>1</v>
      </c>
      <c r="F1440" s="4">
        <f>((COUNTIF($B$2:B1440,"Active*")/COUNTIF($B$2:B1440,"*")))/($O$5/$O$7)</f>
        <v>1</v>
      </c>
      <c r="G1440" s="7">
        <f>COUNTIF($B$2:E1440,"Active*")/$O$5</f>
        <v>1</v>
      </c>
      <c r="H1440" s="7">
        <f>($O$6-COUNTIF($B$2:B1440,"Decoy*"))/$O$6</f>
        <v>0</v>
      </c>
      <c r="I1440" s="7">
        <f t="shared" si="44"/>
        <v>1</v>
      </c>
      <c r="J1440" s="2">
        <f t="shared" si="45"/>
        <v>0</v>
      </c>
    </row>
    <row r="1441" spans="1:10">
      <c r="A1441">
        <v>1440</v>
      </c>
      <c r="D1441" s="6">
        <f>COUNTIF($B$2:B1441,"Active*")/$O$5</f>
        <v>1</v>
      </c>
      <c r="E1441" s="6">
        <f>COUNTIF($B$2:B1441,"*")/$O$7</f>
        <v>1</v>
      </c>
      <c r="F1441" s="4">
        <f>((COUNTIF($B$2:B1441,"Active*")/COUNTIF($B$2:B1441,"*")))/($O$5/$O$7)</f>
        <v>1</v>
      </c>
      <c r="G1441" s="7">
        <f>COUNTIF($B$2:E1441,"Active*")/$O$5</f>
        <v>1</v>
      </c>
      <c r="H1441" s="7">
        <f>($O$6-COUNTIF($B$2:B1441,"Decoy*"))/$O$6</f>
        <v>0</v>
      </c>
      <c r="I1441" s="7">
        <f t="shared" si="44"/>
        <v>1</v>
      </c>
      <c r="J1441" s="2">
        <f t="shared" si="45"/>
        <v>0</v>
      </c>
    </row>
    <row r="1442" spans="1:10">
      <c r="A1442">
        <v>1441</v>
      </c>
      <c r="D1442" s="6">
        <f>COUNTIF($B$2:B1442,"Active*")/$O$5</f>
        <v>1</v>
      </c>
      <c r="E1442" s="6">
        <f>COUNTIF($B$2:B1442,"*")/$O$7</f>
        <v>1</v>
      </c>
      <c r="F1442" s="4">
        <f>((COUNTIF($B$2:B1442,"Active*")/COUNTIF($B$2:B1442,"*")))/($O$5/$O$7)</f>
        <v>1</v>
      </c>
      <c r="G1442" s="7">
        <f>COUNTIF($B$2:E1442,"Active*")/$O$5</f>
        <v>1</v>
      </c>
      <c r="H1442" s="7">
        <f>($O$6-COUNTIF($B$2:B1442,"Decoy*"))/$O$6</f>
        <v>0</v>
      </c>
      <c r="I1442" s="7">
        <f t="shared" si="44"/>
        <v>1</v>
      </c>
      <c r="J1442" s="2">
        <f t="shared" si="45"/>
        <v>0</v>
      </c>
    </row>
    <row r="1443" spans="1:10">
      <c r="A1443">
        <v>1442</v>
      </c>
      <c r="D1443" s="6">
        <f>COUNTIF($B$2:B1443,"Active*")/$O$5</f>
        <v>1</v>
      </c>
      <c r="E1443" s="6">
        <f>COUNTIF($B$2:B1443,"*")/$O$7</f>
        <v>1</v>
      </c>
      <c r="F1443" s="4">
        <f>((COUNTIF($B$2:B1443,"Active*")/COUNTIF($B$2:B1443,"*")))/($O$5/$O$7)</f>
        <v>1</v>
      </c>
      <c r="G1443" s="7">
        <f>COUNTIF($B$2:E1443,"Active*")/$O$5</f>
        <v>1</v>
      </c>
      <c r="H1443" s="7">
        <f>($O$6-COUNTIF($B$2:B1443,"Decoy*"))/$O$6</f>
        <v>0</v>
      </c>
      <c r="I1443" s="7">
        <f t="shared" si="44"/>
        <v>1</v>
      </c>
      <c r="J1443" s="2">
        <f t="shared" si="45"/>
        <v>0</v>
      </c>
    </row>
    <row r="1444" spans="1:10">
      <c r="A1444">
        <v>1443</v>
      </c>
      <c r="D1444" s="6">
        <f>COUNTIF($B$2:B1444,"Active*")/$O$5</f>
        <v>1</v>
      </c>
      <c r="E1444" s="6">
        <f>COUNTIF($B$2:B1444,"*")/$O$7</f>
        <v>1</v>
      </c>
      <c r="F1444" s="4">
        <f>((COUNTIF($B$2:B1444,"Active*")/COUNTIF($B$2:B1444,"*")))/($O$5/$O$7)</f>
        <v>1</v>
      </c>
      <c r="G1444" s="7">
        <f>COUNTIF($B$2:E1444,"Active*")/$O$5</f>
        <v>1</v>
      </c>
      <c r="H1444" s="7">
        <f>($O$6-COUNTIF($B$2:B1444,"Decoy*"))/$O$6</f>
        <v>0</v>
      </c>
      <c r="I1444" s="7">
        <f t="shared" si="44"/>
        <v>1</v>
      </c>
      <c r="J1444" s="2">
        <f t="shared" si="45"/>
        <v>0</v>
      </c>
    </row>
    <row r="1445" spans="1:10">
      <c r="A1445">
        <v>1444</v>
      </c>
      <c r="D1445" s="6">
        <f>COUNTIF($B$2:B1445,"Active*")/$O$5</f>
        <v>1</v>
      </c>
      <c r="E1445" s="6">
        <f>COUNTIF($B$2:B1445,"*")/$O$7</f>
        <v>1</v>
      </c>
      <c r="F1445" s="4">
        <f>((COUNTIF($B$2:B1445,"Active*")/COUNTIF($B$2:B1445,"*")))/($O$5/$O$7)</f>
        <v>1</v>
      </c>
      <c r="G1445" s="7">
        <f>COUNTIF($B$2:E1445,"Active*")/$O$5</f>
        <v>1</v>
      </c>
      <c r="H1445" s="7">
        <f>($O$6-COUNTIF($B$2:B1445,"Decoy*"))/$O$6</f>
        <v>0</v>
      </c>
      <c r="I1445" s="7">
        <f t="shared" si="44"/>
        <v>1</v>
      </c>
      <c r="J1445" s="2">
        <f t="shared" si="45"/>
        <v>0</v>
      </c>
    </row>
    <row r="1446" spans="1:10">
      <c r="A1446">
        <v>1445</v>
      </c>
      <c r="D1446" s="6">
        <f>COUNTIF($B$2:B1446,"Active*")/$O$5</f>
        <v>1</v>
      </c>
      <c r="E1446" s="6">
        <f>COUNTIF($B$2:B1446,"*")/$O$7</f>
        <v>1</v>
      </c>
      <c r="F1446" s="4">
        <f>((COUNTIF($B$2:B1446,"Active*")/COUNTIF($B$2:B1446,"*")))/($O$5/$O$7)</f>
        <v>1</v>
      </c>
      <c r="G1446" s="7">
        <f>COUNTIF($B$2:E1446,"Active*")/$O$5</f>
        <v>1</v>
      </c>
      <c r="H1446" s="7">
        <f>($O$6-COUNTIF($B$2:B1446,"Decoy*"))/$O$6</f>
        <v>0</v>
      </c>
      <c r="I1446" s="7">
        <f t="shared" si="44"/>
        <v>1</v>
      </c>
      <c r="J1446" s="2">
        <f t="shared" si="45"/>
        <v>0</v>
      </c>
    </row>
    <row r="1447" spans="1:10">
      <c r="A1447">
        <v>1446</v>
      </c>
      <c r="D1447" s="6">
        <f>COUNTIF($B$2:B1447,"Active*")/$O$5</f>
        <v>1</v>
      </c>
      <c r="E1447" s="6">
        <f>COUNTIF($B$2:B1447,"*")/$O$7</f>
        <v>1</v>
      </c>
      <c r="F1447" s="4">
        <f>((COUNTIF($B$2:B1447,"Active*")/COUNTIF($B$2:B1447,"*")))/($O$5/$O$7)</f>
        <v>1</v>
      </c>
      <c r="G1447" s="7">
        <f>COUNTIF($B$2:E1447,"Active*")/$O$5</f>
        <v>1</v>
      </c>
      <c r="H1447" s="7">
        <f>($O$6-COUNTIF($B$2:B1447,"Decoy*"))/$O$6</f>
        <v>0</v>
      </c>
      <c r="I1447" s="7">
        <f t="shared" si="44"/>
        <v>1</v>
      </c>
      <c r="J1447" s="2">
        <f t="shared" si="45"/>
        <v>0</v>
      </c>
    </row>
    <row r="1448" spans="1:10">
      <c r="A1448">
        <v>1447</v>
      </c>
      <c r="D1448" s="6">
        <f>COUNTIF($B$2:B1448,"Active*")/$O$5</f>
        <v>1</v>
      </c>
      <c r="E1448" s="6">
        <f>COUNTIF($B$2:B1448,"*")/$O$7</f>
        <v>1</v>
      </c>
      <c r="F1448" s="4">
        <f>((COUNTIF($B$2:B1448,"Active*")/COUNTIF($B$2:B1448,"*")))/($O$5/$O$7)</f>
        <v>1</v>
      </c>
      <c r="G1448" s="7">
        <f>COUNTIF($B$2:E1448,"Active*")/$O$5</f>
        <v>1</v>
      </c>
      <c r="H1448" s="7">
        <f>($O$6-COUNTIF($B$2:B1448,"Decoy*"))/$O$6</f>
        <v>0</v>
      </c>
      <c r="I1448" s="7">
        <f t="shared" si="44"/>
        <v>1</v>
      </c>
      <c r="J1448" s="2">
        <f t="shared" si="45"/>
        <v>0</v>
      </c>
    </row>
    <row r="1449" spans="1:10">
      <c r="A1449">
        <v>1448</v>
      </c>
      <c r="D1449" s="6">
        <f>COUNTIF($B$2:B1449,"Active*")/$O$5</f>
        <v>1</v>
      </c>
      <c r="E1449" s="6">
        <f>COUNTIF($B$2:B1449,"*")/$O$7</f>
        <v>1</v>
      </c>
      <c r="F1449" s="4">
        <f>((COUNTIF($B$2:B1449,"Active*")/COUNTIF($B$2:B1449,"*")))/($O$5/$O$7)</f>
        <v>1</v>
      </c>
      <c r="G1449" s="7">
        <f>COUNTIF($B$2:E1449,"Active*")/$O$5</f>
        <v>1</v>
      </c>
      <c r="H1449" s="7">
        <f>($O$6-COUNTIF($B$2:B1449,"Decoy*"))/$O$6</f>
        <v>0</v>
      </c>
      <c r="I1449" s="7">
        <f t="shared" si="44"/>
        <v>1</v>
      </c>
      <c r="J1449" s="2">
        <f t="shared" si="45"/>
        <v>0</v>
      </c>
    </row>
    <row r="1450" spans="1:10">
      <c r="A1450">
        <v>1449</v>
      </c>
      <c r="D1450" s="6">
        <f>COUNTIF($B$2:B1450,"Active*")/$O$5</f>
        <v>1</v>
      </c>
      <c r="E1450" s="6">
        <f>COUNTIF($B$2:B1450,"*")/$O$7</f>
        <v>1</v>
      </c>
      <c r="F1450" s="4">
        <f>((COUNTIF($B$2:B1450,"Active*")/COUNTIF($B$2:B1450,"*")))/($O$5/$O$7)</f>
        <v>1</v>
      </c>
      <c r="G1450" s="7">
        <f>COUNTIF($B$2:E1450,"Active*")/$O$5</f>
        <v>1</v>
      </c>
      <c r="H1450" s="7">
        <f>($O$6-COUNTIF($B$2:B1450,"Decoy*"))/$O$6</f>
        <v>0</v>
      </c>
      <c r="I1450" s="7">
        <f t="shared" si="44"/>
        <v>1</v>
      </c>
      <c r="J1450" s="2">
        <f t="shared" si="45"/>
        <v>0</v>
      </c>
    </row>
    <row r="1451" spans="1:10">
      <c r="A1451">
        <v>1450</v>
      </c>
      <c r="D1451" s="6">
        <f>COUNTIF($B$2:B1451,"Active*")/$O$5</f>
        <v>1</v>
      </c>
      <c r="E1451" s="6">
        <f>COUNTIF($B$2:B1451,"*")/$O$7</f>
        <v>1</v>
      </c>
      <c r="F1451" s="4">
        <f>((COUNTIF($B$2:B1451,"Active*")/COUNTIF($B$2:B1451,"*")))/($O$5/$O$7)</f>
        <v>1</v>
      </c>
      <c r="G1451" s="7">
        <f>COUNTIF($B$2:E1451,"Active*")/$O$5</f>
        <v>1</v>
      </c>
      <c r="H1451" s="7">
        <f>($O$6-COUNTIF($B$2:B1451,"Decoy*"))/$O$6</f>
        <v>0</v>
      </c>
      <c r="I1451" s="7">
        <f t="shared" si="44"/>
        <v>1</v>
      </c>
      <c r="J1451" s="2">
        <f t="shared" si="45"/>
        <v>0</v>
      </c>
    </row>
    <row r="1452" spans="1:10">
      <c r="A1452">
        <v>1451</v>
      </c>
      <c r="D1452" s="6">
        <f>COUNTIF($B$2:B1452,"Active*")/$O$5</f>
        <v>1</v>
      </c>
      <c r="E1452" s="6">
        <f>COUNTIF($B$2:B1452,"*")/$O$7</f>
        <v>1</v>
      </c>
      <c r="F1452" s="4">
        <f>((COUNTIF($B$2:B1452,"Active*")/COUNTIF($B$2:B1452,"*")))/($O$5/$O$7)</f>
        <v>1</v>
      </c>
      <c r="G1452" s="7">
        <f>COUNTIF($B$2:E1452,"Active*")/$O$5</f>
        <v>1</v>
      </c>
      <c r="H1452" s="7">
        <f>($O$6-COUNTIF($B$2:B1452,"Decoy*"))/$O$6</f>
        <v>0</v>
      </c>
      <c r="I1452" s="7">
        <f t="shared" si="44"/>
        <v>1</v>
      </c>
      <c r="J1452" s="2">
        <f t="shared" si="45"/>
        <v>0</v>
      </c>
    </row>
    <row r="1453" spans="1:10">
      <c r="A1453">
        <v>1452</v>
      </c>
      <c r="D1453" s="6">
        <f>COUNTIF($B$2:B1453,"Active*")/$O$5</f>
        <v>1</v>
      </c>
      <c r="E1453" s="6">
        <f>COUNTIF($B$2:B1453,"*")/$O$7</f>
        <v>1</v>
      </c>
      <c r="F1453" s="4">
        <f>((COUNTIF($B$2:B1453,"Active*")/COUNTIF($B$2:B1453,"*")))/($O$5/$O$7)</f>
        <v>1</v>
      </c>
      <c r="G1453" s="7">
        <f>COUNTIF($B$2:E1453,"Active*")/$O$5</f>
        <v>1</v>
      </c>
      <c r="H1453" s="7">
        <f>($O$6-COUNTIF($B$2:B1453,"Decoy*"))/$O$6</f>
        <v>0</v>
      </c>
      <c r="I1453" s="7">
        <f t="shared" si="44"/>
        <v>1</v>
      </c>
      <c r="J1453" s="2">
        <f t="shared" si="45"/>
        <v>0</v>
      </c>
    </row>
    <row r="1454" spans="1:10">
      <c r="A1454">
        <v>1453</v>
      </c>
      <c r="D1454" s="6">
        <f>COUNTIF($B$2:B1454,"Active*")/$O$5</f>
        <v>1</v>
      </c>
      <c r="E1454" s="6">
        <f>COUNTIF($B$2:B1454,"*")/$O$7</f>
        <v>1</v>
      </c>
      <c r="F1454" s="4">
        <f>((COUNTIF($B$2:B1454,"Active*")/COUNTIF($B$2:B1454,"*")))/($O$5/$O$7)</f>
        <v>1</v>
      </c>
      <c r="G1454" s="7">
        <f>COUNTIF($B$2:E1454,"Active*")/$O$5</f>
        <v>1</v>
      </c>
      <c r="H1454" s="7">
        <f>($O$6-COUNTIF($B$2:B1454,"Decoy*"))/$O$6</f>
        <v>0</v>
      </c>
      <c r="I1454" s="7">
        <f t="shared" si="44"/>
        <v>1</v>
      </c>
      <c r="J1454" s="2">
        <f t="shared" si="45"/>
        <v>0</v>
      </c>
    </row>
    <row r="1455" spans="1:10">
      <c r="A1455">
        <v>1454</v>
      </c>
      <c r="D1455" s="6">
        <f>COUNTIF($B$2:B1455,"Active*")/$O$5</f>
        <v>1</v>
      </c>
      <c r="E1455" s="6">
        <f>COUNTIF($B$2:B1455,"*")/$O$7</f>
        <v>1</v>
      </c>
      <c r="F1455" s="4">
        <f>((COUNTIF($B$2:B1455,"Active*")/COUNTIF($B$2:B1455,"*")))/($O$5/$O$7)</f>
        <v>1</v>
      </c>
      <c r="G1455" s="7">
        <f>COUNTIF($B$2:E1455,"Active*")/$O$5</f>
        <v>1</v>
      </c>
      <c r="H1455" s="7">
        <f>($O$6-COUNTIF($B$2:B1455,"Decoy*"))/$O$6</f>
        <v>0</v>
      </c>
      <c r="I1455" s="7">
        <f t="shared" si="44"/>
        <v>1</v>
      </c>
      <c r="J1455" s="2">
        <f t="shared" si="45"/>
        <v>0</v>
      </c>
    </row>
    <row r="1456" spans="1:10">
      <c r="A1456">
        <v>1455</v>
      </c>
      <c r="D1456" s="6">
        <f>COUNTIF($B$2:B1456,"Active*")/$O$5</f>
        <v>1</v>
      </c>
      <c r="E1456" s="6">
        <f>COUNTIF($B$2:B1456,"*")/$O$7</f>
        <v>1</v>
      </c>
      <c r="F1456" s="4">
        <f>((COUNTIF($B$2:B1456,"Active*")/COUNTIF($B$2:B1456,"*")))/($O$5/$O$7)</f>
        <v>1</v>
      </c>
      <c r="G1456" s="7">
        <f>COUNTIF($B$2:E1456,"Active*")/$O$5</f>
        <v>1</v>
      </c>
      <c r="H1456" s="7">
        <f>($O$6-COUNTIF($B$2:B1456,"Decoy*"))/$O$6</f>
        <v>0</v>
      </c>
      <c r="I1456" s="7">
        <f t="shared" si="44"/>
        <v>1</v>
      </c>
      <c r="J1456" s="2">
        <f t="shared" si="45"/>
        <v>0</v>
      </c>
    </row>
    <row r="1457" spans="1:10">
      <c r="A1457">
        <v>1456</v>
      </c>
      <c r="D1457" s="6">
        <f>COUNTIF($B$2:B1457,"Active*")/$O$5</f>
        <v>1</v>
      </c>
      <c r="E1457" s="6">
        <f>COUNTIF($B$2:B1457,"*")/$O$7</f>
        <v>1</v>
      </c>
      <c r="F1457" s="4">
        <f>((COUNTIF($B$2:B1457,"Active*")/COUNTIF($B$2:B1457,"*")))/($O$5/$O$7)</f>
        <v>1</v>
      </c>
      <c r="G1457" s="7">
        <f>COUNTIF($B$2:E1457,"Active*")/$O$5</f>
        <v>1</v>
      </c>
      <c r="H1457" s="7">
        <f>($O$6-COUNTIF($B$2:B1457,"Decoy*"))/$O$6</f>
        <v>0</v>
      </c>
      <c r="I1457" s="7">
        <f t="shared" si="44"/>
        <v>1</v>
      </c>
      <c r="J1457" s="2">
        <f t="shared" si="45"/>
        <v>0</v>
      </c>
    </row>
    <row r="1458" spans="1:10">
      <c r="A1458">
        <v>1457</v>
      </c>
      <c r="D1458" s="6">
        <f>COUNTIF($B$2:B1458,"Active*")/$O$5</f>
        <v>1</v>
      </c>
      <c r="E1458" s="6">
        <f>COUNTIF($B$2:B1458,"*")/$O$7</f>
        <v>1</v>
      </c>
      <c r="F1458" s="4">
        <f>((COUNTIF($B$2:B1458,"Active*")/COUNTIF($B$2:B1458,"*")))/($O$5/$O$7)</f>
        <v>1</v>
      </c>
      <c r="G1458" s="7">
        <f>COUNTIF($B$2:E1458,"Active*")/$O$5</f>
        <v>1</v>
      </c>
      <c r="H1458" s="7">
        <f>($O$6-COUNTIF($B$2:B1458,"Decoy*"))/$O$6</f>
        <v>0</v>
      </c>
      <c r="I1458" s="7">
        <f t="shared" si="44"/>
        <v>1</v>
      </c>
      <c r="J1458" s="2">
        <f t="shared" si="45"/>
        <v>0</v>
      </c>
    </row>
    <row r="1459" spans="1:10">
      <c r="A1459">
        <v>1458</v>
      </c>
      <c r="D1459" s="6">
        <f>COUNTIF($B$2:B1459,"Active*")/$O$5</f>
        <v>1</v>
      </c>
      <c r="E1459" s="6">
        <f>COUNTIF($B$2:B1459,"*")/$O$7</f>
        <v>1</v>
      </c>
      <c r="F1459" s="4">
        <f>((COUNTIF($B$2:B1459,"Active*")/COUNTIF($B$2:B1459,"*")))/($O$5/$O$7)</f>
        <v>1</v>
      </c>
      <c r="G1459" s="7">
        <f>COUNTIF($B$2:E1459,"Active*")/$O$5</f>
        <v>1</v>
      </c>
      <c r="H1459" s="7">
        <f>($O$6-COUNTIF($B$2:B1459,"Decoy*"))/$O$6</f>
        <v>0</v>
      </c>
      <c r="I1459" s="7">
        <f t="shared" si="44"/>
        <v>1</v>
      </c>
      <c r="J1459" s="2">
        <f t="shared" si="45"/>
        <v>0</v>
      </c>
    </row>
    <row r="1460" spans="1:10">
      <c r="A1460">
        <v>1459</v>
      </c>
      <c r="D1460" s="6">
        <f>COUNTIF($B$2:B1460,"Active*")/$O$5</f>
        <v>1</v>
      </c>
      <c r="E1460" s="6">
        <f>COUNTIF($B$2:B1460,"*")/$O$7</f>
        <v>1</v>
      </c>
      <c r="F1460" s="4">
        <f>((COUNTIF($B$2:B1460,"Active*")/COUNTIF($B$2:B1460,"*")))/($O$5/$O$7)</f>
        <v>1</v>
      </c>
      <c r="G1460" s="7">
        <f>COUNTIF($B$2:E1460,"Active*")/$O$5</f>
        <v>1</v>
      </c>
      <c r="H1460" s="7">
        <f>($O$6-COUNTIF($B$2:B1460,"Decoy*"))/$O$6</f>
        <v>0</v>
      </c>
      <c r="I1460" s="7">
        <f t="shared" si="44"/>
        <v>1</v>
      </c>
      <c r="J1460" s="2">
        <f t="shared" si="45"/>
        <v>0</v>
      </c>
    </row>
    <row r="1461" spans="1:10">
      <c r="A1461">
        <v>1460</v>
      </c>
      <c r="D1461" s="6">
        <f>COUNTIF($B$2:B1461,"Active*")/$O$5</f>
        <v>1</v>
      </c>
      <c r="E1461" s="6">
        <f>COUNTIF($B$2:B1461,"*")/$O$7</f>
        <v>1</v>
      </c>
      <c r="F1461" s="4">
        <f>((COUNTIF($B$2:B1461,"Active*")/COUNTIF($B$2:B1461,"*")))/($O$5/$O$7)</f>
        <v>1</v>
      </c>
      <c r="G1461" s="7">
        <f>COUNTIF($B$2:E1461,"Active*")/$O$5</f>
        <v>1</v>
      </c>
      <c r="H1461" s="7">
        <f>($O$6-COUNTIF($B$2:B1461,"Decoy*"))/$O$6</f>
        <v>0</v>
      </c>
      <c r="I1461" s="7">
        <f t="shared" si="44"/>
        <v>1</v>
      </c>
      <c r="J1461" s="2">
        <f t="shared" si="45"/>
        <v>0</v>
      </c>
    </row>
    <row r="1462" spans="1:10">
      <c r="A1462">
        <v>1461</v>
      </c>
      <c r="D1462" s="6">
        <f>COUNTIF($B$2:B1462,"Active*")/$O$5</f>
        <v>1</v>
      </c>
      <c r="E1462" s="6">
        <f>COUNTIF($B$2:B1462,"*")/$O$7</f>
        <v>1</v>
      </c>
      <c r="F1462" s="4">
        <f>((COUNTIF($B$2:B1462,"Active*")/COUNTIF($B$2:B1462,"*")))/($O$5/$O$7)</f>
        <v>1</v>
      </c>
      <c r="G1462" s="7">
        <f>COUNTIF($B$2:E1462,"Active*")/$O$5</f>
        <v>1</v>
      </c>
      <c r="H1462" s="7">
        <f>($O$6-COUNTIF($B$2:B1462,"Decoy*"))/$O$6</f>
        <v>0</v>
      </c>
      <c r="I1462" s="7">
        <f t="shared" si="44"/>
        <v>1</v>
      </c>
      <c r="J1462" s="2">
        <f t="shared" si="45"/>
        <v>0</v>
      </c>
    </row>
    <row r="1463" spans="1:10">
      <c r="A1463">
        <v>1462</v>
      </c>
      <c r="D1463" s="6">
        <f>COUNTIF($B$2:B1463,"Active*")/$O$5</f>
        <v>1</v>
      </c>
      <c r="E1463" s="6">
        <f>COUNTIF($B$2:B1463,"*")/$O$7</f>
        <v>1</v>
      </c>
      <c r="F1463" s="4">
        <f>((COUNTIF($B$2:B1463,"Active*")/COUNTIF($B$2:B1463,"*")))/($O$5/$O$7)</f>
        <v>1</v>
      </c>
      <c r="G1463" s="7">
        <f>COUNTIF($B$2:E1463,"Active*")/$O$5</f>
        <v>1</v>
      </c>
      <c r="H1463" s="7">
        <f>($O$6-COUNTIF($B$2:B1463,"Decoy*"))/$O$6</f>
        <v>0</v>
      </c>
      <c r="I1463" s="7">
        <f t="shared" si="44"/>
        <v>1</v>
      </c>
      <c r="J1463" s="2">
        <f t="shared" si="45"/>
        <v>0</v>
      </c>
    </row>
    <row r="1464" spans="1:10">
      <c r="A1464">
        <v>1463</v>
      </c>
      <c r="D1464" s="6">
        <f>COUNTIF($B$2:B1464,"Active*")/$O$5</f>
        <v>1</v>
      </c>
      <c r="E1464" s="6">
        <f>COUNTIF($B$2:B1464,"*")/$O$7</f>
        <v>1</v>
      </c>
      <c r="F1464" s="4">
        <f>((COUNTIF($B$2:B1464,"Active*")/COUNTIF($B$2:B1464,"*")))/($O$5/$O$7)</f>
        <v>1</v>
      </c>
      <c r="G1464" s="7">
        <f>COUNTIF($B$2:E1464,"Active*")/$O$5</f>
        <v>1</v>
      </c>
      <c r="H1464" s="7">
        <f>($O$6-COUNTIF($B$2:B1464,"Decoy*"))/$O$6</f>
        <v>0</v>
      </c>
      <c r="I1464" s="7">
        <f t="shared" si="44"/>
        <v>1</v>
      </c>
      <c r="J1464" s="2">
        <f t="shared" si="45"/>
        <v>0</v>
      </c>
    </row>
    <row r="1465" spans="1:10">
      <c r="A1465">
        <v>1464</v>
      </c>
      <c r="D1465" s="6">
        <f>COUNTIF($B$2:B1465,"Active*")/$O$5</f>
        <v>1</v>
      </c>
      <c r="E1465" s="6">
        <f>COUNTIF($B$2:B1465,"*")/$O$7</f>
        <v>1</v>
      </c>
      <c r="F1465" s="4">
        <f>((COUNTIF($B$2:B1465,"Active*")/COUNTIF($B$2:B1465,"*")))/($O$5/$O$7)</f>
        <v>1</v>
      </c>
      <c r="G1465" s="7">
        <f>COUNTIF($B$2:E1465,"Active*")/$O$5</f>
        <v>1</v>
      </c>
      <c r="H1465" s="7">
        <f>($O$6-COUNTIF($B$2:B1465,"Decoy*"))/$O$6</f>
        <v>0</v>
      </c>
      <c r="I1465" s="7">
        <f t="shared" si="44"/>
        <v>1</v>
      </c>
      <c r="J1465" s="2">
        <f t="shared" si="45"/>
        <v>0</v>
      </c>
    </row>
    <row r="1466" spans="1:10">
      <c r="A1466">
        <v>1465</v>
      </c>
      <c r="D1466" s="6">
        <f>COUNTIF($B$2:B1466,"Active*")/$O$5</f>
        <v>1</v>
      </c>
      <c r="E1466" s="6">
        <f>COUNTIF($B$2:B1466,"*")/$O$7</f>
        <v>1</v>
      </c>
      <c r="F1466" s="4">
        <f>((COUNTIF($B$2:B1466,"Active*")/COUNTIF($B$2:B1466,"*")))/($O$5/$O$7)</f>
        <v>1</v>
      </c>
      <c r="G1466" s="7">
        <f>COUNTIF($B$2:E1466,"Active*")/$O$5</f>
        <v>1</v>
      </c>
      <c r="H1466" s="7">
        <f>($O$6-COUNTIF($B$2:B1466,"Decoy*"))/$O$6</f>
        <v>0</v>
      </c>
      <c r="I1466" s="7">
        <f t="shared" si="44"/>
        <v>1</v>
      </c>
      <c r="J1466" s="2">
        <f t="shared" si="45"/>
        <v>0</v>
      </c>
    </row>
    <row r="1467" spans="1:10">
      <c r="A1467">
        <v>1466</v>
      </c>
      <c r="D1467" s="6">
        <f>COUNTIF($B$2:B1467,"Active*")/$O$5</f>
        <v>1</v>
      </c>
      <c r="E1467" s="6">
        <f>COUNTIF($B$2:B1467,"*")/$O$7</f>
        <v>1</v>
      </c>
      <c r="F1467" s="4">
        <f>((COUNTIF($B$2:B1467,"Active*")/COUNTIF($B$2:B1467,"*")))/($O$5/$O$7)</f>
        <v>1</v>
      </c>
      <c r="G1467" s="7">
        <f>COUNTIF($B$2:E1467,"Active*")/$O$5</f>
        <v>1</v>
      </c>
      <c r="H1467" s="7">
        <f>($O$6-COUNTIF($B$2:B1467,"Decoy*"))/$O$6</f>
        <v>0</v>
      </c>
      <c r="I1467" s="7">
        <f t="shared" si="44"/>
        <v>1</v>
      </c>
      <c r="J1467" s="2">
        <f t="shared" si="45"/>
        <v>0</v>
      </c>
    </row>
    <row r="1468" spans="1:10">
      <c r="A1468">
        <v>1467</v>
      </c>
      <c r="D1468" s="6">
        <f>COUNTIF($B$2:B1468,"Active*")/$O$5</f>
        <v>1</v>
      </c>
      <c r="E1468" s="6">
        <f>COUNTIF($B$2:B1468,"*")/$O$7</f>
        <v>1</v>
      </c>
      <c r="F1468" s="4">
        <f>((COUNTIF($B$2:B1468,"Active*")/COUNTIF($B$2:B1468,"*")))/($O$5/$O$7)</f>
        <v>1</v>
      </c>
      <c r="G1468" s="7">
        <f>COUNTIF($B$2:E1468,"Active*")/$O$5</f>
        <v>1</v>
      </c>
      <c r="H1468" s="7">
        <f>($O$6-COUNTIF($B$2:B1468,"Decoy*"))/$O$6</f>
        <v>0</v>
      </c>
      <c r="I1468" s="7">
        <f t="shared" si="44"/>
        <v>1</v>
      </c>
      <c r="J1468" s="2">
        <f t="shared" si="45"/>
        <v>0</v>
      </c>
    </row>
    <row r="1469" spans="1:10">
      <c r="A1469">
        <v>1468</v>
      </c>
      <c r="D1469" s="6">
        <f>COUNTIF($B$2:B1469,"Active*")/$O$5</f>
        <v>1</v>
      </c>
      <c r="E1469" s="6">
        <f>COUNTIF($B$2:B1469,"*")/$O$7</f>
        <v>1</v>
      </c>
      <c r="F1469" s="4">
        <f>((COUNTIF($B$2:B1469,"Active*")/COUNTIF($B$2:B1469,"*")))/($O$5/$O$7)</f>
        <v>1</v>
      </c>
      <c r="G1469" s="7">
        <f>COUNTIF($B$2:E1469,"Active*")/$O$5</f>
        <v>1</v>
      </c>
      <c r="H1469" s="7">
        <f>($O$6-COUNTIF($B$2:B1469,"Decoy*"))/$O$6</f>
        <v>0</v>
      </c>
      <c r="I1469" s="7">
        <f t="shared" si="44"/>
        <v>1</v>
      </c>
      <c r="J1469" s="2">
        <f t="shared" si="45"/>
        <v>0</v>
      </c>
    </row>
    <row r="1470" spans="1:10">
      <c r="A1470">
        <v>1469</v>
      </c>
      <c r="D1470" s="6">
        <f>COUNTIF($B$2:B1470,"Active*")/$O$5</f>
        <v>1</v>
      </c>
      <c r="E1470" s="6">
        <f>COUNTIF($B$2:B1470,"*")/$O$7</f>
        <v>1</v>
      </c>
      <c r="F1470" s="4">
        <f>((COUNTIF($B$2:B1470,"Active*")/COUNTIF($B$2:B1470,"*")))/($O$5/$O$7)</f>
        <v>1</v>
      </c>
      <c r="G1470" s="7">
        <f>COUNTIF($B$2:E1470,"Active*")/$O$5</f>
        <v>1</v>
      </c>
      <c r="H1470" s="7">
        <f>($O$6-COUNTIF($B$2:B1470,"Decoy*"))/$O$6</f>
        <v>0</v>
      </c>
      <c r="I1470" s="7">
        <f t="shared" si="44"/>
        <v>1</v>
      </c>
      <c r="J1470" s="2">
        <f t="shared" si="45"/>
        <v>0</v>
      </c>
    </row>
    <row r="1471" spans="1:10">
      <c r="A1471">
        <v>1470</v>
      </c>
      <c r="D1471" s="6">
        <f>COUNTIF($B$2:B1471,"Active*")/$O$5</f>
        <v>1</v>
      </c>
      <c r="E1471" s="6">
        <f>COUNTIF($B$2:B1471,"*")/$O$7</f>
        <v>1</v>
      </c>
      <c r="F1471" s="4">
        <f>((COUNTIF($B$2:B1471,"Active*")/COUNTIF($B$2:B1471,"*")))/($O$5/$O$7)</f>
        <v>1</v>
      </c>
      <c r="G1471" s="7">
        <f>COUNTIF($B$2:E1471,"Active*")/$O$5</f>
        <v>1</v>
      </c>
      <c r="H1471" s="7">
        <f>($O$6-COUNTIF($B$2:B1471,"Decoy*"))/$O$6</f>
        <v>0</v>
      </c>
      <c r="I1471" s="7">
        <f t="shared" si="44"/>
        <v>1</v>
      </c>
      <c r="J1471" s="2">
        <f t="shared" si="45"/>
        <v>0</v>
      </c>
    </row>
    <row r="1472" spans="1:10">
      <c r="A1472">
        <v>1471</v>
      </c>
      <c r="D1472" s="6">
        <f>COUNTIF($B$2:B1472,"Active*")/$O$5</f>
        <v>1</v>
      </c>
      <c r="E1472" s="6">
        <f>COUNTIF($B$2:B1472,"*")/$O$7</f>
        <v>1</v>
      </c>
      <c r="F1472" s="4">
        <f>((COUNTIF($B$2:B1472,"Active*")/COUNTIF($B$2:B1472,"*")))/($O$5/$O$7)</f>
        <v>1</v>
      </c>
      <c r="G1472" s="7">
        <f>COUNTIF($B$2:E1472,"Active*")/$O$5</f>
        <v>1</v>
      </c>
      <c r="H1472" s="7">
        <f>($O$6-COUNTIF($B$2:B1472,"Decoy*"))/$O$6</f>
        <v>0</v>
      </c>
      <c r="I1472" s="7">
        <f t="shared" si="44"/>
        <v>1</v>
      </c>
      <c r="J1472" s="2">
        <f t="shared" si="45"/>
        <v>0</v>
      </c>
    </row>
    <row r="1473" spans="1:10">
      <c r="A1473">
        <v>1472</v>
      </c>
      <c r="D1473" s="6">
        <f>COUNTIF($B$2:B1473,"Active*")/$O$5</f>
        <v>1</v>
      </c>
      <c r="E1473" s="6">
        <f>COUNTIF($B$2:B1473,"*")/$O$7</f>
        <v>1</v>
      </c>
      <c r="F1473" s="4">
        <f>((COUNTIF($B$2:B1473,"Active*")/COUNTIF($B$2:B1473,"*")))/($O$5/$O$7)</f>
        <v>1</v>
      </c>
      <c r="G1473" s="7">
        <f>COUNTIF($B$2:E1473,"Active*")/$O$5</f>
        <v>1</v>
      </c>
      <c r="H1473" s="7">
        <f>($O$6-COUNTIF($B$2:B1473,"Decoy*"))/$O$6</f>
        <v>0</v>
      </c>
      <c r="I1473" s="7">
        <f t="shared" si="44"/>
        <v>1</v>
      </c>
      <c r="J1473" s="2">
        <f t="shared" si="45"/>
        <v>0</v>
      </c>
    </row>
    <row r="1474" spans="1:10">
      <c r="A1474">
        <v>1473</v>
      </c>
      <c r="D1474" s="6">
        <f>COUNTIF($B$2:B1474,"Active*")/$O$5</f>
        <v>1</v>
      </c>
      <c r="E1474" s="6">
        <f>COUNTIF($B$2:B1474,"*")/$O$7</f>
        <v>1</v>
      </c>
      <c r="F1474" s="4">
        <f>((COUNTIF($B$2:B1474,"Active*")/COUNTIF($B$2:B1474,"*")))/($O$5/$O$7)</f>
        <v>1</v>
      </c>
      <c r="G1474" s="7">
        <f>COUNTIF($B$2:E1474,"Active*")/$O$5</f>
        <v>1</v>
      </c>
      <c r="H1474" s="7">
        <f>($O$6-COUNTIF($B$2:B1474,"Decoy*"))/$O$6</f>
        <v>0</v>
      </c>
      <c r="I1474" s="7">
        <f t="shared" ref="I1474:I1537" si="46">1-H1474</f>
        <v>1</v>
      </c>
      <c r="J1474" s="2">
        <f t="shared" ref="J1474:J1537" si="47">(G1474+G1475)*ABS(I1475-I1474)/2</f>
        <v>0</v>
      </c>
    </row>
    <row r="1475" spans="1:10">
      <c r="A1475">
        <v>1474</v>
      </c>
      <c r="D1475" s="6">
        <f>COUNTIF($B$2:B1475,"Active*")/$O$5</f>
        <v>1</v>
      </c>
      <c r="E1475" s="6">
        <f>COUNTIF($B$2:B1475,"*")/$O$7</f>
        <v>1</v>
      </c>
      <c r="F1475" s="4">
        <f>((COUNTIF($B$2:B1475,"Active*")/COUNTIF($B$2:B1475,"*")))/($O$5/$O$7)</f>
        <v>1</v>
      </c>
      <c r="G1475" s="7">
        <f>COUNTIF($B$2:E1475,"Active*")/$O$5</f>
        <v>1</v>
      </c>
      <c r="H1475" s="7">
        <f>($O$6-COUNTIF($B$2:B1475,"Decoy*"))/$O$6</f>
        <v>0</v>
      </c>
      <c r="I1475" s="7">
        <f t="shared" si="46"/>
        <v>1</v>
      </c>
      <c r="J1475" s="2">
        <f t="shared" si="47"/>
        <v>0</v>
      </c>
    </row>
    <row r="1476" spans="1:10">
      <c r="A1476">
        <v>1475</v>
      </c>
      <c r="D1476" s="6">
        <f>COUNTIF($B$2:B1476,"Active*")/$O$5</f>
        <v>1</v>
      </c>
      <c r="E1476" s="6">
        <f>COUNTIF($B$2:B1476,"*")/$O$7</f>
        <v>1</v>
      </c>
      <c r="F1476" s="4">
        <f>((COUNTIF($B$2:B1476,"Active*")/COUNTIF($B$2:B1476,"*")))/($O$5/$O$7)</f>
        <v>1</v>
      </c>
      <c r="G1476" s="7">
        <f>COUNTIF($B$2:E1476,"Active*")/$O$5</f>
        <v>1</v>
      </c>
      <c r="H1476" s="7">
        <f>($O$6-COUNTIF($B$2:B1476,"Decoy*"))/$O$6</f>
        <v>0</v>
      </c>
      <c r="I1476" s="7">
        <f t="shared" si="46"/>
        <v>1</v>
      </c>
      <c r="J1476" s="2">
        <f t="shared" si="47"/>
        <v>0</v>
      </c>
    </row>
    <row r="1477" spans="1:10">
      <c r="A1477">
        <v>1476</v>
      </c>
      <c r="D1477" s="6">
        <f>COUNTIF($B$2:B1477,"Active*")/$O$5</f>
        <v>1</v>
      </c>
      <c r="E1477" s="6">
        <f>COUNTIF($B$2:B1477,"*")/$O$7</f>
        <v>1</v>
      </c>
      <c r="F1477" s="4">
        <f>((COUNTIF($B$2:B1477,"Active*")/COUNTIF($B$2:B1477,"*")))/($O$5/$O$7)</f>
        <v>1</v>
      </c>
      <c r="G1477" s="7">
        <f>COUNTIF($B$2:E1477,"Active*")/$O$5</f>
        <v>1</v>
      </c>
      <c r="H1477" s="7">
        <f>($O$6-COUNTIF($B$2:B1477,"Decoy*"))/$O$6</f>
        <v>0</v>
      </c>
      <c r="I1477" s="7">
        <f t="shared" si="46"/>
        <v>1</v>
      </c>
      <c r="J1477" s="2">
        <f t="shared" si="47"/>
        <v>0</v>
      </c>
    </row>
    <row r="1478" spans="1:10">
      <c r="A1478">
        <v>1477</v>
      </c>
      <c r="D1478" s="6">
        <f>COUNTIF($B$2:B1478,"Active*")/$O$5</f>
        <v>1</v>
      </c>
      <c r="E1478" s="6">
        <f>COUNTIF($B$2:B1478,"*")/$O$7</f>
        <v>1</v>
      </c>
      <c r="F1478" s="4">
        <f>((COUNTIF($B$2:B1478,"Active*")/COUNTIF($B$2:B1478,"*")))/($O$5/$O$7)</f>
        <v>1</v>
      </c>
      <c r="G1478" s="7">
        <f>COUNTIF($B$2:E1478,"Active*")/$O$5</f>
        <v>1</v>
      </c>
      <c r="H1478" s="7">
        <f>($O$6-COUNTIF($B$2:B1478,"Decoy*"))/$O$6</f>
        <v>0</v>
      </c>
      <c r="I1478" s="7">
        <f t="shared" si="46"/>
        <v>1</v>
      </c>
      <c r="J1478" s="2">
        <f t="shared" si="47"/>
        <v>0</v>
      </c>
    </row>
    <row r="1479" spans="1:10">
      <c r="A1479">
        <v>1478</v>
      </c>
      <c r="D1479" s="6">
        <f>COUNTIF($B$2:B1479,"Active*")/$O$5</f>
        <v>1</v>
      </c>
      <c r="E1479" s="6">
        <f>COUNTIF($B$2:B1479,"*")/$O$7</f>
        <v>1</v>
      </c>
      <c r="F1479" s="4">
        <f>((COUNTIF($B$2:B1479,"Active*")/COUNTIF($B$2:B1479,"*")))/($O$5/$O$7)</f>
        <v>1</v>
      </c>
      <c r="G1479" s="7">
        <f>COUNTIF($B$2:E1479,"Active*")/$O$5</f>
        <v>1</v>
      </c>
      <c r="H1479" s="7">
        <f>($O$6-COUNTIF($B$2:B1479,"Decoy*"))/$O$6</f>
        <v>0</v>
      </c>
      <c r="I1479" s="7">
        <f t="shared" si="46"/>
        <v>1</v>
      </c>
      <c r="J1479" s="2">
        <f t="shared" si="47"/>
        <v>0</v>
      </c>
    </row>
    <row r="1480" spans="1:10">
      <c r="A1480">
        <v>1479</v>
      </c>
      <c r="D1480" s="6">
        <f>COUNTIF($B$2:B1480,"Active*")/$O$5</f>
        <v>1</v>
      </c>
      <c r="E1480" s="6">
        <f>COUNTIF($B$2:B1480,"*")/$O$7</f>
        <v>1</v>
      </c>
      <c r="F1480" s="4">
        <f>((COUNTIF($B$2:B1480,"Active*")/COUNTIF($B$2:B1480,"*")))/($O$5/$O$7)</f>
        <v>1</v>
      </c>
      <c r="G1480" s="7">
        <f>COUNTIF($B$2:E1480,"Active*")/$O$5</f>
        <v>1</v>
      </c>
      <c r="H1480" s="7">
        <f>($O$6-COUNTIF($B$2:B1480,"Decoy*"))/$O$6</f>
        <v>0</v>
      </c>
      <c r="I1480" s="7">
        <f t="shared" si="46"/>
        <v>1</v>
      </c>
      <c r="J1480" s="2">
        <f t="shared" si="47"/>
        <v>0</v>
      </c>
    </row>
    <row r="1481" spans="1:10">
      <c r="A1481">
        <v>1480</v>
      </c>
      <c r="D1481" s="6">
        <f>COUNTIF($B$2:B1481,"Active*")/$O$5</f>
        <v>1</v>
      </c>
      <c r="E1481" s="6">
        <f>COUNTIF($B$2:B1481,"*")/$O$7</f>
        <v>1</v>
      </c>
      <c r="F1481" s="4">
        <f>((COUNTIF($B$2:B1481,"Active*")/COUNTIF($B$2:B1481,"*")))/($O$5/$O$7)</f>
        <v>1</v>
      </c>
      <c r="G1481" s="7">
        <f>COUNTIF($B$2:E1481,"Active*")/$O$5</f>
        <v>1</v>
      </c>
      <c r="H1481" s="7">
        <f>($O$6-COUNTIF($B$2:B1481,"Decoy*"))/$O$6</f>
        <v>0</v>
      </c>
      <c r="I1481" s="7">
        <f t="shared" si="46"/>
        <v>1</v>
      </c>
      <c r="J1481" s="2">
        <f t="shared" si="47"/>
        <v>0</v>
      </c>
    </row>
    <row r="1482" spans="1:10">
      <c r="A1482">
        <v>1481</v>
      </c>
      <c r="D1482" s="6">
        <f>COUNTIF($B$2:B1482,"Active*")/$O$5</f>
        <v>1</v>
      </c>
      <c r="E1482" s="6">
        <f>COUNTIF($B$2:B1482,"*")/$O$7</f>
        <v>1</v>
      </c>
      <c r="F1482" s="4">
        <f>((COUNTIF($B$2:B1482,"Active*")/COUNTIF($B$2:B1482,"*")))/($O$5/$O$7)</f>
        <v>1</v>
      </c>
      <c r="G1482" s="7">
        <f>COUNTIF($B$2:E1482,"Active*")/$O$5</f>
        <v>1</v>
      </c>
      <c r="H1482" s="7">
        <f>($O$6-COUNTIF($B$2:B1482,"Decoy*"))/$O$6</f>
        <v>0</v>
      </c>
      <c r="I1482" s="7">
        <f t="shared" si="46"/>
        <v>1</v>
      </c>
      <c r="J1482" s="2">
        <f t="shared" si="47"/>
        <v>0</v>
      </c>
    </row>
    <row r="1483" spans="1:10">
      <c r="A1483">
        <v>1482</v>
      </c>
      <c r="D1483" s="6">
        <f>COUNTIF($B$2:B1483,"Active*")/$O$5</f>
        <v>1</v>
      </c>
      <c r="E1483" s="6">
        <f>COUNTIF($B$2:B1483,"*")/$O$7</f>
        <v>1</v>
      </c>
      <c r="F1483" s="4">
        <f>((COUNTIF($B$2:B1483,"Active*")/COUNTIF($B$2:B1483,"*")))/($O$5/$O$7)</f>
        <v>1</v>
      </c>
      <c r="G1483" s="7">
        <f>COUNTIF($B$2:E1483,"Active*")/$O$5</f>
        <v>1</v>
      </c>
      <c r="H1483" s="7">
        <f>($O$6-COUNTIF($B$2:B1483,"Decoy*"))/$O$6</f>
        <v>0</v>
      </c>
      <c r="I1483" s="7">
        <f t="shared" si="46"/>
        <v>1</v>
      </c>
      <c r="J1483" s="2">
        <f t="shared" si="47"/>
        <v>0</v>
      </c>
    </row>
    <row r="1484" spans="1:10">
      <c r="A1484">
        <v>1483</v>
      </c>
      <c r="D1484" s="6">
        <f>COUNTIF($B$2:B1484,"Active*")/$O$5</f>
        <v>1</v>
      </c>
      <c r="E1484" s="6">
        <f>COUNTIF($B$2:B1484,"*")/$O$7</f>
        <v>1</v>
      </c>
      <c r="F1484" s="4">
        <f>((COUNTIF($B$2:B1484,"Active*")/COUNTIF($B$2:B1484,"*")))/($O$5/$O$7)</f>
        <v>1</v>
      </c>
      <c r="G1484" s="7">
        <f>COUNTIF($B$2:E1484,"Active*")/$O$5</f>
        <v>1</v>
      </c>
      <c r="H1484" s="7">
        <f>($O$6-COUNTIF($B$2:B1484,"Decoy*"))/$O$6</f>
        <v>0</v>
      </c>
      <c r="I1484" s="7">
        <f t="shared" si="46"/>
        <v>1</v>
      </c>
      <c r="J1484" s="2">
        <f t="shared" si="47"/>
        <v>0</v>
      </c>
    </row>
    <row r="1485" spans="1:10">
      <c r="A1485">
        <v>1484</v>
      </c>
      <c r="D1485" s="6">
        <f>COUNTIF($B$2:B1485,"Active*")/$O$5</f>
        <v>1</v>
      </c>
      <c r="E1485" s="6">
        <f>COUNTIF($B$2:B1485,"*")/$O$7</f>
        <v>1</v>
      </c>
      <c r="F1485" s="4">
        <f>((COUNTIF($B$2:B1485,"Active*")/COUNTIF($B$2:B1485,"*")))/($O$5/$O$7)</f>
        <v>1</v>
      </c>
      <c r="G1485" s="7">
        <f>COUNTIF($B$2:E1485,"Active*")/$O$5</f>
        <v>1</v>
      </c>
      <c r="H1485" s="7">
        <f>($O$6-COUNTIF($B$2:B1485,"Decoy*"))/$O$6</f>
        <v>0</v>
      </c>
      <c r="I1485" s="7">
        <f t="shared" si="46"/>
        <v>1</v>
      </c>
      <c r="J1485" s="2">
        <f t="shared" si="47"/>
        <v>0</v>
      </c>
    </row>
    <row r="1486" spans="1:10">
      <c r="A1486">
        <v>1485</v>
      </c>
      <c r="D1486" s="6">
        <f>COUNTIF($B$2:B1486,"Active*")/$O$5</f>
        <v>1</v>
      </c>
      <c r="E1486" s="6">
        <f>COUNTIF($B$2:B1486,"*")/$O$7</f>
        <v>1</v>
      </c>
      <c r="F1486" s="4">
        <f>((COUNTIF($B$2:B1486,"Active*")/COUNTIF($B$2:B1486,"*")))/($O$5/$O$7)</f>
        <v>1</v>
      </c>
      <c r="G1486" s="7">
        <f>COUNTIF($B$2:E1486,"Active*")/$O$5</f>
        <v>1</v>
      </c>
      <c r="H1486" s="7">
        <f>($O$6-COUNTIF($B$2:B1486,"Decoy*"))/$O$6</f>
        <v>0</v>
      </c>
      <c r="I1486" s="7">
        <f t="shared" si="46"/>
        <v>1</v>
      </c>
      <c r="J1486" s="2">
        <f t="shared" si="47"/>
        <v>0</v>
      </c>
    </row>
    <row r="1487" spans="1:10">
      <c r="A1487">
        <v>1486</v>
      </c>
      <c r="D1487" s="6">
        <f>COUNTIF($B$2:B1487,"Active*")/$O$5</f>
        <v>1</v>
      </c>
      <c r="E1487" s="6">
        <f>COUNTIF($B$2:B1487,"*")/$O$7</f>
        <v>1</v>
      </c>
      <c r="F1487" s="4">
        <f>((COUNTIF($B$2:B1487,"Active*")/COUNTIF($B$2:B1487,"*")))/($O$5/$O$7)</f>
        <v>1</v>
      </c>
      <c r="G1487" s="7">
        <f>COUNTIF($B$2:E1487,"Active*")/$O$5</f>
        <v>1</v>
      </c>
      <c r="H1487" s="7">
        <f>($O$6-COUNTIF($B$2:B1487,"Decoy*"))/$O$6</f>
        <v>0</v>
      </c>
      <c r="I1487" s="7">
        <f t="shared" si="46"/>
        <v>1</v>
      </c>
      <c r="J1487" s="2">
        <f t="shared" si="47"/>
        <v>0</v>
      </c>
    </row>
    <row r="1488" spans="1:10">
      <c r="A1488">
        <v>1487</v>
      </c>
      <c r="D1488" s="6">
        <f>COUNTIF($B$2:B1488,"Active*")/$O$5</f>
        <v>1</v>
      </c>
      <c r="E1488" s="6">
        <f>COUNTIF($B$2:B1488,"*")/$O$7</f>
        <v>1</v>
      </c>
      <c r="F1488" s="4">
        <f>((COUNTIF($B$2:B1488,"Active*")/COUNTIF($B$2:B1488,"*")))/($O$5/$O$7)</f>
        <v>1</v>
      </c>
      <c r="G1488" s="7">
        <f>COUNTIF($B$2:E1488,"Active*")/$O$5</f>
        <v>1</v>
      </c>
      <c r="H1488" s="7">
        <f>($O$6-COUNTIF($B$2:B1488,"Decoy*"))/$O$6</f>
        <v>0</v>
      </c>
      <c r="I1488" s="7">
        <f t="shared" si="46"/>
        <v>1</v>
      </c>
      <c r="J1488" s="2">
        <f t="shared" si="47"/>
        <v>0</v>
      </c>
    </row>
    <row r="1489" spans="1:10">
      <c r="A1489">
        <v>1488</v>
      </c>
      <c r="D1489" s="6">
        <f>COUNTIF($B$2:B1489,"Active*")/$O$5</f>
        <v>1</v>
      </c>
      <c r="E1489" s="6">
        <f>COUNTIF($B$2:B1489,"*")/$O$7</f>
        <v>1</v>
      </c>
      <c r="F1489" s="4">
        <f>((COUNTIF($B$2:B1489,"Active*")/COUNTIF($B$2:B1489,"*")))/($O$5/$O$7)</f>
        <v>1</v>
      </c>
      <c r="G1489" s="7">
        <f>COUNTIF($B$2:E1489,"Active*")/$O$5</f>
        <v>1</v>
      </c>
      <c r="H1489" s="7">
        <f>($O$6-COUNTIF($B$2:B1489,"Decoy*"))/$O$6</f>
        <v>0</v>
      </c>
      <c r="I1489" s="7">
        <f t="shared" si="46"/>
        <v>1</v>
      </c>
      <c r="J1489" s="2">
        <f t="shared" si="47"/>
        <v>0</v>
      </c>
    </row>
    <row r="1490" spans="1:10">
      <c r="A1490">
        <v>1489</v>
      </c>
      <c r="D1490" s="6">
        <f>COUNTIF($B$2:B1490,"Active*")/$O$5</f>
        <v>1</v>
      </c>
      <c r="E1490" s="6">
        <f>COUNTIF($B$2:B1490,"*")/$O$7</f>
        <v>1</v>
      </c>
      <c r="F1490" s="4">
        <f>((COUNTIF($B$2:B1490,"Active*")/COUNTIF($B$2:B1490,"*")))/($O$5/$O$7)</f>
        <v>1</v>
      </c>
      <c r="G1490" s="7">
        <f>COUNTIF($B$2:E1490,"Active*")/$O$5</f>
        <v>1</v>
      </c>
      <c r="H1490" s="7">
        <f>($O$6-COUNTIF($B$2:B1490,"Decoy*"))/$O$6</f>
        <v>0</v>
      </c>
      <c r="I1490" s="7">
        <f t="shared" si="46"/>
        <v>1</v>
      </c>
      <c r="J1490" s="2">
        <f t="shared" si="47"/>
        <v>0</v>
      </c>
    </row>
    <row r="1491" spans="1:10">
      <c r="A1491">
        <v>1490</v>
      </c>
      <c r="D1491" s="6">
        <f>COUNTIF($B$2:B1491,"Active*")/$O$5</f>
        <v>1</v>
      </c>
      <c r="E1491" s="6">
        <f>COUNTIF($B$2:B1491,"*")/$O$7</f>
        <v>1</v>
      </c>
      <c r="F1491" s="4">
        <f>((COUNTIF($B$2:B1491,"Active*")/COUNTIF($B$2:B1491,"*")))/($O$5/$O$7)</f>
        <v>1</v>
      </c>
      <c r="G1491" s="7">
        <f>COUNTIF($B$2:E1491,"Active*")/$O$5</f>
        <v>1</v>
      </c>
      <c r="H1491" s="7">
        <f>($O$6-COUNTIF($B$2:B1491,"Decoy*"))/$O$6</f>
        <v>0</v>
      </c>
      <c r="I1491" s="7">
        <f t="shared" si="46"/>
        <v>1</v>
      </c>
      <c r="J1491" s="2">
        <f t="shared" si="47"/>
        <v>0</v>
      </c>
    </row>
    <row r="1492" spans="1:10">
      <c r="A1492">
        <v>1491</v>
      </c>
      <c r="D1492" s="6">
        <f>COUNTIF($B$2:B1492,"Active*")/$O$5</f>
        <v>1</v>
      </c>
      <c r="E1492" s="6">
        <f>COUNTIF($B$2:B1492,"*")/$O$7</f>
        <v>1</v>
      </c>
      <c r="F1492" s="4">
        <f>((COUNTIF($B$2:B1492,"Active*")/COUNTIF($B$2:B1492,"*")))/($O$5/$O$7)</f>
        <v>1</v>
      </c>
      <c r="G1492" s="7">
        <f>COUNTIF($B$2:E1492,"Active*")/$O$5</f>
        <v>1</v>
      </c>
      <c r="H1492" s="7">
        <f>($O$6-COUNTIF($B$2:B1492,"Decoy*"))/$O$6</f>
        <v>0</v>
      </c>
      <c r="I1492" s="7">
        <f t="shared" si="46"/>
        <v>1</v>
      </c>
      <c r="J1492" s="2">
        <f t="shared" si="47"/>
        <v>0</v>
      </c>
    </row>
    <row r="1493" spans="1:10">
      <c r="A1493">
        <v>1492</v>
      </c>
      <c r="D1493" s="6">
        <f>COUNTIF($B$2:B1493,"Active*")/$O$5</f>
        <v>1</v>
      </c>
      <c r="E1493" s="6">
        <f>COUNTIF($B$2:B1493,"*")/$O$7</f>
        <v>1</v>
      </c>
      <c r="F1493" s="4">
        <f>((COUNTIF($B$2:B1493,"Active*")/COUNTIF($B$2:B1493,"*")))/($O$5/$O$7)</f>
        <v>1</v>
      </c>
      <c r="G1493" s="7">
        <f>COUNTIF($B$2:E1493,"Active*")/$O$5</f>
        <v>1</v>
      </c>
      <c r="H1493" s="7">
        <f>($O$6-COUNTIF($B$2:B1493,"Decoy*"))/$O$6</f>
        <v>0</v>
      </c>
      <c r="I1493" s="7">
        <f t="shared" si="46"/>
        <v>1</v>
      </c>
      <c r="J1493" s="2">
        <f t="shared" si="47"/>
        <v>0</v>
      </c>
    </row>
    <row r="1494" spans="1:10">
      <c r="A1494">
        <v>1493</v>
      </c>
      <c r="D1494" s="6">
        <f>COUNTIF($B$2:B1494,"Active*")/$O$5</f>
        <v>1</v>
      </c>
      <c r="E1494" s="6">
        <f>COUNTIF($B$2:B1494,"*")/$O$7</f>
        <v>1</v>
      </c>
      <c r="F1494" s="4">
        <f>((COUNTIF($B$2:B1494,"Active*")/COUNTIF($B$2:B1494,"*")))/($O$5/$O$7)</f>
        <v>1</v>
      </c>
      <c r="G1494" s="7">
        <f>COUNTIF($B$2:E1494,"Active*")/$O$5</f>
        <v>1</v>
      </c>
      <c r="H1494" s="7">
        <f>($O$6-COUNTIF($B$2:B1494,"Decoy*"))/$O$6</f>
        <v>0</v>
      </c>
      <c r="I1494" s="7">
        <f t="shared" si="46"/>
        <v>1</v>
      </c>
      <c r="J1494" s="2">
        <f t="shared" si="47"/>
        <v>0</v>
      </c>
    </row>
    <row r="1495" spans="1:10">
      <c r="A1495">
        <v>1494</v>
      </c>
      <c r="D1495" s="6">
        <f>COUNTIF($B$2:B1495,"Active*")/$O$5</f>
        <v>1</v>
      </c>
      <c r="E1495" s="6">
        <f>COUNTIF($B$2:B1495,"*")/$O$7</f>
        <v>1</v>
      </c>
      <c r="F1495" s="4">
        <f>((COUNTIF($B$2:B1495,"Active*")/COUNTIF($B$2:B1495,"*")))/($O$5/$O$7)</f>
        <v>1</v>
      </c>
      <c r="G1495" s="7">
        <f>COUNTIF($B$2:E1495,"Active*")/$O$5</f>
        <v>1</v>
      </c>
      <c r="H1495" s="7">
        <f>($O$6-COUNTIF($B$2:B1495,"Decoy*"))/$O$6</f>
        <v>0</v>
      </c>
      <c r="I1495" s="7">
        <f t="shared" si="46"/>
        <v>1</v>
      </c>
      <c r="J1495" s="2">
        <f t="shared" si="47"/>
        <v>0</v>
      </c>
    </row>
    <row r="1496" spans="1:10">
      <c r="A1496">
        <v>1495</v>
      </c>
      <c r="D1496" s="6">
        <f>COUNTIF($B$2:B1496,"Active*")/$O$5</f>
        <v>1</v>
      </c>
      <c r="E1496" s="6">
        <f>COUNTIF($B$2:B1496,"*")/$O$7</f>
        <v>1</v>
      </c>
      <c r="F1496" s="4">
        <f>((COUNTIF($B$2:B1496,"Active*")/COUNTIF($B$2:B1496,"*")))/($O$5/$O$7)</f>
        <v>1</v>
      </c>
      <c r="G1496" s="7">
        <f>COUNTIF($B$2:E1496,"Active*")/$O$5</f>
        <v>1</v>
      </c>
      <c r="H1496" s="7">
        <f>($O$6-COUNTIF($B$2:B1496,"Decoy*"))/$O$6</f>
        <v>0</v>
      </c>
      <c r="I1496" s="7">
        <f t="shared" si="46"/>
        <v>1</v>
      </c>
      <c r="J1496" s="2">
        <f t="shared" si="47"/>
        <v>0</v>
      </c>
    </row>
    <row r="1497" spans="1:10">
      <c r="A1497">
        <v>1496</v>
      </c>
      <c r="D1497" s="6">
        <f>COUNTIF($B$2:B1497,"Active*")/$O$5</f>
        <v>1</v>
      </c>
      <c r="E1497" s="6">
        <f>COUNTIF($B$2:B1497,"*")/$O$7</f>
        <v>1</v>
      </c>
      <c r="F1497" s="4">
        <f>((COUNTIF($B$2:B1497,"Active*")/COUNTIF($B$2:B1497,"*")))/($O$5/$O$7)</f>
        <v>1</v>
      </c>
      <c r="G1497" s="7">
        <f>COUNTIF($B$2:E1497,"Active*")/$O$5</f>
        <v>1</v>
      </c>
      <c r="H1497" s="7">
        <f>($O$6-COUNTIF($B$2:B1497,"Decoy*"))/$O$6</f>
        <v>0</v>
      </c>
      <c r="I1497" s="7">
        <f t="shared" si="46"/>
        <v>1</v>
      </c>
      <c r="J1497" s="2">
        <f t="shared" si="47"/>
        <v>0</v>
      </c>
    </row>
    <row r="1498" spans="1:10">
      <c r="A1498">
        <v>1497</v>
      </c>
      <c r="D1498" s="6">
        <f>COUNTIF($B$2:B1498,"Active*")/$O$5</f>
        <v>1</v>
      </c>
      <c r="E1498" s="6">
        <f>COUNTIF($B$2:B1498,"*")/$O$7</f>
        <v>1</v>
      </c>
      <c r="F1498" s="4">
        <f>((COUNTIF($B$2:B1498,"Active*")/COUNTIF($B$2:B1498,"*")))/($O$5/$O$7)</f>
        <v>1</v>
      </c>
      <c r="G1498" s="7">
        <f>COUNTIF($B$2:E1498,"Active*")/$O$5</f>
        <v>1</v>
      </c>
      <c r="H1498" s="7">
        <f>($O$6-COUNTIF($B$2:B1498,"Decoy*"))/$O$6</f>
        <v>0</v>
      </c>
      <c r="I1498" s="7">
        <f t="shared" si="46"/>
        <v>1</v>
      </c>
      <c r="J1498" s="2">
        <f t="shared" si="47"/>
        <v>0</v>
      </c>
    </row>
    <row r="1499" spans="1:10">
      <c r="A1499">
        <v>1498</v>
      </c>
      <c r="D1499" s="6">
        <f>COUNTIF($B$2:B1499,"Active*")/$O$5</f>
        <v>1</v>
      </c>
      <c r="E1499" s="6">
        <f>COUNTIF($B$2:B1499,"*")/$O$7</f>
        <v>1</v>
      </c>
      <c r="F1499" s="4">
        <f>((COUNTIF($B$2:B1499,"Active*")/COUNTIF($B$2:B1499,"*")))/($O$5/$O$7)</f>
        <v>1</v>
      </c>
      <c r="G1499" s="7">
        <f>COUNTIF($B$2:E1499,"Active*")/$O$5</f>
        <v>1</v>
      </c>
      <c r="H1499" s="7">
        <f>($O$6-COUNTIF($B$2:B1499,"Decoy*"))/$O$6</f>
        <v>0</v>
      </c>
      <c r="I1499" s="7">
        <f t="shared" si="46"/>
        <v>1</v>
      </c>
      <c r="J1499" s="2">
        <f t="shared" si="47"/>
        <v>0</v>
      </c>
    </row>
    <row r="1500" spans="1:10">
      <c r="A1500">
        <v>1499</v>
      </c>
      <c r="D1500" s="6">
        <f>COUNTIF($B$2:B1500,"Active*")/$O$5</f>
        <v>1</v>
      </c>
      <c r="E1500" s="6">
        <f>COUNTIF($B$2:B1500,"*")/$O$7</f>
        <v>1</v>
      </c>
      <c r="F1500" s="4">
        <f>((COUNTIF($B$2:B1500,"Active*")/COUNTIF($B$2:B1500,"*")))/($O$5/$O$7)</f>
        <v>1</v>
      </c>
      <c r="G1500" s="7">
        <f>COUNTIF($B$2:E1500,"Active*")/$O$5</f>
        <v>1</v>
      </c>
      <c r="H1500" s="7">
        <f>($O$6-COUNTIF($B$2:B1500,"Decoy*"))/$O$6</f>
        <v>0</v>
      </c>
      <c r="I1500" s="7">
        <f t="shared" si="46"/>
        <v>1</v>
      </c>
      <c r="J1500" s="2">
        <f t="shared" si="47"/>
        <v>0</v>
      </c>
    </row>
    <row r="1501" spans="1:10">
      <c r="A1501">
        <v>1500</v>
      </c>
      <c r="D1501" s="6">
        <f>COUNTIF($B$2:B1501,"Active*")/$O$5</f>
        <v>1</v>
      </c>
      <c r="E1501" s="6">
        <f>COUNTIF($B$2:B1501,"*")/$O$7</f>
        <v>1</v>
      </c>
      <c r="F1501" s="4">
        <f>((COUNTIF($B$2:B1501,"Active*")/COUNTIF($B$2:B1501,"*")))/($O$5/$O$7)</f>
        <v>1</v>
      </c>
      <c r="G1501" s="7">
        <f>COUNTIF($B$2:E1501,"Active*")/$O$5</f>
        <v>1</v>
      </c>
      <c r="H1501" s="7">
        <f>($O$6-COUNTIF($B$2:B1501,"Decoy*"))/$O$6</f>
        <v>0</v>
      </c>
      <c r="I1501" s="7">
        <f t="shared" si="46"/>
        <v>1</v>
      </c>
      <c r="J1501" s="2">
        <f t="shared" si="47"/>
        <v>0</v>
      </c>
    </row>
    <row r="1502" spans="1:10">
      <c r="A1502">
        <v>1501</v>
      </c>
      <c r="D1502" s="6">
        <f>COUNTIF($B$2:B1502,"Active*")/$O$5</f>
        <v>1</v>
      </c>
      <c r="E1502" s="6">
        <f>COUNTIF($B$2:B1502,"*")/$O$7</f>
        <v>1</v>
      </c>
      <c r="F1502" s="4">
        <f>((COUNTIF($B$2:B1502,"Active*")/COUNTIF($B$2:B1502,"*")))/($O$5/$O$7)</f>
        <v>1</v>
      </c>
      <c r="G1502" s="7">
        <f>COUNTIF($B$2:E1502,"Active*")/$O$5</f>
        <v>1</v>
      </c>
      <c r="H1502" s="7">
        <f>($O$6-COUNTIF($B$2:B1502,"Decoy*"))/$O$6</f>
        <v>0</v>
      </c>
      <c r="I1502" s="7">
        <f t="shared" si="46"/>
        <v>1</v>
      </c>
      <c r="J1502" s="2">
        <f t="shared" si="47"/>
        <v>0</v>
      </c>
    </row>
    <row r="1503" spans="1:10">
      <c r="A1503">
        <v>1502</v>
      </c>
      <c r="D1503" s="6">
        <f>COUNTIF($B$2:B1503,"Active*")/$O$5</f>
        <v>1</v>
      </c>
      <c r="E1503" s="6">
        <f>COUNTIF($B$2:B1503,"*")/$O$7</f>
        <v>1</v>
      </c>
      <c r="F1503" s="4">
        <f>((COUNTIF($B$2:B1503,"Active*")/COUNTIF($B$2:B1503,"*")))/($O$5/$O$7)</f>
        <v>1</v>
      </c>
      <c r="G1503" s="7">
        <f>COUNTIF($B$2:E1503,"Active*")/$O$5</f>
        <v>1</v>
      </c>
      <c r="H1503" s="7">
        <f>($O$6-COUNTIF($B$2:B1503,"Decoy*"))/$O$6</f>
        <v>0</v>
      </c>
      <c r="I1503" s="7">
        <f t="shared" si="46"/>
        <v>1</v>
      </c>
      <c r="J1503" s="2">
        <f t="shared" si="47"/>
        <v>0</v>
      </c>
    </row>
    <row r="1504" spans="1:10">
      <c r="A1504">
        <v>1503</v>
      </c>
      <c r="D1504" s="6">
        <f>COUNTIF($B$2:B1504,"Active*")/$O$5</f>
        <v>1</v>
      </c>
      <c r="E1504" s="6">
        <f>COUNTIF($B$2:B1504,"*")/$O$7</f>
        <v>1</v>
      </c>
      <c r="F1504" s="4">
        <f>((COUNTIF($B$2:B1504,"Active*")/COUNTIF($B$2:B1504,"*")))/($O$5/$O$7)</f>
        <v>1</v>
      </c>
      <c r="G1504" s="7">
        <f>COUNTIF($B$2:E1504,"Active*")/$O$5</f>
        <v>1</v>
      </c>
      <c r="H1504" s="7">
        <f>($O$6-COUNTIF($B$2:B1504,"Decoy*"))/$O$6</f>
        <v>0</v>
      </c>
      <c r="I1504" s="7">
        <f t="shared" si="46"/>
        <v>1</v>
      </c>
      <c r="J1504" s="2">
        <f t="shared" si="47"/>
        <v>0</v>
      </c>
    </row>
    <row r="1505" spans="1:10">
      <c r="A1505">
        <v>1504</v>
      </c>
      <c r="D1505" s="6">
        <f>COUNTIF($B$2:B1505,"Active*")/$O$5</f>
        <v>1</v>
      </c>
      <c r="E1505" s="6">
        <f>COUNTIF($B$2:B1505,"*")/$O$7</f>
        <v>1</v>
      </c>
      <c r="F1505" s="4">
        <f>((COUNTIF($B$2:B1505,"Active*")/COUNTIF($B$2:B1505,"*")))/($O$5/$O$7)</f>
        <v>1</v>
      </c>
      <c r="G1505" s="7">
        <f>COUNTIF($B$2:E1505,"Active*")/$O$5</f>
        <v>1</v>
      </c>
      <c r="H1505" s="7">
        <f>($O$6-COUNTIF($B$2:B1505,"Decoy*"))/$O$6</f>
        <v>0</v>
      </c>
      <c r="I1505" s="7">
        <f t="shared" si="46"/>
        <v>1</v>
      </c>
      <c r="J1505" s="2">
        <f t="shared" si="47"/>
        <v>0</v>
      </c>
    </row>
    <row r="1506" spans="1:10">
      <c r="A1506">
        <v>1505</v>
      </c>
      <c r="D1506" s="6">
        <f>COUNTIF($B$2:B1506,"Active*")/$O$5</f>
        <v>1</v>
      </c>
      <c r="E1506" s="6">
        <f>COUNTIF($B$2:B1506,"*")/$O$7</f>
        <v>1</v>
      </c>
      <c r="F1506" s="4">
        <f>((COUNTIF($B$2:B1506,"Active*")/COUNTIF($B$2:B1506,"*")))/($O$5/$O$7)</f>
        <v>1</v>
      </c>
      <c r="G1506" s="7">
        <f>COUNTIF($B$2:E1506,"Active*")/$O$5</f>
        <v>1</v>
      </c>
      <c r="H1506" s="7">
        <f>($O$6-COUNTIF($B$2:B1506,"Decoy*"))/$O$6</f>
        <v>0</v>
      </c>
      <c r="I1506" s="7">
        <f t="shared" si="46"/>
        <v>1</v>
      </c>
      <c r="J1506" s="2">
        <f t="shared" si="47"/>
        <v>0</v>
      </c>
    </row>
    <row r="1507" spans="1:10">
      <c r="A1507">
        <v>1506</v>
      </c>
      <c r="D1507" s="6">
        <f>COUNTIF($B$2:B1507,"Active*")/$O$5</f>
        <v>1</v>
      </c>
      <c r="E1507" s="6">
        <f>COUNTIF($B$2:B1507,"*")/$O$7</f>
        <v>1</v>
      </c>
      <c r="F1507" s="4">
        <f>((COUNTIF($B$2:B1507,"Active*")/COUNTIF($B$2:B1507,"*")))/($O$5/$O$7)</f>
        <v>1</v>
      </c>
      <c r="G1507" s="7">
        <f>COUNTIF($B$2:E1507,"Active*")/$O$5</f>
        <v>1</v>
      </c>
      <c r="H1507" s="7">
        <f>($O$6-COUNTIF($B$2:B1507,"Decoy*"))/$O$6</f>
        <v>0</v>
      </c>
      <c r="I1507" s="7">
        <f t="shared" si="46"/>
        <v>1</v>
      </c>
      <c r="J1507" s="2">
        <f t="shared" si="47"/>
        <v>0</v>
      </c>
    </row>
    <row r="1508" spans="1:10">
      <c r="A1508">
        <v>1507</v>
      </c>
      <c r="D1508" s="6">
        <f>COUNTIF($B$2:B1508,"Active*")/$O$5</f>
        <v>1</v>
      </c>
      <c r="E1508" s="6">
        <f>COUNTIF($B$2:B1508,"*")/$O$7</f>
        <v>1</v>
      </c>
      <c r="F1508" s="4">
        <f>((COUNTIF($B$2:B1508,"Active*")/COUNTIF($B$2:B1508,"*")))/($O$5/$O$7)</f>
        <v>1</v>
      </c>
      <c r="G1508" s="7">
        <f>COUNTIF($B$2:E1508,"Active*")/$O$5</f>
        <v>1</v>
      </c>
      <c r="H1508" s="7">
        <f>($O$6-COUNTIF($B$2:B1508,"Decoy*"))/$O$6</f>
        <v>0</v>
      </c>
      <c r="I1508" s="7">
        <f t="shared" si="46"/>
        <v>1</v>
      </c>
      <c r="J1508" s="2">
        <f t="shared" si="47"/>
        <v>0</v>
      </c>
    </row>
    <row r="1509" spans="1:10">
      <c r="A1509">
        <v>1508</v>
      </c>
      <c r="D1509" s="6">
        <f>COUNTIF($B$2:B1509,"Active*")/$O$5</f>
        <v>1</v>
      </c>
      <c r="E1509" s="6">
        <f>COUNTIF($B$2:B1509,"*")/$O$7</f>
        <v>1</v>
      </c>
      <c r="F1509" s="4">
        <f>((COUNTIF($B$2:B1509,"Active*")/COUNTIF($B$2:B1509,"*")))/($O$5/$O$7)</f>
        <v>1</v>
      </c>
      <c r="G1509" s="7">
        <f>COUNTIF($B$2:E1509,"Active*")/$O$5</f>
        <v>1</v>
      </c>
      <c r="H1509" s="7">
        <f>($O$6-COUNTIF($B$2:B1509,"Decoy*"))/$O$6</f>
        <v>0</v>
      </c>
      <c r="I1509" s="7">
        <f t="shared" si="46"/>
        <v>1</v>
      </c>
      <c r="J1509" s="2">
        <f t="shared" si="47"/>
        <v>0</v>
      </c>
    </row>
    <row r="1510" spans="1:10">
      <c r="A1510">
        <v>1509</v>
      </c>
      <c r="D1510" s="6">
        <f>COUNTIF($B$2:B1510,"Active*")/$O$5</f>
        <v>1</v>
      </c>
      <c r="E1510" s="6">
        <f>COUNTIF($B$2:B1510,"*")/$O$7</f>
        <v>1</v>
      </c>
      <c r="F1510" s="4">
        <f>((COUNTIF($B$2:B1510,"Active*")/COUNTIF($B$2:B1510,"*")))/($O$5/$O$7)</f>
        <v>1</v>
      </c>
      <c r="G1510" s="7">
        <f>COUNTIF($B$2:E1510,"Active*")/$O$5</f>
        <v>1</v>
      </c>
      <c r="H1510" s="7">
        <f>($O$6-COUNTIF($B$2:B1510,"Decoy*"))/$O$6</f>
        <v>0</v>
      </c>
      <c r="I1510" s="7">
        <f t="shared" si="46"/>
        <v>1</v>
      </c>
      <c r="J1510" s="2">
        <f t="shared" si="47"/>
        <v>0</v>
      </c>
    </row>
    <row r="1511" spans="1:10">
      <c r="A1511">
        <v>1510</v>
      </c>
      <c r="D1511" s="6">
        <f>COUNTIF($B$2:B1511,"Active*")/$O$5</f>
        <v>1</v>
      </c>
      <c r="E1511" s="6">
        <f>COUNTIF($B$2:B1511,"*")/$O$7</f>
        <v>1</v>
      </c>
      <c r="F1511" s="4">
        <f>((COUNTIF($B$2:B1511,"Active*")/COUNTIF($B$2:B1511,"*")))/($O$5/$O$7)</f>
        <v>1</v>
      </c>
      <c r="G1511" s="7">
        <f>COUNTIF($B$2:E1511,"Active*")/$O$5</f>
        <v>1</v>
      </c>
      <c r="H1511" s="7">
        <f>($O$6-COUNTIF($B$2:B1511,"Decoy*"))/$O$6</f>
        <v>0</v>
      </c>
      <c r="I1511" s="7">
        <f t="shared" si="46"/>
        <v>1</v>
      </c>
      <c r="J1511" s="2">
        <f t="shared" si="47"/>
        <v>0</v>
      </c>
    </row>
    <row r="1512" spans="1:10">
      <c r="A1512">
        <v>1511</v>
      </c>
      <c r="D1512" s="6">
        <f>COUNTIF($B$2:B1512,"Active*")/$O$5</f>
        <v>1</v>
      </c>
      <c r="E1512" s="6">
        <f>COUNTIF($B$2:B1512,"*")/$O$7</f>
        <v>1</v>
      </c>
      <c r="F1512" s="4">
        <f>((COUNTIF($B$2:B1512,"Active*")/COUNTIF($B$2:B1512,"*")))/($O$5/$O$7)</f>
        <v>1</v>
      </c>
      <c r="G1512" s="7">
        <f>COUNTIF($B$2:E1512,"Active*")/$O$5</f>
        <v>1</v>
      </c>
      <c r="H1512" s="7">
        <f>($O$6-COUNTIF($B$2:B1512,"Decoy*"))/$O$6</f>
        <v>0</v>
      </c>
      <c r="I1512" s="7">
        <f t="shared" si="46"/>
        <v>1</v>
      </c>
      <c r="J1512" s="2">
        <f t="shared" si="47"/>
        <v>0</v>
      </c>
    </row>
    <row r="1513" spans="1:10">
      <c r="A1513">
        <v>1512</v>
      </c>
      <c r="D1513" s="6">
        <f>COUNTIF($B$2:B1513,"Active*")/$O$5</f>
        <v>1</v>
      </c>
      <c r="E1513" s="6">
        <f>COUNTIF($B$2:B1513,"*")/$O$7</f>
        <v>1</v>
      </c>
      <c r="F1513" s="4">
        <f>((COUNTIF($B$2:B1513,"Active*")/COUNTIF($B$2:B1513,"*")))/($O$5/$O$7)</f>
        <v>1</v>
      </c>
      <c r="G1513" s="7">
        <f>COUNTIF($B$2:E1513,"Active*")/$O$5</f>
        <v>1</v>
      </c>
      <c r="H1513" s="7">
        <f>($O$6-COUNTIF($B$2:B1513,"Decoy*"))/$O$6</f>
        <v>0</v>
      </c>
      <c r="I1513" s="7">
        <f t="shared" si="46"/>
        <v>1</v>
      </c>
      <c r="J1513" s="2">
        <f t="shared" si="47"/>
        <v>0</v>
      </c>
    </row>
    <row r="1514" spans="1:10">
      <c r="A1514">
        <v>1513</v>
      </c>
      <c r="D1514" s="6">
        <f>COUNTIF($B$2:B1514,"Active*")/$O$5</f>
        <v>1</v>
      </c>
      <c r="E1514" s="6">
        <f>COUNTIF($B$2:B1514,"*")/$O$7</f>
        <v>1</v>
      </c>
      <c r="F1514" s="4">
        <f>((COUNTIF($B$2:B1514,"Active*")/COUNTIF($B$2:B1514,"*")))/($O$5/$O$7)</f>
        <v>1</v>
      </c>
      <c r="G1514" s="7">
        <f>COUNTIF($B$2:E1514,"Active*")/$O$5</f>
        <v>1</v>
      </c>
      <c r="H1514" s="7">
        <f>($O$6-COUNTIF($B$2:B1514,"Decoy*"))/$O$6</f>
        <v>0</v>
      </c>
      <c r="I1514" s="7">
        <f t="shared" si="46"/>
        <v>1</v>
      </c>
      <c r="J1514" s="2">
        <f t="shared" si="47"/>
        <v>0</v>
      </c>
    </row>
    <row r="1515" spans="1:10">
      <c r="A1515">
        <v>1514</v>
      </c>
      <c r="D1515" s="6">
        <f>COUNTIF($B$2:B1515,"Active*")/$O$5</f>
        <v>1</v>
      </c>
      <c r="E1515" s="6">
        <f>COUNTIF($B$2:B1515,"*")/$O$7</f>
        <v>1</v>
      </c>
      <c r="F1515" s="4">
        <f>((COUNTIF($B$2:B1515,"Active*")/COUNTIF($B$2:B1515,"*")))/($O$5/$O$7)</f>
        <v>1</v>
      </c>
      <c r="G1515" s="7">
        <f>COUNTIF($B$2:E1515,"Active*")/$O$5</f>
        <v>1</v>
      </c>
      <c r="H1515" s="7">
        <f>($O$6-COUNTIF($B$2:B1515,"Decoy*"))/$O$6</f>
        <v>0</v>
      </c>
      <c r="I1515" s="7">
        <f t="shared" si="46"/>
        <v>1</v>
      </c>
      <c r="J1515" s="2">
        <f t="shared" si="47"/>
        <v>0</v>
      </c>
    </row>
    <row r="1516" spans="1:10">
      <c r="A1516">
        <v>1515</v>
      </c>
      <c r="D1516" s="6">
        <f>COUNTIF($B$2:B1516,"Active*")/$O$5</f>
        <v>1</v>
      </c>
      <c r="E1516" s="6">
        <f>COUNTIF($B$2:B1516,"*")/$O$7</f>
        <v>1</v>
      </c>
      <c r="F1516" s="4">
        <f>((COUNTIF($B$2:B1516,"Active*")/COUNTIF($B$2:B1516,"*")))/($O$5/$O$7)</f>
        <v>1</v>
      </c>
      <c r="G1516" s="7">
        <f>COUNTIF($B$2:E1516,"Active*")/$O$5</f>
        <v>1</v>
      </c>
      <c r="H1516" s="7">
        <f>($O$6-COUNTIF($B$2:B1516,"Decoy*"))/$O$6</f>
        <v>0</v>
      </c>
      <c r="I1516" s="7">
        <f t="shared" si="46"/>
        <v>1</v>
      </c>
      <c r="J1516" s="2">
        <f t="shared" si="47"/>
        <v>0</v>
      </c>
    </row>
    <row r="1517" spans="1:10">
      <c r="A1517">
        <v>1516</v>
      </c>
      <c r="D1517" s="6">
        <f>COUNTIF($B$2:B1517,"Active*")/$O$5</f>
        <v>1</v>
      </c>
      <c r="E1517" s="6">
        <f>COUNTIF($B$2:B1517,"*")/$O$7</f>
        <v>1</v>
      </c>
      <c r="F1517" s="4">
        <f>((COUNTIF($B$2:B1517,"Active*")/COUNTIF($B$2:B1517,"*")))/($O$5/$O$7)</f>
        <v>1</v>
      </c>
      <c r="G1517" s="7">
        <f>COUNTIF($B$2:E1517,"Active*")/$O$5</f>
        <v>1</v>
      </c>
      <c r="H1517" s="7">
        <f>($O$6-COUNTIF($B$2:B1517,"Decoy*"))/$O$6</f>
        <v>0</v>
      </c>
      <c r="I1517" s="7">
        <f t="shared" si="46"/>
        <v>1</v>
      </c>
      <c r="J1517" s="2">
        <f t="shared" si="47"/>
        <v>0</v>
      </c>
    </row>
    <row r="1518" spans="1:10">
      <c r="A1518">
        <v>1517</v>
      </c>
      <c r="D1518" s="6">
        <f>COUNTIF($B$2:B1518,"Active*")/$O$5</f>
        <v>1</v>
      </c>
      <c r="E1518" s="6">
        <f>COUNTIF($B$2:B1518,"*")/$O$7</f>
        <v>1</v>
      </c>
      <c r="F1518" s="4">
        <f>((COUNTIF($B$2:B1518,"Active*")/COUNTIF($B$2:B1518,"*")))/($O$5/$O$7)</f>
        <v>1</v>
      </c>
      <c r="G1518" s="7">
        <f>COUNTIF($B$2:E1518,"Active*")/$O$5</f>
        <v>1</v>
      </c>
      <c r="H1518" s="7">
        <f>($O$6-COUNTIF($B$2:B1518,"Decoy*"))/$O$6</f>
        <v>0</v>
      </c>
      <c r="I1518" s="7">
        <f t="shared" si="46"/>
        <v>1</v>
      </c>
      <c r="J1518" s="2">
        <f t="shared" si="47"/>
        <v>0</v>
      </c>
    </row>
    <row r="1519" spans="1:10">
      <c r="A1519">
        <v>1518</v>
      </c>
      <c r="D1519" s="6">
        <f>COUNTIF($B$2:B1519,"Active*")/$O$5</f>
        <v>1</v>
      </c>
      <c r="E1519" s="6">
        <f>COUNTIF($B$2:B1519,"*")/$O$7</f>
        <v>1</v>
      </c>
      <c r="F1519" s="4">
        <f>((COUNTIF($B$2:B1519,"Active*")/COUNTIF($B$2:B1519,"*")))/($O$5/$O$7)</f>
        <v>1</v>
      </c>
      <c r="G1519" s="7">
        <f>COUNTIF($B$2:E1519,"Active*")/$O$5</f>
        <v>1</v>
      </c>
      <c r="H1519" s="7">
        <f>($O$6-COUNTIF($B$2:B1519,"Decoy*"))/$O$6</f>
        <v>0</v>
      </c>
      <c r="I1519" s="7">
        <f t="shared" si="46"/>
        <v>1</v>
      </c>
      <c r="J1519" s="2">
        <f t="shared" si="47"/>
        <v>0</v>
      </c>
    </row>
    <row r="1520" spans="1:10">
      <c r="A1520">
        <v>1519</v>
      </c>
      <c r="D1520" s="6">
        <f>COUNTIF($B$2:B1520,"Active*")/$O$5</f>
        <v>1</v>
      </c>
      <c r="E1520" s="6">
        <f>COUNTIF($B$2:B1520,"*")/$O$7</f>
        <v>1</v>
      </c>
      <c r="F1520" s="4">
        <f>((COUNTIF($B$2:B1520,"Active*")/COUNTIF($B$2:B1520,"*")))/($O$5/$O$7)</f>
        <v>1</v>
      </c>
      <c r="G1520" s="7">
        <f>COUNTIF($B$2:E1520,"Active*")/$O$5</f>
        <v>1</v>
      </c>
      <c r="H1520" s="7">
        <f>($O$6-COUNTIF($B$2:B1520,"Decoy*"))/$O$6</f>
        <v>0</v>
      </c>
      <c r="I1520" s="7">
        <f t="shared" si="46"/>
        <v>1</v>
      </c>
      <c r="J1520" s="2">
        <f t="shared" si="47"/>
        <v>0</v>
      </c>
    </row>
    <row r="1521" spans="1:10">
      <c r="A1521">
        <v>1520</v>
      </c>
      <c r="D1521" s="6">
        <f>COUNTIF($B$2:B1521,"Active*")/$O$5</f>
        <v>1</v>
      </c>
      <c r="E1521" s="6">
        <f>COUNTIF($B$2:B1521,"*")/$O$7</f>
        <v>1</v>
      </c>
      <c r="F1521" s="4">
        <f>((COUNTIF($B$2:B1521,"Active*")/COUNTIF($B$2:B1521,"*")))/($O$5/$O$7)</f>
        <v>1</v>
      </c>
      <c r="G1521" s="7">
        <f>COUNTIF($B$2:E1521,"Active*")/$O$5</f>
        <v>1</v>
      </c>
      <c r="H1521" s="7">
        <f>($O$6-COUNTIF($B$2:B1521,"Decoy*"))/$O$6</f>
        <v>0</v>
      </c>
      <c r="I1521" s="7">
        <f t="shared" si="46"/>
        <v>1</v>
      </c>
      <c r="J1521" s="2">
        <f t="shared" si="47"/>
        <v>0</v>
      </c>
    </row>
    <row r="1522" spans="1:10">
      <c r="A1522">
        <v>1521</v>
      </c>
      <c r="D1522" s="6">
        <f>COUNTIF($B$2:B1522,"Active*")/$O$5</f>
        <v>1</v>
      </c>
      <c r="E1522" s="6">
        <f>COUNTIF($B$2:B1522,"*")/$O$7</f>
        <v>1</v>
      </c>
      <c r="F1522" s="4">
        <f>((COUNTIF($B$2:B1522,"Active*")/COUNTIF($B$2:B1522,"*")))/($O$5/$O$7)</f>
        <v>1</v>
      </c>
      <c r="G1522" s="7">
        <f>COUNTIF($B$2:E1522,"Active*")/$O$5</f>
        <v>1</v>
      </c>
      <c r="H1522" s="7">
        <f>($O$6-COUNTIF($B$2:B1522,"Decoy*"))/$O$6</f>
        <v>0</v>
      </c>
      <c r="I1522" s="7">
        <f t="shared" si="46"/>
        <v>1</v>
      </c>
      <c r="J1522" s="2">
        <f t="shared" si="47"/>
        <v>0</v>
      </c>
    </row>
    <row r="1523" spans="1:10">
      <c r="A1523">
        <v>1522</v>
      </c>
      <c r="D1523" s="6">
        <f>COUNTIF($B$2:B1523,"Active*")/$O$5</f>
        <v>1</v>
      </c>
      <c r="E1523" s="6">
        <f>COUNTIF($B$2:B1523,"*")/$O$7</f>
        <v>1</v>
      </c>
      <c r="F1523" s="4">
        <f>((COUNTIF($B$2:B1523,"Active*")/COUNTIF($B$2:B1523,"*")))/($O$5/$O$7)</f>
        <v>1</v>
      </c>
      <c r="G1523" s="7">
        <f>COUNTIF($B$2:E1523,"Active*")/$O$5</f>
        <v>1</v>
      </c>
      <c r="H1523" s="7">
        <f>($O$6-COUNTIF($B$2:B1523,"Decoy*"))/$O$6</f>
        <v>0</v>
      </c>
      <c r="I1523" s="7">
        <f t="shared" si="46"/>
        <v>1</v>
      </c>
      <c r="J1523" s="2">
        <f t="shared" si="47"/>
        <v>0</v>
      </c>
    </row>
    <row r="1524" spans="1:10">
      <c r="A1524">
        <v>1523</v>
      </c>
      <c r="D1524" s="6">
        <f>COUNTIF($B$2:B1524,"Active*")/$O$5</f>
        <v>1</v>
      </c>
      <c r="E1524" s="6">
        <f>COUNTIF($B$2:B1524,"*")/$O$7</f>
        <v>1</v>
      </c>
      <c r="F1524" s="4">
        <f>((COUNTIF($B$2:B1524,"Active*")/COUNTIF($B$2:B1524,"*")))/($O$5/$O$7)</f>
        <v>1</v>
      </c>
      <c r="G1524" s="7">
        <f>COUNTIF($B$2:E1524,"Active*")/$O$5</f>
        <v>1</v>
      </c>
      <c r="H1524" s="7">
        <f>($O$6-COUNTIF($B$2:B1524,"Decoy*"))/$O$6</f>
        <v>0</v>
      </c>
      <c r="I1524" s="7">
        <f t="shared" si="46"/>
        <v>1</v>
      </c>
      <c r="J1524" s="2">
        <f t="shared" si="47"/>
        <v>0</v>
      </c>
    </row>
    <row r="1525" spans="1:10">
      <c r="A1525">
        <v>1524</v>
      </c>
      <c r="D1525" s="6">
        <f>COUNTIF($B$2:B1525,"Active*")/$O$5</f>
        <v>1</v>
      </c>
      <c r="E1525" s="6">
        <f>COUNTIF($B$2:B1525,"*")/$O$7</f>
        <v>1</v>
      </c>
      <c r="F1525" s="4">
        <f>((COUNTIF($B$2:B1525,"Active*")/COUNTIF($B$2:B1525,"*")))/($O$5/$O$7)</f>
        <v>1</v>
      </c>
      <c r="G1525" s="7">
        <f>COUNTIF($B$2:E1525,"Active*")/$O$5</f>
        <v>1</v>
      </c>
      <c r="H1525" s="7">
        <f>($O$6-COUNTIF($B$2:B1525,"Decoy*"))/$O$6</f>
        <v>0</v>
      </c>
      <c r="I1525" s="7">
        <f t="shared" si="46"/>
        <v>1</v>
      </c>
      <c r="J1525" s="2">
        <f t="shared" si="47"/>
        <v>0</v>
      </c>
    </row>
    <row r="1526" spans="1:10">
      <c r="A1526">
        <v>1525</v>
      </c>
      <c r="D1526" s="6">
        <f>COUNTIF($B$2:B1526,"Active*")/$O$5</f>
        <v>1</v>
      </c>
      <c r="E1526" s="6">
        <f>COUNTIF($B$2:B1526,"*")/$O$7</f>
        <v>1</v>
      </c>
      <c r="F1526" s="4">
        <f>((COUNTIF($B$2:B1526,"Active*")/COUNTIF($B$2:B1526,"*")))/($O$5/$O$7)</f>
        <v>1</v>
      </c>
      <c r="G1526" s="7">
        <f>COUNTIF($B$2:E1526,"Active*")/$O$5</f>
        <v>1</v>
      </c>
      <c r="H1526" s="7">
        <f>($O$6-COUNTIF($B$2:B1526,"Decoy*"))/$O$6</f>
        <v>0</v>
      </c>
      <c r="I1526" s="7">
        <f t="shared" si="46"/>
        <v>1</v>
      </c>
      <c r="J1526" s="2">
        <f t="shared" si="47"/>
        <v>0</v>
      </c>
    </row>
    <row r="1527" spans="1:10">
      <c r="A1527">
        <v>1526</v>
      </c>
      <c r="D1527" s="6">
        <f>COUNTIF($B$2:B1527,"Active*")/$O$5</f>
        <v>1</v>
      </c>
      <c r="E1527" s="6">
        <f>COUNTIF($B$2:B1527,"*")/$O$7</f>
        <v>1</v>
      </c>
      <c r="F1527" s="4">
        <f>((COUNTIF($B$2:B1527,"Active*")/COUNTIF($B$2:B1527,"*")))/($O$5/$O$7)</f>
        <v>1</v>
      </c>
      <c r="G1527" s="7">
        <f>COUNTIF($B$2:E1527,"Active*")/$O$5</f>
        <v>1</v>
      </c>
      <c r="H1527" s="7">
        <f>($O$6-COUNTIF($B$2:B1527,"Decoy*"))/$O$6</f>
        <v>0</v>
      </c>
      <c r="I1527" s="7">
        <f t="shared" si="46"/>
        <v>1</v>
      </c>
      <c r="J1527" s="2">
        <f t="shared" si="47"/>
        <v>0</v>
      </c>
    </row>
    <row r="1528" spans="1:10">
      <c r="A1528">
        <v>1527</v>
      </c>
      <c r="D1528" s="6">
        <f>COUNTIF($B$2:B1528,"Active*")/$O$5</f>
        <v>1</v>
      </c>
      <c r="E1528" s="6">
        <f>COUNTIF($B$2:B1528,"*")/$O$7</f>
        <v>1</v>
      </c>
      <c r="F1528" s="4">
        <f>((COUNTIF($B$2:B1528,"Active*")/COUNTIF($B$2:B1528,"*")))/($O$5/$O$7)</f>
        <v>1</v>
      </c>
      <c r="G1528" s="7">
        <f>COUNTIF($B$2:E1528,"Active*")/$O$5</f>
        <v>1</v>
      </c>
      <c r="H1528" s="7">
        <f>($O$6-COUNTIF($B$2:B1528,"Decoy*"))/$O$6</f>
        <v>0</v>
      </c>
      <c r="I1528" s="7">
        <f t="shared" si="46"/>
        <v>1</v>
      </c>
      <c r="J1528" s="2">
        <f t="shared" si="47"/>
        <v>0</v>
      </c>
    </row>
    <row r="1529" spans="1:10">
      <c r="A1529">
        <v>1528</v>
      </c>
      <c r="D1529" s="6">
        <f>COUNTIF($B$2:B1529,"Active*")/$O$5</f>
        <v>1</v>
      </c>
      <c r="E1529" s="6">
        <f>COUNTIF($B$2:B1529,"*")/$O$7</f>
        <v>1</v>
      </c>
      <c r="F1529" s="4">
        <f>((COUNTIF($B$2:B1529,"Active*")/COUNTIF($B$2:B1529,"*")))/($O$5/$O$7)</f>
        <v>1</v>
      </c>
      <c r="G1529" s="7">
        <f>COUNTIF($B$2:E1529,"Active*")/$O$5</f>
        <v>1</v>
      </c>
      <c r="H1529" s="7">
        <f>($O$6-COUNTIF($B$2:B1529,"Decoy*"))/$O$6</f>
        <v>0</v>
      </c>
      <c r="I1529" s="7">
        <f t="shared" si="46"/>
        <v>1</v>
      </c>
      <c r="J1529" s="2">
        <f t="shared" si="47"/>
        <v>0</v>
      </c>
    </row>
    <row r="1530" spans="1:10">
      <c r="A1530">
        <v>1529</v>
      </c>
      <c r="D1530" s="6">
        <f>COUNTIF($B$2:B1530,"Active*")/$O$5</f>
        <v>1</v>
      </c>
      <c r="E1530" s="6">
        <f>COUNTIF($B$2:B1530,"*")/$O$7</f>
        <v>1</v>
      </c>
      <c r="F1530" s="4">
        <f>((COUNTIF($B$2:B1530,"Active*")/COUNTIF($B$2:B1530,"*")))/($O$5/$O$7)</f>
        <v>1</v>
      </c>
      <c r="G1530" s="7">
        <f>COUNTIF($B$2:E1530,"Active*")/$O$5</f>
        <v>1</v>
      </c>
      <c r="H1530" s="7">
        <f>($O$6-COUNTIF($B$2:B1530,"Decoy*"))/$O$6</f>
        <v>0</v>
      </c>
      <c r="I1530" s="7">
        <f t="shared" si="46"/>
        <v>1</v>
      </c>
      <c r="J1530" s="2">
        <f t="shared" si="47"/>
        <v>0</v>
      </c>
    </row>
    <row r="1531" spans="1:10">
      <c r="A1531">
        <v>1530</v>
      </c>
      <c r="D1531" s="6">
        <f>COUNTIF($B$2:B1531,"Active*")/$O$5</f>
        <v>1</v>
      </c>
      <c r="E1531" s="6">
        <f>COUNTIF($B$2:B1531,"*")/$O$7</f>
        <v>1</v>
      </c>
      <c r="F1531" s="4">
        <f>((COUNTIF($B$2:B1531,"Active*")/COUNTIF($B$2:B1531,"*")))/($O$5/$O$7)</f>
        <v>1</v>
      </c>
      <c r="G1531" s="7">
        <f>COUNTIF($B$2:E1531,"Active*")/$O$5</f>
        <v>1</v>
      </c>
      <c r="H1531" s="7">
        <f>($O$6-COUNTIF($B$2:B1531,"Decoy*"))/$O$6</f>
        <v>0</v>
      </c>
      <c r="I1531" s="7">
        <f t="shared" si="46"/>
        <v>1</v>
      </c>
      <c r="J1531" s="2">
        <f t="shared" si="47"/>
        <v>0</v>
      </c>
    </row>
    <row r="1532" spans="1:10">
      <c r="A1532">
        <v>1531</v>
      </c>
      <c r="D1532" s="6">
        <f>COUNTIF($B$2:B1532,"Active*")/$O$5</f>
        <v>1</v>
      </c>
      <c r="E1532" s="6">
        <f>COUNTIF($B$2:B1532,"*")/$O$7</f>
        <v>1</v>
      </c>
      <c r="F1532" s="4">
        <f>((COUNTIF($B$2:B1532,"Active*")/COUNTIF($B$2:B1532,"*")))/($O$5/$O$7)</f>
        <v>1</v>
      </c>
      <c r="G1532" s="7">
        <f>COUNTIF($B$2:E1532,"Active*")/$O$5</f>
        <v>1</v>
      </c>
      <c r="H1532" s="7">
        <f>($O$6-COUNTIF($B$2:B1532,"Decoy*"))/$O$6</f>
        <v>0</v>
      </c>
      <c r="I1532" s="7">
        <f t="shared" si="46"/>
        <v>1</v>
      </c>
      <c r="J1532" s="2">
        <f t="shared" si="47"/>
        <v>0</v>
      </c>
    </row>
    <row r="1533" spans="1:10">
      <c r="A1533">
        <v>1532</v>
      </c>
      <c r="D1533" s="6">
        <f>COUNTIF($B$2:B1533,"Active*")/$O$5</f>
        <v>1</v>
      </c>
      <c r="E1533" s="6">
        <f>COUNTIF($B$2:B1533,"*")/$O$7</f>
        <v>1</v>
      </c>
      <c r="F1533" s="4">
        <f>((COUNTIF($B$2:B1533,"Active*")/COUNTIF($B$2:B1533,"*")))/($O$5/$O$7)</f>
        <v>1</v>
      </c>
      <c r="G1533" s="7">
        <f>COUNTIF($B$2:E1533,"Active*")/$O$5</f>
        <v>1</v>
      </c>
      <c r="H1533" s="7">
        <f>($O$6-COUNTIF($B$2:B1533,"Decoy*"))/$O$6</f>
        <v>0</v>
      </c>
      <c r="I1533" s="7">
        <f t="shared" si="46"/>
        <v>1</v>
      </c>
      <c r="J1533" s="2">
        <f t="shared" si="47"/>
        <v>0</v>
      </c>
    </row>
    <row r="1534" spans="1:10">
      <c r="A1534">
        <v>1533</v>
      </c>
      <c r="D1534" s="6">
        <f>COUNTIF($B$2:B1534,"Active*")/$O$5</f>
        <v>1</v>
      </c>
      <c r="E1534" s="6">
        <f>COUNTIF($B$2:B1534,"*")/$O$7</f>
        <v>1</v>
      </c>
      <c r="F1534" s="4">
        <f>((COUNTIF($B$2:B1534,"Active*")/COUNTIF($B$2:B1534,"*")))/($O$5/$O$7)</f>
        <v>1</v>
      </c>
      <c r="G1534" s="7">
        <f>COUNTIF($B$2:E1534,"Active*")/$O$5</f>
        <v>1</v>
      </c>
      <c r="H1534" s="7">
        <f>($O$6-COUNTIF($B$2:B1534,"Decoy*"))/$O$6</f>
        <v>0</v>
      </c>
      <c r="I1534" s="7">
        <f t="shared" si="46"/>
        <v>1</v>
      </c>
      <c r="J1534" s="2">
        <f t="shared" si="47"/>
        <v>0</v>
      </c>
    </row>
    <row r="1535" spans="1:10">
      <c r="A1535">
        <v>1534</v>
      </c>
      <c r="D1535" s="6">
        <f>COUNTIF($B$2:B1535,"Active*")/$O$5</f>
        <v>1</v>
      </c>
      <c r="E1535" s="6">
        <f>COUNTIF($B$2:B1535,"*")/$O$7</f>
        <v>1</v>
      </c>
      <c r="F1535" s="4">
        <f>((COUNTIF($B$2:B1535,"Active*")/COUNTIF($B$2:B1535,"*")))/($O$5/$O$7)</f>
        <v>1</v>
      </c>
      <c r="G1535" s="7">
        <f>COUNTIF($B$2:E1535,"Active*")/$O$5</f>
        <v>1</v>
      </c>
      <c r="H1535" s="7">
        <f>($O$6-COUNTIF($B$2:B1535,"Decoy*"))/$O$6</f>
        <v>0</v>
      </c>
      <c r="I1535" s="7">
        <f t="shared" si="46"/>
        <v>1</v>
      </c>
      <c r="J1535" s="2">
        <f t="shared" si="47"/>
        <v>0</v>
      </c>
    </row>
    <row r="1536" spans="1:10">
      <c r="A1536">
        <v>1535</v>
      </c>
      <c r="D1536" s="6">
        <f>COUNTIF($B$2:B1536,"Active*")/$O$5</f>
        <v>1</v>
      </c>
      <c r="E1536" s="6">
        <f>COUNTIF($B$2:B1536,"*")/$O$7</f>
        <v>1</v>
      </c>
      <c r="F1536" s="4">
        <f>((COUNTIF($B$2:B1536,"Active*")/COUNTIF($B$2:B1536,"*")))/($O$5/$O$7)</f>
        <v>1</v>
      </c>
      <c r="G1536" s="7">
        <f>COUNTIF($B$2:E1536,"Active*")/$O$5</f>
        <v>1</v>
      </c>
      <c r="H1536" s="7">
        <f>($O$6-COUNTIF($B$2:B1536,"Decoy*"))/$O$6</f>
        <v>0</v>
      </c>
      <c r="I1536" s="7">
        <f t="shared" si="46"/>
        <v>1</v>
      </c>
      <c r="J1536" s="2">
        <f t="shared" si="47"/>
        <v>0</v>
      </c>
    </row>
    <row r="1537" spans="1:10">
      <c r="A1537">
        <v>1536</v>
      </c>
      <c r="D1537" s="6">
        <f>COUNTIF($B$2:B1537,"Active*")/$O$5</f>
        <v>1</v>
      </c>
      <c r="E1537" s="6">
        <f>COUNTIF($B$2:B1537,"*")/$O$7</f>
        <v>1</v>
      </c>
      <c r="F1537" s="4">
        <f>((COUNTIF($B$2:B1537,"Active*")/COUNTIF($B$2:B1537,"*")))/($O$5/$O$7)</f>
        <v>1</v>
      </c>
      <c r="G1537" s="7">
        <f>COUNTIF($B$2:E1537,"Active*")/$O$5</f>
        <v>1</v>
      </c>
      <c r="H1537" s="7">
        <f>($O$6-COUNTIF($B$2:B1537,"Decoy*"))/$O$6</f>
        <v>0</v>
      </c>
      <c r="I1537" s="7">
        <f t="shared" si="46"/>
        <v>1</v>
      </c>
      <c r="J1537" s="2">
        <f t="shared" si="47"/>
        <v>0</v>
      </c>
    </row>
    <row r="1538" spans="1:10">
      <c r="A1538">
        <v>1537</v>
      </c>
      <c r="D1538" s="6">
        <f>COUNTIF($B$2:B1538,"Active*")/$O$5</f>
        <v>1</v>
      </c>
      <c r="E1538" s="6">
        <f>COUNTIF($B$2:B1538,"*")/$O$7</f>
        <v>1</v>
      </c>
      <c r="F1538" s="4">
        <f>((COUNTIF($B$2:B1538,"Active*")/COUNTIF($B$2:B1538,"*")))/($O$5/$O$7)</f>
        <v>1</v>
      </c>
      <c r="G1538" s="7">
        <f>COUNTIF($B$2:E1538,"Active*")/$O$5</f>
        <v>1</v>
      </c>
      <c r="H1538" s="7">
        <f>($O$6-COUNTIF($B$2:B1538,"Decoy*"))/$O$6</f>
        <v>0</v>
      </c>
      <c r="I1538" s="7">
        <f t="shared" ref="I1538:I1601" si="48">1-H1538</f>
        <v>1</v>
      </c>
      <c r="J1538" s="2">
        <f t="shared" ref="J1538:J1601" si="49">(G1538+G1539)*ABS(I1539-I1538)/2</f>
        <v>0</v>
      </c>
    </row>
    <row r="1539" spans="1:10">
      <c r="A1539">
        <v>1538</v>
      </c>
      <c r="D1539" s="6">
        <f>COUNTIF($B$2:B1539,"Active*")/$O$5</f>
        <v>1</v>
      </c>
      <c r="E1539" s="6">
        <f>COUNTIF($B$2:B1539,"*")/$O$7</f>
        <v>1</v>
      </c>
      <c r="F1539" s="4">
        <f>((COUNTIF($B$2:B1539,"Active*")/COUNTIF($B$2:B1539,"*")))/($O$5/$O$7)</f>
        <v>1</v>
      </c>
      <c r="G1539" s="7">
        <f>COUNTIF($B$2:E1539,"Active*")/$O$5</f>
        <v>1</v>
      </c>
      <c r="H1539" s="7">
        <f>($O$6-COUNTIF($B$2:B1539,"Decoy*"))/$O$6</f>
        <v>0</v>
      </c>
      <c r="I1539" s="7">
        <f t="shared" si="48"/>
        <v>1</v>
      </c>
      <c r="J1539" s="2">
        <f t="shared" si="49"/>
        <v>0</v>
      </c>
    </row>
    <row r="1540" spans="1:10">
      <c r="A1540">
        <v>1539</v>
      </c>
      <c r="D1540" s="6">
        <f>COUNTIF($B$2:B1540,"Active*")/$O$5</f>
        <v>1</v>
      </c>
      <c r="E1540" s="6">
        <f>COUNTIF($B$2:B1540,"*")/$O$7</f>
        <v>1</v>
      </c>
      <c r="F1540" s="4">
        <f>((COUNTIF($B$2:B1540,"Active*")/COUNTIF($B$2:B1540,"*")))/($O$5/$O$7)</f>
        <v>1</v>
      </c>
      <c r="G1540" s="7">
        <f>COUNTIF($B$2:E1540,"Active*")/$O$5</f>
        <v>1</v>
      </c>
      <c r="H1540" s="7">
        <f>($O$6-COUNTIF($B$2:B1540,"Decoy*"))/$O$6</f>
        <v>0</v>
      </c>
      <c r="I1540" s="7">
        <f t="shared" si="48"/>
        <v>1</v>
      </c>
      <c r="J1540" s="2">
        <f t="shared" si="49"/>
        <v>0</v>
      </c>
    </row>
    <row r="1541" spans="1:10">
      <c r="A1541">
        <v>1540</v>
      </c>
      <c r="D1541" s="6">
        <f>COUNTIF($B$2:B1541,"Active*")/$O$5</f>
        <v>1</v>
      </c>
      <c r="E1541" s="6">
        <f>COUNTIF($B$2:B1541,"*")/$O$7</f>
        <v>1</v>
      </c>
      <c r="F1541" s="4">
        <f>((COUNTIF($B$2:B1541,"Active*")/COUNTIF($B$2:B1541,"*")))/($O$5/$O$7)</f>
        <v>1</v>
      </c>
      <c r="G1541" s="7">
        <f>COUNTIF($B$2:E1541,"Active*")/$O$5</f>
        <v>1</v>
      </c>
      <c r="H1541" s="7">
        <f>($O$6-COUNTIF($B$2:B1541,"Decoy*"))/$O$6</f>
        <v>0</v>
      </c>
      <c r="I1541" s="7">
        <f t="shared" si="48"/>
        <v>1</v>
      </c>
      <c r="J1541" s="2">
        <f t="shared" si="49"/>
        <v>0</v>
      </c>
    </row>
    <row r="1542" spans="1:10">
      <c r="A1542">
        <v>1541</v>
      </c>
      <c r="D1542" s="6">
        <f>COUNTIF($B$2:B1542,"Active*")/$O$5</f>
        <v>1</v>
      </c>
      <c r="E1542" s="6">
        <f>COUNTIF($B$2:B1542,"*")/$O$7</f>
        <v>1</v>
      </c>
      <c r="F1542" s="4">
        <f>((COUNTIF($B$2:B1542,"Active*")/COUNTIF($B$2:B1542,"*")))/($O$5/$O$7)</f>
        <v>1</v>
      </c>
      <c r="G1542" s="7">
        <f>COUNTIF($B$2:E1542,"Active*")/$O$5</f>
        <v>1</v>
      </c>
      <c r="H1542" s="7">
        <f>($O$6-COUNTIF($B$2:B1542,"Decoy*"))/$O$6</f>
        <v>0</v>
      </c>
      <c r="I1542" s="7">
        <f t="shared" si="48"/>
        <v>1</v>
      </c>
      <c r="J1542" s="2">
        <f t="shared" si="49"/>
        <v>0</v>
      </c>
    </row>
    <row r="1543" spans="1:10">
      <c r="A1543">
        <v>1542</v>
      </c>
      <c r="D1543" s="6">
        <f>COUNTIF($B$2:B1543,"Active*")/$O$5</f>
        <v>1</v>
      </c>
      <c r="E1543" s="6">
        <f>COUNTIF($B$2:B1543,"*")/$O$7</f>
        <v>1</v>
      </c>
      <c r="F1543" s="4">
        <f>((COUNTIF($B$2:B1543,"Active*")/COUNTIF($B$2:B1543,"*")))/($O$5/$O$7)</f>
        <v>1</v>
      </c>
      <c r="G1543" s="7">
        <f>COUNTIF($B$2:E1543,"Active*")/$O$5</f>
        <v>1</v>
      </c>
      <c r="H1543" s="7">
        <f>($O$6-COUNTIF($B$2:B1543,"Decoy*"))/$O$6</f>
        <v>0</v>
      </c>
      <c r="I1543" s="7">
        <f t="shared" si="48"/>
        <v>1</v>
      </c>
      <c r="J1543" s="2">
        <f t="shared" si="49"/>
        <v>0</v>
      </c>
    </row>
    <row r="1544" spans="1:10">
      <c r="A1544">
        <v>1543</v>
      </c>
      <c r="D1544" s="6">
        <f>COUNTIF($B$2:B1544,"Active*")/$O$5</f>
        <v>1</v>
      </c>
      <c r="E1544" s="6">
        <f>COUNTIF($B$2:B1544,"*")/$O$7</f>
        <v>1</v>
      </c>
      <c r="F1544" s="4">
        <f>((COUNTIF($B$2:B1544,"Active*")/COUNTIF($B$2:B1544,"*")))/($O$5/$O$7)</f>
        <v>1</v>
      </c>
      <c r="G1544" s="7">
        <f>COUNTIF($B$2:E1544,"Active*")/$O$5</f>
        <v>1</v>
      </c>
      <c r="H1544" s="7">
        <f>($O$6-COUNTIF($B$2:B1544,"Decoy*"))/$O$6</f>
        <v>0</v>
      </c>
      <c r="I1544" s="7">
        <f t="shared" si="48"/>
        <v>1</v>
      </c>
      <c r="J1544" s="2">
        <f t="shared" si="49"/>
        <v>0</v>
      </c>
    </row>
    <row r="1545" spans="1:10">
      <c r="A1545">
        <v>1544</v>
      </c>
      <c r="D1545" s="6">
        <f>COUNTIF($B$2:B1545,"Active*")/$O$5</f>
        <v>1</v>
      </c>
      <c r="E1545" s="6">
        <f>COUNTIF($B$2:B1545,"*")/$O$7</f>
        <v>1</v>
      </c>
      <c r="F1545" s="4">
        <f>((COUNTIF($B$2:B1545,"Active*")/COUNTIF($B$2:B1545,"*")))/($O$5/$O$7)</f>
        <v>1</v>
      </c>
      <c r="G1545" s="7">
        <f>COUNTIF($B$2:E1545,"Active*")/$O$5</f>
        <v>1</v>
      </c>
      <c r="H1545" s="7">
        <f>($O$6-COUNTIF($B$2:B1545,"Decoy*"))/$O$6</f>
        <v>0</v>
      </c>
      <c r="I1545" s="7">
        <f t="shared" si="48"/>
        <v>1</v>
      </c>
      <c r="J1545" s="2">
        <f t="shared" si="49"/>
        <v>0</v>
      </c>
    </row>
    <row r="1546" spans="1:10">
      <c r="A1546">
        <v>1545</v>
      </c>
      <c r="D1546" s="6">
        <f>COUNTIF($B$2:B1546,"Active*")/$O$5</f>
        <v>1</v>
      </c>
      <c r="E1546" s="6">
        <f>COUNTIF($B$2:B1546,"*")/$O$7</f>
        <v>1</v>
      </c>
      <c r="F1546" s="4">
        <f>((COUNTIF($B$2:B1546,"Active*")/COUNTIF($B$2:B1546,"*")))/($O$5/$O$7)</f>
        <v>1</v>
      </c>
      <c r="G1546" s="7">
        <f>COUNTIF($B$2:E1546,"Active*")/$O$5</f>
        <v>1</v>
      </c>
      <c r="H1546" s="7">
        <f>($O$6-COUNTIF($B$2:B1546,"Decoy*"))/$O$6</f>
        <v>0</v>
      </c>
      <c r="I1546" s="7">
        <f t="shared" si="48"/>
        <v>1</v>
      </c>
      <c r="J1546" s="2">
        <f t="shared" si="49"/>
        <v>0</v>
      </c>
    </row>
    <row r="1547" spans="1:10">
      <c r="A1547">
        <v>1546</v>
      </c>
      <c r="D1547" s="6">
        <f>COUNTIF($B$2:B1547,"Active*")/$O$5</f>
        <v>1</v>
      </c>
      <c r="E1547" s="6">
        <f>COUNTIF($B$2:B1547,"*")/$O$7</f>
        <v>1</v>
      </c>
      <c r="F1547" s="4">
        <f>((COUNTIF($B$2:B1547,"Active*")/COUNTIF($B$2:B1547,"*")))/($O$5/$O$7)</f>
        <v>1</v>
      </c>
      <c r="G1547" s="7">
        <f>COUNTIF($B$2:E1547,"Active*")/$O$5</f>
        <v>1</v>
      </c>
      <c r="H1547" s="7">
        <f>($O$6-COUNTIF($B$2:B1547,"Decoy*"))/$O$6</f>
        <v>0</v>
      </c>
      <c r="I1547" s="7">
        <f t="shared" si="48"/>
        <v>1</v>
      </c>
      <c r="J1547" s="2">
        <f t="shared" si="49"/>
        <v>0</v>
      </c>
    </row>
    <row r="1548" spans="1:10">
      <c r="A1548">
        <v>1547</v>
      </c>
      <c r="D1548" s="6">
        <f>COUNTIF($B$2:B1548,"Active*")/$O$5</f>
        <v>1</v>
      </c>
      <c r="E1548" s="6">
        <f>COUNTIF($B$2:B1548,"*")/$O$7</f>
        <v>1</v>
      </c>
      <c r="F1548" s="4">
        <f>((COUNTIF($B$2:B1548,"Active*")/COUNTIF($B$2:B1548,"*")))/($O$5/$O$7)</f>
        <v>1</v>
      </c>
      <c r="G1548" s="7">
        <f>COUNTIF($B$2:E1548,"Active*")/$O$5</f>
        <v>1</v>
      </c>
      <c r="H1548" s="7">
        <f>($O$6-COUNTIF($B$2:B1548,"Decoy*"))/$O$6</f>
        <v>0</v>
      </c>
      <c r="I1548" s="7">
        <f t="shared" si="48"/>
        <v>1</v>
      </c>
      <c r="J1548" s="2">
        <f t="shared" si="49"/>
        <v>0</v>
      </c>
    </row>
    <row r="1549" spans="1:10">
      <c r="A1549">
        <v>1548</v>
      </c>
      <c r="D1549" s="6">
        <f>COUNTIF($B$2:B1549,"Active*")/$O$5</f>
        <v>1</v>
      </c>
      <c r="E1549" s="6">
        <f>COUNTIF($B$2:B1549,"*")/$O$7</f>
        <v>1</v>
      </c>
      <c r="F1549" s="4">
        <f>((COUNTIF($B$2:B1549,"Active*")/COUNTIF($B$2:B1549,"*")))/($O$5/$O$7)</f>
        <v>1</v>
      </c>
      <c r="G1549" s="7">
        <f>COUNTIF($B$2:E1549,"Active*")/$O$5</f>
        <v>1</v>
      </c>
      <c r="H1549" s="7">
        <f>($O$6-COUNTIF($B$2:B1549,"Decoy*"))/$O$6</f>
        <v>0</v>
      </c>
      <c r="I1549" s="7">
        <f t="shared" si="48"/>
        <v>1</v>
      </c>
      <c r="J1549" s="2">
        <f t="shared" si="49"/>
        <v>0</v>
      </c>
    </row>
    <row r="1550" spans="1:10">
      <c r="A1550">
        <v>1549</v>
      </c>
      <c r="D1550" s="6">
        <f>COUNTIF($B$2:B1550,"Active*")/$O$5</f>
        <v>1</v>
      </c>
      <c r="E1550" s="6">
        <f>COUNTIF($B$2:B1550,"*")/$O$7</f>
        <v>1</v>
      </c>
      <c r="F1550" s="4">
        <f>((COUNTIF($B$2:B1550,"Active*")/COUNTIF($B$2:B1550,"*")))/($O$5/$O$7)</f>
        <v>1</v>
      </c>
      <c r="G1550" s="7">
        <f>COUNTIF($B$2:E1550,"Active*")/$O$5</f>
        <v>1</v>
      </c>
      <c r="H1550" s="7">
        <f>($O$6-COUNTIF($B$2:B1550,"Decoy*"))/$O$6</f>
        <v>0</v>
      </c>
      <c r="I1550" s="7">
        <f t="shared" si="48"/>
        <v>1</v>
      </c>
      <c r="J1550" s="2">
        <f t="shared" si="49"/>
        <v>0</v>
      </c>
    </row>
    <row r="1551" spans="1:10">
      <c r="A1551">
        <v>1550</v>
      </c>
      <c r="D1551" s="6">
        <f>COUNTIF($B$2:B1551,"Active*")/$O$5</f>
        <v>1</v>
      </c>
      <c r="E1551" s="6">
        <f>COUNTIF($B$2:B1551,"*")/$O$7</f>
        <v>1</v>
      </c>
      <c r="F1551" s="4">
        <f>((COUNTIF($B$2:B1551,"Active*")/COUNTIF($B$2:B1551,"*")))/($O$5/$O$7)</f>
        <v>1</v>
      </c>
      <c r="G1551" s="7">
        <f>COUNTIF($B$2:E1551,"Active*")/$O$5</f>
        <v>1</v>
      </c>
      <c r="H1551" s="7">
        <f>($O$6-COUNTIF($B$2:B1551,"Decoy*"))/$O$6</f>
        <v>0</v>
      </c>
      <c r="I1551" s="7">
        <f t="shared" si="48"/>
        <v>1</v>
      </c>
      <c r="J1551" s="2">
        <f t="shared" si="49"/>
        <v>0</v>
      </c>
    </row>
    <row r="1552" spans="1:10">
      <c r="A1552">
        <v>1551</v>
      </c>
      <c r="D1552" s="6">
        <f>COUNTIF($B$2:B1552,"Active*")/$O$5</f>
        <v>1</v>
      </c>
      <c r="E1552" s="6">
        <f>COUNTIF($B$2:B1552,"*")/$O$7</f>
        <v>1</v>
      </c>
      <c r="F1552" s="4">
        <f>((COUNTIF($B$2:B1552,"Active*")/COUNTIF($B$2:B1552,"*")))/($O$5/$O$7)</f>
        <v>1</v>
      </c>
      <c r="G1552" s="7">
        <f>COUNTIF($B$2:E1552,"Active*")/$O$5</f>
        <v>1</v>
      </c>
      <c r="H1552" s="7">
        <f>($O$6-COUNTIF($B$2:B1552,"Decoy*"))/$O$6</f>
        <v>0</v>
      </c>
      <c r="I1552" s="7">
        <f t="shared" si="48"/>
        <v>1</v>
      </c>
      <c r="J1552" s="2">
        <f t="shared" si="49"/>
        <v>0</v>
      </c>
    </row>
    <row r="1553" spans="1:10">
      <c r="A1553">
        <v>1552</v>
      </c>
      <c r="D1553" s="6">
        <f>COUNTIF($B$2:B1553,"Active*")/$O$5</f>
        <v>1</v>
      </c>
      <c r="E1553" s="6">
        <f>COUNTIF($B$2:B1553,"*")/$O$7</f>
        <v>1</v>
      </c>
      <c r="F1553" s="4">
        <f>((COUNTIF($B$2:B1553,"Active*")/COUNTIF($B$2:B1553,"*")))/($O$5/$O$7)</f>
        <v>1</v>
      </c>
      <c r="G1553" s="7">
        <f>COUNTIF($B$2:E1553,"Active*")/$O$5</f>
        <v>1</v>
      </c>
      <c r="H1553" s="7">
        <f>($O$6-COUNTIF($B$2:B1553,"Decoy*"))/$O$6</f>
        <v>0</v>
      </c>
      <c r="I1553" s="7">
        <f t="shared" si="48"/>
        <v>1</v>
      </c>
      <c r="J1553" s="2">
        <f t="shared" si="49"/>
        <v>0</v>
      </c>
    </row>
    <row r="1554" spans="1:10">
      <c r="A1554">
        <v>1553</v>
      </c>
      <c r="D1554" s="6">
        <f>COUNTIF($B$2:B1554,"Active*")/$O$5</f>
        <v>1</v>
      </c>
      <c r="E1554" s="6">
        <f>COUNTIF($B$2:B1554,"*")/$O$7</f>
        <v>1</v>
      </c>
      <c r="F1554" s="4">
        <f>((COUNTIF($B$2:B1554,"Active*")/COUNTIF($B$2:B1554,"*")))/($O$5/$O$7)</f>
        <v>1</v>
      </c>
      <c r="G1554" s="7">
        <f>COUNTIF($B$2:E1554,"Active*")/$O$5</f>
        <v>1</v>
      </c>
      <c r="H1554" s="7">
        <f>($O$6-COUNTIF($B$2:B1554,"Decoy*"))/$O$6</f>
        <v>0</v>
      </c>
      <c r="I1554" s="7">
        <f t="shared" si="48"/>
        <v>1</v>
      </c>
      <c r="J1554" s="2">
        <f t="shared" si="49"/>
        <v>0</v>
      </c>
    </row>
    <row r="1555" spans="1:10">
      <c r="A1555">
        <v>1554</v>
      </c>
      <c r="D1555" s="6">
        <f>COUNTIF($B$2:B1555,"Active*")/$O$5</f>
        <v>1</v>
      </c>
      <c r="E1555" s="6">
        <f>COUNTIF($B$2:B1555,"*")/$O$7</f>
        <v>1</v>
      </c>
      <c r="F1555" s="4">
        <f>((COUNTIF($B$2:B1555,"Active*")/COUNTIF($B$2:B1555,"*")))/($O$5/$O$7)</f>
        <v>1</v>
      </c>
      <c r="G1555" s="7">
        <f>COUNTIF($B$2:E1555,"Active*")/$O$5</f>
        <v>1</v>
      </c>
      <c r="H1555" s="7">
        <f>($O$6-COUNTIF($B$2:B1555,"Decoy*"))/$O$6</f>
        <v>0</v>
      </c>
      <c r="I1555" s="7">
        <f t="shared" si="48"/>
        <v>1</v>
      </c>
      <c r="J1555" s="2">
        <f t="shared" si="49"/>
        <v>0</v>
      </c>
    </row>
    <row r="1556" spans="1:10">
      <c r="A1556">
        <v>1555</v>
      </c>
      <c r="D1556" s="6">
        <f>COUNTIF($B$2:B1556,"Active*")/$O$5</f>
        <v>1</v>
      </c>
      <c r="E1556" s="6">
        <f>COUNTIF($B$2:B1556,"*")/$O$7</f>
        <v>1</v>
      </c>
      <c r="F1556" s="4">
        <f>((COUNTIF($B$2:B1556,"Active*")/COUNTIF($B$2:B1556,"*")))/($O$5/$O$7)</f>
        <v>1</v>
      </c>
      <c r="G1556" s="7">
        <f>COUNTIF($B$2:E1556,"Active*")/$O$5</f>
        <v>1</v>
      </c>
      <c r="H1556" s="7">
        <f>($O$6-COUNTIF($B$2:B1556,"Decoy*"))/$O$6</f>
        <v>0</v>
      </c>
      <c r="I1556" s="7">
        <f t="shared" si="48"/>
        <v>1</v>
      </c>
      <c r="J1556" s="2">
        <f t="shared" si="49"/>
        <v>0</v>
      </c>
    </row>
    <row r="1557" spans="1:10">
      <c r="A1557">
        <v>1556</v>
      </c>
      <c r="D1557" s="6">
        <f>COUNTIF($B$2:B1557,"Active*")/$O$5</f>
        <v>1</v>
      </c>
      <c r="E1557" s="6">
        <f>COUNTIF($B$2:B1557,"*")/$O$7</f>
        <v>1</v>
      </c>
      <c r="F1557" s="4">
        <f>((COUNTIF($B$2:B1557,"Active*")/COUNTIF($B$2:B1557,"*")))/($O$5/$O$7)</f>
        <v>1</v>
      </c>
      <c r="G1557" s="7">
        <f>COUNTIF($B$2:E1557,"Active*")/$O$5</f>
        <v>1</v>
      </c>
      <c r="H1557" s="7">
        <f>($O$6-COUNTIF($B$2:B1557,"Decoy*"))/$O$6</f>
        <v>0</v>
      </c>
      <c r="I1557" s="7">
        <f t="shared" si="48"/>
        <v>1</v>
      </c>
      <c r="J1557" s="2">
        <f t="shared" si="49"/>
        <v>0</v>
      </c>
    </row>
    <row r="1558" spans="1:10">
      <c r="A1558">
        <v>1557</v>
      </c>
      <c r="D1558" s="6">
        <f>COUNTIF($B$2:B1558,"Active*")/$O$5</f>
        <v>1</v>
      </c>
      <c r="E1558" s="6">
        <f>COUNTIF($B$2:B1558,"*")/$O$7</f>
        <v>1</v>
      </c>
      <c r="F1558" s="4">
        <f>((COUNTIF($B$2:B1558,"Active*")/COUNTIF($B$2:B1558,"*")))/($O$5/$O$7)</f>
        <v>1</v>
      </c>
      <c r="G1558" s="7">
        <f>COUNTIF($B$2:E1558,"Active*")/$O$5</f>
        <v>1</v>
      </c>
      <c r="H1558" s="7">
        <f>($O$6-COUNTIF($B$2:B1558,"Decoy*"))/$O$6</f>
        <v>0</v>
      </c>
      <c r="I1558" s="7">
        <f t="shared" si="48"/>
        <v>1</v>
      </c>
      <c r="J1558" s="2">
        <f t="shared" si="49"/>
        <v>0</v>
      </c>
    </row>
    <row r="1559" spans="1:10">
      <c r="A1559">
        <v>1558</v>
      </c>
      <c r="D1559" s="6">
        <f>COUNTIF($B$2:B1559,"Active*")/$O$5</f>
        <v>1</v>
      </c>
      <c r="E1559" s="6">
        <f>COUNTIF($B$2:B1559,"*")/$O$7</f>
        <v>1</v>
      </c>
      <c r="F1559" s="4">
        <f>((COUNTIF($B$2:B1559,"Active*")/COUNTIF($B$2:B1559,"*")))/($O$5/$O$7)</f>
        <v>1</v>
      </c>
      <c r="G1559" s="7">
        <f>COUNTIF($B$2:E1559,"Active*")/$O$5</f>
        <v>1</v>
      </c>
      <c r="H1559" s="7">
        <f>($O$6-COUNTIF($B$2:B1559,"Decoy*"))/$O$6</f>
        <v>0</v>
      </c>
      <c r="I1559" s="7">
        <f t="shared" si="48"/>
        <v>1</v>
      </c>
      <c r="J1559" s="2">
        <f t="shared" si="49"/>
        <v>0</v>
      </c>
    </row>
    <row r="1560" spans="1:10">
      <c r="A1560">
        <v>1559</v>
      </c>
      <c r="D1560" s="6">
        <f>COUNTIF($B$2:B1560,"Active*")/$O$5</f>
        <v>1</v>
      </c>
      <c r="E1560" s="6">
        <f>COUNTIF($B$2:B1560,"*")/$O$7</f>
        <v>1</v>
      </c>
      <c r="F1560" s="4">
        <f>((COUNTIF($B$2:B1560,"Active*")/COUNTIF($B$2:B1560,"*")))/($O$5/$O$7)</f>
        <v>1</v>
      </c>
      <c r="G1560" s="7">
        <f>COUNTIF($B$2:E1560,"Active*")/$O$5</f>
        <v>1</v>
      </c>
      <c r="H1560" s="7">
        <f>($O$6-COUNTIF($B$2:B1560,"Decoy*"))/$O$6</f>
        <v>0</v>
      </c>
      <c r="I1560" s="7">
        <f t="shared" si="48"/>
        <v>1</v>
      </c>
      <c r="J1560" s="2">
        <f t="shared" si="49"/>
        <v>0</v>
      </c>
    </row>
    <row r="1561" spans="1:10">
      <c r="A1561">
        <v>1560</v>
      </c>
      <c r="D1561" s="6">
        <f>COUNTIF($B$2:B1561,"Active*")/$O$5</f>
        <v>1</v>
      </c>
      <c r="E1561" s="6">
        <f>COUNTIF($B$2:B1561,"*")/$O$7</f>
        <v>1</v>
      </c>
      <c r="F1561" s="4">
        <f>((COUNTIF($B$2:B1561,"Active*")/COUNTIF($B$2:B1561,"*")))/($O$5/$O$7)</f>
        <v>1</v>
      </c>
      <c r="G1561" s="7">
        <f>COUNTIF($B$2:E1561,"Active*")/$O$5</f>
        <v>1</v>
      </c>
      <c r="H1561" s="7">
        <f>($O$6-COUNTIF($B$2:B1561,"Decoy*"))/$O$6</f>
        <v>0</v>
      </c>
      <c r="I1561" s="7">
        <f t="shared" si="48"/>
        <v>1</v>
      </c>
      <c r="J1561" s="2">
        <f t="shared" si="49"/>
        <v>0</v>
      </c>
    </row>
    <row r="1562" spans="1:10">
      <c r="A1562">
        <v>1561</v>
      </c>
      <c r="D1562" s="6">
        <f>COUNTIF($B$2:B1562,"Active*")/$O$5</f>
        <v>1</v>
      </c>
      <c r="E1562" s="6">
        <f>COUNTIF($B$2:B1562,"*")/$O$7</f>
        <v>1</v>
      </c>
      <c r="F1562" s="4">
        <f>((COUNTIF($B$2:B1562,"Active*")/COUNTIF($B$2:B1562,"*")))/($O$5/$O$7)</f>
        <v>1</v>
      </c>
      <c r="G1562" s="7">
        <f>COUNTIF($B$2:E1562,"Active*")/$O$5</f>
        <v>1</v>
      </c>
      <c r="H1562" s="7">
        <f>($O$6-COUNTIF($B$2:B1562,"Decoy*"))/$O$6</f>
        <v>0</v>
      </c>
      <c r="I1562" s="7">
        <f t="shared" si="48"/>
        <v>1</v>
      </c>
      <c r="J1562" s="2">
        <f t="shared" si="49"/>
        <v>0</v>
      </c>
    </row>
    <row r="1563" spans="1:10">
      <c r="A1563">
        <v>1562</v>
      </c>
      <c r="D1563" s="6">
        <f>COUNTIF($B$2:B1563,"Active*")/$O$5</f>
        <v>1</v>
      </c>
      <c r="E1563" s="6">
        <f>COUNTIF($B$2:B1563,"*")/$O$7</f>
        <v>1</v>
      </c>
      <c r="F1563" s="4">
        <f>((COUNTIF($B$2:B1563,"Active*")/COUNTIF($B$2:B1563,"*")))/($O$5/$O$7)</f>
        <v>1</v>
      </c>
      <c r="G1563" s="7">
        <f>COUNTIF($B$2:E1563,"Active*")/$O$5</f>
        <v>1</v>
      </c>
      <c r="H1563" s="7">
        <f>($O$6-COUNTIF($B$2:B1563,"Decoy*"))/$O$6</f>
        <v>0</v>
      </c>
      <c r="I1563" s="7">
        <f t="shared" si="48"/>
        <v>1</v>
      </c>
      <c r="J1563" s="2">
        <f t="shared" si="49"/>
        <v>0</v>
      </c>
    </row>
    <row r="1564" spans="1:10">
      <c r="A1564">
        <v>1563</v>
      </c>
      <c r="D1564" s="6">
        <f>COUNTIF($B$2:B1564,"Active*")/$O$5</f>
        <v>1</v>
      </c>
      <c r="E1564" s="6">
        <f>COUNTIF($B$2:B1564,"*")/$O$7</f>
        <v>1</v>
      </c>
      <c r="F1564" s="4">
        <f>((COUNTIF($B$2:B1564,"Active*")/COUNTIF($B$2:B1564,"*")))/($O$5/$O$7)</f>
        <v>1</v>
      </c>
      <c r="G1564" s="7">
        <f>COUNTIF($B$2:E1564,"Active*")/$O$5</f>
        <v>1</v>
      </c>
      <c r="H1564" s="7">
        <f>($O$6-COUNTIF($B$2:B1564,"Decoy*"))/$O$6</f>
        <v>0</v>
      </c>
      <c r="I1564" s="7">
        <f t="shared" si="48"/>
        <v>1</v>
      </c>
      <c r="J1564" s="2">
        <f t="shared" si="49"/>
        <v>0</v>
      </c>
    </row>
    <row r="1565" spans="1:10">
      <c r="A1565">
        <v>1564</v>
      </c>
      <c r="D1565" s="6">
        <f>COUNTIF($B$2:B1565,"Active*")/$O$5</f>
        <v>1</v>
      </c>
      <c r="E1565" s="6">
        <f>COUNTIF($B$2:B1565,"*")/$O$7</f>
        <v>1</v>
      </c>
      <c r="F1565" s="4">
        <f>((COUNTIF($B$2:B1565,"Active*")/COUNTIF($B$2:B1565,"*")))/($O$5/$O$7)</f>
        <v>1</v>
      </c>
      <c r="G1565" s="7">
        <f>COUNTIF($B$2:E1565,"Active*")/$O$5</f>
        <v>1</v>
      </c>
      <c r="H1565" s="7">
        <f>($O$6-COUNTIF($B$2:B1565,"Decoy*"))/$O$6</f>
        <v>0</v>
      </c>
      <c r="I1565" s="7">
        <f t="shared" si="48"/>
        <v>1</v>
      </c>
      <c r="J1565" s="2">
        <f t="shared" si="49"/>
        <v>0</v>
      </c>
    </row>
    <row r="1566" spans="1:10">
      <c r="A1566">
        <v>1565</v>
      </c>
      <c r="D1566" s="6">
        <f>COUNTIF($B$2:B1566,"Active*")/$O$5</f>
        <v>1</v>
      </c>
      <c r="E1566" s="6">
        <f>COUNTIF($B$2:B1566,"*")/$O$7</f>
        <v>1</v>
      </c>
      <c r="F1566" s="4">
        <f>((COUNTIF($B$2:B1566,"Active*")/COUNTIF($B$2:B1566,"*")))/($O$5/$O$7)</f>
        <v>1</v>
      </c>
      <c r="G1566" s="7">
        <f>COUNTIF($B$2:E1566,"Active*")/$O$5</f>
        <v>1</v>
      </c>
      <c r="H1566" s="7">
        <f>($O$6-COUNTIF($B$2:B1566,"Decoy*"))/$O$6</f>
        <v>0</v>
      </c>
      <c r="I1566" s="7">
        <f t="shared" si="48"/>
        <v>1</v>
      </c>
      <c r="J1566" s="2">
        <f t="shared" si="49"/>
        <v>0</v>
      </c>
    </row>
    <row r="1567" spans="1:10">
      <c r="A1567">
        <v>1566</v>
      </c>
      <c r="D1567" s="6">
        <f>COUNTIF($B$2:B1567,"Active*")/$O$5</f>
        <v>1</v>
      </c>
      <c r="E1567" s="6">
        <f>COUNTIF($B$2:B1567,"*")/$O$7</f>
        <v>1</v>
      </c>
      <c r="F1567" s="4">
        <f>((COUNTIF($B$2:B1567,"Active*")/COUNTIF($B$2:B1567,"*")))/($O$5/$O$7)</f>
        <v>1</v>
      </c>
      <c r="G1567" s="7">
        <f>COUNTIF($B$2:E1567,"Active*")/$O$5</f>
        <v>1</v>
      </c>
      <c r="H1567" s="7">
        <f>($O$6-COUNTIF($B$2:B1567,"Decoy*"))/$O$6</f>
        <v>0</v>
      </c>
      <c r="I1567" s="7">
        <f t="shared" si="48"/>
        <v>1</v>
      </c>
      <c r="J1567" s="2">
        <f t="shared" si="49"/>
        <v>0</v>
      </c>
    </row>
    <row r="1568" spans="1:10">
      <c r="A1568">
        <v>1567</v>
      </c>
      <c r="D1568" s="6">
        <f>COUNTIF($B$2:B1568,"Active*")/$O$5</f>
        <v>1</v>
      </c>
      <c r="E1568" s="6">
        <f>COUNTIF($B$2:B1568,"*")/$O$7</f>
        <v>1</v>
      </c>
      <c r="F1568" s="4">
        <f>((COUNTIF($B$2:B1568,"Active*")/COUNTIF($B$2:B1568,"*")))/($O$5/$O$7)</f>
        <v>1</v>
      </c>
      <c r="G1568" s="7">
        <f>COUNTIF($B$2:E1568,"Active*")/$O$5</f>
        <v>1</v>
      </c>
      <c r="H1568" s="7">
        <f>($O$6-COUNTIF($B$2:B1568,"Decoy*"))/$O$6</f>
        <v>0</v>
      </c>
      <c r="I1568" s="7">
        <f t="shared" si="48"/>
        <v>1</v>
      </c>
      <c r="J1568" s="2">
        <f t="shared" si="49"/>
        <v>0</v>
      </c>
    </row>
    <row r="1569" spans="1:10">
      <c r="A1569">
        <v>1568</v>
      </c>
      <c r="D1569" s="6">
        <f>COUNTIF($B$2:B1569,"Active*")/$O$5</f>
        <v>1</v>
      </c>
      <c r="E1569" s="6">
        <f>COUNTIF($B$2:B1569,"*")/$O$7</f>
        <v>1</v>
      </c>
      <c r="F1569" s="4">
        <f>((COUNTIF($B$2:B1569,"Active*")/COUNTIF($B$2:B1569,"*")))/($O$5/$O$7)</f>
        <v>1</v>
      </c>
      <c r="G1569" s="7">
        <f>COUNTIF($B$2:E1569,"Active*")/$O$5</f>
        <v>1</v>
      </c>
      <c r="H1569" s="7">
        <f>($O$6-COUNTIF($B$2:B1569,"Decoy*"))/$O$6</f>
        <v>0</v>
      </c>
      <c r="I1569" s="7">
        <f t="shared" si="48"/>
        <v>1</v>
      </c>
      <c r="J1569" s="2">
        <f t="shared" si="49"/>
        <v>0</v>
      </c>
    </row>
    <row r="1570" spans="1:10">
      <c r="A1570">
        <v>1569</v>
      </c>
      <c r="D1570" s="6">
        <f>COUNTIF($B$2:B1570,"Active*")/$O$5</f>
        <v>1</v>
      </c>
      <c r="E1570" s="6">
        <f>COUNTIF($B$2:B1570,"*")/$O$7</f>
        <v>1</v>
      </c>
      <c r="F1570" s="4">
        <f>((COUNTIF($B$2:B1570,"Active*")/COUNTIF($B$2:B1570,"*")))/($O$5/$O$7)</f>
        <v>1</v>
      </c>
      <c r="G1570" s="7">
        <f>COUNTIF($B$2:E1570,"Active*")/$O$5</f>
        <v>1</v>
      </c>
      <c r="H1570" s="7">
        <f>($O$6-COUNTIF($B$2:B1570,"Decoy*"))/$O$6</f>
        <v>0</v>
      </c>
      <c r="I1570" s="7">
        <f t="shared" si="48"/>
        <v>1</v>
      </c>
      <c r="J1570" s="2">
        <f t="shared" si="49"/>
        <v>0</v>
      </c>
    </row>
    <row r="1571" spans="1:10">
      <c r="A1571">
        <v>1570</v>
      </c>
      <c r="D1571" s="6">
        <f>COUNTIF($B$2:B1571,"Active*")/$O$5</f>
        <v>1</v>
      </c>
      <c r="E1571" s="6">
        <f>COUNTIF($B$2:B1571,"*")/$O$7</f>
        <v>1</v>
      </c>
      <c r="F1571" s="4">
        <f>((COUNTIF($B$2:B1571,"Active*")/COUNTIF($B$2:B1571,"*")))/($O$5/$O$7)</f>
        <v>1</v>
      </c>
      <c r="G1571" s="7">
        <f>COUNTIF($B$2:E1571,"Active*")/$O$5</f>
        <v>1</v>
      </c>
      <c r="H1571" s="7">
        <f>($O$6-COUNTIF($B$2:B1571,"Decoy*"))/$O$6</f>
        <v>0</v>
      </c>
      <c r="I1571" s="7">
        <f t="shared" si="48"/>
        <v>1</v>
      </c>
      <c r="J1571" s="2">
        <f t="shared" si="49"/>
        <v>0</v>
      </c>
    </row>
    <row r="1572" spans="1:10">
      <c r="A1572">
        <v>1571</v>
      </c>
      <c r="D1572" s="6">
        <f>COUNTIF($B$2:B1572,"Active*")/$O$5</f>
        <v>1</v>
      </c>
      <c r="E1572" s="6">
        <f>COUNTIF($B$2:B1572,"*")/$O$7</f>
        <v>1</v>
      </c>
      <c r="F1572" s="4">
        <f>((COUNTIF($B$2:B1572,"Active*")/COUNTIF($B$2:B1572,"*")))/($O$5/$O$7)</f>
        <v>1</v>
      </c>
      <c r="G1572" s="7">
        <f>COUNTIF($B$2:E1572,"Active*")/$O$5</f>
        <v>1</v>
      </c>
      <c r="H1572" s="7">
        <f>($O$6-COUNTIF($B$2:B1572,"Decoy*"))/$O$6</f>
        <v>0</v>
      </c>
      <c r="I1572" s="7">
        <f t="shared" si="48"/>
        <v>1</v>
      </c>
      <c r="J1572" s="2">
        <f t="shared" si="49"/>
        <v>0</v>
      </c>
    </row>
    <row r="1573" spans="1:10">
      <c r="A1573">
        <v>1572</v>
      </c>
      <c r="D1573" s="6">
        <f>COUNTIF($B$2:B1573,"Active*")/$O$5</f>
        <v>1</v>
      </c>
      <c r="E1573" s="6">
        <f>COUNTIF($B$2:B1573,"*")/$O$7</f>
        <v>1</v>
      </c>
      <c r="F1573" s="4">
        <f>((COUNTIF($B$2:B1573,"Active*")/COUNTIF($B$2:B1573,"*")))/($O$5/$O$7)</f>
        <v>1</v>
      </c>
      <c r="G1573" s="7">
        <f>COUNTIF($B$2:E1573,"Active*")/$O$5</f>
        <v>1</v>
      </c>
      <c r="H1573" s="7">
        <f>($O$6-COUNTIF($B$2:B1573,"Decoy*"))/$O$6</f>
        <v>0</v>
      </c>
      <c r="I1573" s="7">
        <f t="shared" si="48"/>
        <v>1</v>
      </c>
      <c r="J1573" s="2">
        <f t="shared" si="49"/>
        <v>0</v>
      </c>
    </row>
    <row r="1574" spans="1:10">
      <c r="A1574">
        <v>1573</v>
      </c>
      <c r="D1574" s="6">
        <f>COUNTIF($B$2:B1574,"Active*")/$O$5</f>
        <v>1</v>
      </c>
      <c r="E1574" s="6">
        <f>COUNTIF($B$2:B1574,"*")/$O$7</f>
        <v>1</v>
      </c>
      <c r="F1574" s="4">
        <f>((COUNTIF($B$2:B1574,"Active*")/COUNTIF($B$2:B1574,"*")))/($O$5/$O$7)</f>
        <v>1</v>
      </c>
      <c r="G1574" s="7">
        <f>COUNTIF($B$2:E1574,"Active*")/$O$5</f>
        <v>1</v>
      </c>
      <c r="H1574" s="7">
        <f>($O$6-COUNTIF($B$2:B1574,"Decoy*"))/$O$6</f>
        <v>0</v>
      </c>
      <c r="I1574" s="7">
        <f t="shared" si="48"/>
        <v>1</v>
      </c>
      <c r="J1574" s="2">
        <f t="shared" si="49"/>
        <v>0</v>
      </c>
    </row>
    <row r="1575" spans="1:10">
      <c r="A1575">
        <v>1574</v>
      </c>
      <c r="D1575" s="6">
        <f>COUNTIF($B$2:B1575,"Active*")/$O$5</f>
        <v>1</v>
      </c>
      <c r="E1575" s="6">
        <f>COUNTIF($B$2:B1575,"*")/$O$7</f>
        <v>1</v>
      </c>
      <c r="F1575" s="4">
        <f>((COUNTIF($B$2:B1575,"Active*")/COUNTIF($B$2:B1575,"*")))/($O$5/$O$7)</f>
        <v>1</v>
      </c>
      <c r="G1575" s="7">
        <f>COUNTIF($B$2:E1575,"Active*")/$O$5</f>
        <v>1</v>
      </c>
      <c r="H1575" s="7">
        <f>($O$6-COUNTIF($B$2:B1575,"Decoy*"))/$O$6</f>
        <v>0</v>
      </c>
      <c r="I1575" s="7">
        <f t="shared" si="48"/>
        <v>1</v>
      </c>
      <c r="J1575" s="2">
        <f t="shared" si="49"/>
        <v>0</v>
      </c>
    </row>
    <row r="1576" spans="1:10">
      <c r="A1576">
        <v>1575</v>
      </c>
      <c r="D1576" s="6">
        <f>COUNTIF($B$2:B1576,"Active*")/$O$5</f>
        <v>1</v>
      </c>
      <c r="E1576" s="6">
        <f>COUNTIF($B$2:B1576,"*")/$O$7</f>
        <v>1</v>
      </c>
      <c r="F1576" s="4">
        <f>((COUNTIF($B$2:B1576,"Active*")/COUNTIF($B$2:B1576,"*")))/($O$5/$O$7)</f>
        <v>1</v>
      </c>
      <c r="G1576" s="7">
        <f>COUNTIF($B$2:E1576,"Active*")/$O$5</f>
        <v>1</v>
      </c>
      <c r="H1576" s="7">
        <f>($O$6-COUNTIF($B$2:B1576,"Decoy*"))/$O$6</f>
        <v>0</v>
      </c>
      <c r="I1576" s="7">
        <f t="shared" si="48"/>
        <v>1</v>
      </c>
      <c r="J1576" s="2">
        <f t="shared" si="49"/>
        <v>0</v>
      </c>
    </row>
    <row r="1577" spans="1:10">
      <c r="A1577">
        <v>1576</v>
      </c>
      <c r="D1577" s="6">
        <f>COUNTIF($B$2:B1577,"Active*")/$O$5</f>
        <v>1</v>
      </c>
      <c r="E1577" s="6">
        <f>COUNTIF($B$2:B1577,"*")/$O$7</f>
        <v>1</v>
      </c>
      <c r="F1577" s="4">
        <f>((COUNTIF($B$2:B1577,"Active*")/COUNTIF($B$2:B1577,"*")))/($O$5/$O$7)</f>
        <v>1</v>
      </c>
      <c r="G1577" s="7">
        <f>COUNTIF($B$2:E1577,"Active*")/$O$5</f>
        <v>1</v>
      </c>
      <c r="H1577" s="7">
        <f>($O$6-COUNTIF($B$2:B1577,"Decoy*"))/$O$6</f>
        <v>0</v>
      </c>
      <c r="I1577" s="7">
        <f t="shared" si="48"/>
        <v>1</v>
      </c>
      <c r="J1577" s="2">
        <f t="shared" si="49"/>
        <v>0</v>
      </c>
    </row>
    <row r="1578" spans="1:10">
      <c r="A1578">
        <v>1577</v>
      </c>
      <c r="D1578" s="6">
        <f>COUNTIF($B$2:B1578,"Active*")/$O$5</f>
        <v>1</v>
      </c>
      <c r="E1578" s="6">
        <f>COUNTIF($B$2:B1578,"*")/$O$7</f>
        <v>1</v>
      </c>
      <c r="F1578" s="4">
        <f>((COUNTIF($B$2:B1578,"Active*")/COUNTIF($B$2:B1578,"*")))/($O$5/$O$7)</f>
        <v>1</v>
      </c>
      <c r="G1578" s="7">
        <f>COUNTIF($B$2:E1578,"Active*")/$O$5</f>
        <v>1</v>
      </c>
      <c r="H1578" s="7">
        <f>($O$6-COUNTIF($B$2:B1578,"Decoy*"))/$O$6</f>
        <v>0</v>
      </c>
      <c r="I1578" s="7">
        <f t="shared" si="48"/>
        <v>1</v>
      </c>
      <c r="J1578" s="2">
        <f t="shared" si="49"/>
        <v>0</v>
      </c>
    </row>
    <row r="1579" spans="1:10">
      <c r="A1579">
        <v>1578</v>
      </c>
      <c r="D1579" s="6">
        <f>COUNTIF($B$2:B1579,"Active*")/$O$5</f>
        <v>1</v>
      </c>
      <c r="E1579" s="6">
        <f>COUNTIF($B$2:B1579,"*")/$O$7</f>
        <v>1</v>
      </c>
      <c r="F1579" s="4">
        <f>((COUNTIF($B$2:B1579,"Active*")/COUNTIF($B$2:B1579,"*")))/($O$5/$O$7)</f>
        <v>1</v>
      </c>
      <c r="G1579" s="7">
        <f>COUNTIF($B$2:E1579,"Active*")/$O$5</f>
        <v>1</v>
      </c>
      <c r="H1579" s="7">
        <f>($O$6-COUNTIF($B$2:B1579,"Decoy*"))/$O$6</f>
        <v>0</v>
      </c>
      <c r="I1579" s="7">
        <f t="shared" si="48"/>
        <v>1</v>
      </c>
      <c r="J1579" s="2">
        <f t="shared" si="49"/>
        <v>0</v>
      </c>
    </row>
    <row r="1580" spans="1:10">
      <c r="A1580">
        <v>1579</v>
      </c>
      <c r="D1580" s="6">
        <f>COUNTIF($B$2:B1580,"Active*")/$O$5</f>
        <v>1</v>
      </c>
      <c r="E1580" s="6">
        <f>COUNTIF($B$2:B1580,"*")/$O$7</f>
        <v>1</v>
      </c>
      <c r="F1580" s="4">
        <f>((COUNTIF($B$2:B1580,"Active*")/COUNTIF($B$2:B1580,"*")))/($O$5/$O$7)</f>
        <v>1</v>
      </c>
      <c r="G1580" s="7">
        <f>COUNTIF($B$2:E1580,"Active*")/$O$5</f>
        <v>1</v>
      </c>
      <c r="H1580" s="7">
        <f>($O$6-COUNTIF($B$2:B1580,"Decoy*"))/$O$6</f>
        <v>0</v>
      </c>
      <c r="I1580" s="7">
        <f t="shared" si="48"/>
        <v>1</v>
      </c>
      <c r="J1580" s="2">
        <f t="shared" si="49"/>
        <v>0</v>
      </c>
    </row>
    <row r="1581" spans="1:10">
      <c r="A1581">
        <v>1580</v>
      </c>
      <c r="D1581" s="6">
        <f>COUNTIF($B$2:B1581,"Active*")/$O$5</f>
        <v>1</v>
      </c>
      <c r="E1581" s="6">
        <f>COUNTIF($B$2:B1581,"*")/$O$7</f>
        <v>1</v>
      </c>
      <c r="F1581" s="4">
        <f>((COUNTIF($B$2:B1581,"Active*")/COUNTIF($B$2:B1581,"*")))/($O$5/$O$7)</f>
        <v>1</v>
      </c>
      <c r="G1581" s="7">
        <f>COUNTIF($B$2:E1581,"Active*")/$O$5</f>
        <v>1</v>
      </c>
      <c r="H1581" s="7">
        <f>($O$6-COUNTIF($B$2:B1581,"Decoy*"))/$O$6</f>
        <v>0</v>
      </c>
      <c r="I1581" s="7">
        <f t="shared" si="48"/>
        <v>1</v>
      </c>
      <c r="J1581" s="2">
        <f t="shared" si="49"/>
        <v>0</v>
      </c>
    </row>
    <row r="1582" spans="1:10">
      <c r="A1582">
        <v>1581</v>
      </c>
      <c r="D1582" s="6">
        <f>COUNTIF($B$2:B1582,"Active*")/$O$5</f>
        <v>1</v>
      </c>
      <c r="E1582" s="6">
        <f>COUNTIF($B$2:B1582,"*")/$O$7</f>
        <v>1</v>
      </c>
      <c r="F1582" s="4">
        <f>((COUNTIF($B$2:B1582,"Active*")/COUNTIF($B$2:B1582,"*")))/($O$5/$O$7)</f>
        <v>1</v>
      </c>
      <c r="G1582" s="7">
        <f>COUNTIF($B$2:E1582,"Active*")/$O$5</f>
        <v>1</v>
      </c>
      <c r="H1582" s="7">
        <f>($O$6-COUNTIF($B$2:B1582,"Decoy*"))/$O$6</f>
        <v>0</v>
      </c>
      <c r="I1582" s="7">
        <f t="shared" si="48"/>
        <v>1</v>
      </c>
      <c r="J1582" s="2">
        <f t="shared" si="49"/>
        <v>0</v>
      </c>
    </row>
    <row r="1583" spans="1:10">
      <c r="A1583">
        <v>1582</v>
      </c>
      <c r="D1583" s="6">
        <f>COUNTIF($B$2:B1583,"Active*")/$O$5</f>
        <v>1</v>
      </c>
      <c r="E1583" s="6">
        <f>COUNTIF($B$2:B1583,"*")/$O$7</f>
        <v>1</v>
      </c>
      <c r="F1583" s="4">
        <f>((COUNTIF($B$2:B1583,"Active*")/COUNTIF($B$2:B1583,"*")))/($O$5/$O$7)</f>
        <v>1</v>
      </c>
      <c r="G1583" s="7">
        <f>COUNTIF($B$2:E1583,"Active*")/$O$5</f>
        <v>1</v>
      </c>
      <c r="H1583" s="7">
        <f>($O$6-COUNTIF($B$2:B1583,"Decoy*"))/$O$6</f>
        <v>0</v>
      </c>
      <c r="I1583" s="7">
        <f t="shared" si="48"/>
        <v>1</v>
      </c>
      <c r="J1583" s="2">
        <f t="shared" si="49"/>
        <v>0</v>
      </c>
    </row>
    <row r="1584" spans="1:10">
      <c r="A1584">
        <v>1583</v>
      </c>
      <c r="D1584" s="6">
        <f>COUNTIF($B$2:B1584,"Active*")/$O$5</f>
        <v>1</v>
      </c>
      <c r="E1584" s="6">
        <f>COUNTIF($B$2:B1584,"*")/$O$7</f>
        <v>1</v>
      </c>
      <c r="F1584" s="4">
        <f>((COUNTIF($B$2:B1584,"Active*")/COUNTIF($B$2:B1584,"*")))/($O$5/$O$7)</f>
        <v>1</v>
      </c>
      <c r="G1584" s="7">
        <f>COUNTIF($B$2:E1584,"Active*")/$O$5</f>
        <v>1</v>
      </c>
      <c r="H1584" s="7">
        <f>($O$6-COUNTIF($B$2:B1584,"Decoy*"))/$O$6</f>
        <v>0</v>
      </c>
      <c r="I1584" s="7">
        <f t="shared" si="48"/>
        <v>1</v>
      </c>
      <c r="J1584" s="2">
        <f t="shared" si="49"/>
        <v>0</v>
      </c>
    </row>
    <row r="1585" spans="1:10">
      <c r="A1585">
        <v>1584</v>
      </c>
      <c r="D1585" s="6">
        <f>COUNTIF($B$2:B1585,"Active*")/$O$5</f>
        <v>1</v>
      </c>
      <c r="E1585" s="6">
        <f>COUNTIF($B$2:B1585,"*")/$O$7</f>
        <v>1</v>
      </c>
      <c r="F1585" s="4">
        <f>((COUNTIF($B$2:B1585,"Active*")/COUNTIF($B$2:B1585,"*")))/($O$5/$O$7)</f>
        <v>1</v>
      </c>
      <c r="G1585" s="7">
        <f>COUNTIF($B$2:E1585,"Active*")/$O$5</f>
        <v>1</v>
      </c>
      <c r="H1585" s="7">
        <f>($O$6-COUNTIF($B$2:B1585,"Decoy*"))/$O$6</f>
        <v>0</v>
      </c>
      <c r="I1585" s="7">
        <f t="shared" si="48"/>
        <v>1</v>
      </c>
      <c r="J1585" s="2">
        <f t="shared" si="49"/>
        <v>0</v>
      </c>
    </row>
    <row r="1586" spans="1:10">
      <c r="A1586">
        <v>1585</v>
      </c>
      <c r="D1586" s="6">
        <f>COUNTIF($B$2:B1586,"Active*")/$O$5</f>
        <v>1</v>
      </c>
      <c r="E1586" s="6">
        <f>COUNTIF($B$2:B1586,"*")/$O$7</f>
        <v>1</v>
      </c>
      <c r="F1586" s="4">
        <f>((COUNTIF($B$2:B1586,"Active*")/COUNTIF($B$2:B1586,"*")))/($O$5/$O$7)</f>
        <v>1</v>
      </c>
      <c r="G1586" s="7">
        <f>COUNTIF($B$2:E1586,"Active*")/$O$5</f>
        <v>1</v>
      </c>
      <c r="H1586" s="7">
        <f>($O$6-COUNTIF($B$2:B1586,"Decoy*"))/$O$6</f>
        <v>0</v>
      </c>
      <c r="I1586" s="7">
        <f t="shared" si="48"/>
        <v>1</v>
      </c>
      <c r="J1586" s="2">
        <f t="shared" si="49"/>
        <v>0</v>
      </c>
    </row>
    <row r="1587" spans="1:10">
      <c r="A1587">
        <v>1586</v>
      </c>
      <c r="D1587" s="6">
        <f>COUNTIF($B$2:B1587,"Active*")/$O$5</f>
        <v>1</v>
      </c>
      <c r="E1587" s="6">
        <f>COUNTIF($B$2:B1587,"*")/$O$7</f>
        <v>1</v>
      </c>
      <c r="F1587" s="4">
        <f>((COUNTIF($B$2:B1587,"Active*")/COUNTIF($B$2:B1587,"*")))/($O$5/$O$7)</f>
        <v>1</v>
      </c>
      <c r="G1587" s="7">
        <f>COUNTIF($B$2:E1587,"Active*")/$O$5</f>
        <v>1</v>
      </c>
      <c r="H1587" s="7">
        <f>($O$6-COUNTIF($B$2:B1587,"Decoy*"))/$O$6</f>
        <v>0</v>
      </c>
      <c r="I1587" s="7">
        <f t="shared" si="48"/>
        <v>1</v>
      </c>
      <c r="J1587" s="2">
        <f t="shared" si="49"/>
        <v>0</v>
      </c>
    </row>
    <row r="1588" spans="1:10">
      <c r="A1588">
        <v>1587</v>
      </c>
      <c r="D1588" s="6">
        <f>COUNTIF($B$2:B1588,"Active*")/$O$5</f>
        <v>1</v>
      </c>
      <c r="E1588" s="6">
        <f>COUNTIF($B$2:B1588,"*")/$O$7</f>
        <v>1</v>
      </c>
      <c r="F1588" s="4">
        <f>((COUNTIF($B$2:B1588,"Active*")/COUNTIF($B$2:B1588,"*")))/($O$5/$O$7)</f>
        <v>1</v>
      </c>
      <c r="G1588" s="7">
        <f>COUNTIF($B$2:E1588,"Active*")/$O$5</f>
        <v>1</v>
      </c>
      <c r="H1588" s="7">
        <f>($O$6-COUNTIF($B$2:B1588,"Decoy*"))/$O$6</f>
        <v>0</v>
      </c>
      <c r="I1588" s="7">
        <f t="shared" si="48"/>
        <v>1</v>
      </c>
      <c r="J1588" s="2">
        <f t="shared" si="49"/>
        <v>0</v>
      </c>
    </row>
    <row r="1589" spans="1:10">
      <c r="A1589">
        <v>1588</v>
      </c>
      <c r="D1589" s="6">
        <f>COUNTIF($B$2:B1589,"Active*")/$O$5</f>
        <v>1</v>
      </c>
      <c r="E1589" s="6">
        <f>COUNTIF($B$2:B1589,"*")/$O$7</f>
        <v>1</v>
      </c>
      <c r="F1589" s="4">
        <f>((COUNTIF($B$2:B1589,"Active*")/COUNTIF($B$2:B1589,"*")))/($O$5/$O$7)</f>
        <v>1</v>
      </c>
      <c r="G1589" s="7">
        <f>COUNTIF($B$2:E1589,"Active*")/$O$5</f>
        <v>1</v>
      </c>
      <c r="H1589" s="7">
        <f>($O$6-COUNTIF($B$2:B1589,"Decoy*"))/$O$6</f>
        <v>0</v>
      </c>
      <c r="I1589" s="7">
        <f t="shared" si="48"/>
        <v>1</v>
      </c>
      <c r="J1589" s="2">
        <f t="shared" si="49"/>
        <v>0</v>
      </c>
    </row>
    <row r="1590" spans="1:10">
      <c r="A1590">
        <v>1589</v>
      </c>
      <c r="D1590" s="6">
        <f>COUNTIF($B$2:B1590,"Active*")/$O$5</f>
        <v>1</v>
      </c>
      <c r="E1590" s="6">
        <f>COUNTIF($B$2:B1590,"*")/$O$7</f>
        <v>1</v>
      </c>
      <c r="F1590" s="4">
        <f>((COUNTIF($B$2:B1590,"Active*")/COUNTIF($B$2:B1590,"*")))/($O$5/$O$7)</f>
        <v>1</v>
      </c>
      <c r="G1590" s="7">
        <f>COUNTIF($B$2:E1590,"Active*")/$O$5</f>
        <v>1</v>
      </c>
      <c r="H1590" s="7">
        <f>($O$6-COUNTIF($B$2:B1590,"Decoy*"))/$O$6</f>
        <v>0</v>
      </c>
      <c r="I1590" s="7">
        <f t="shared" si="48"/>
        <v>1</v>
      </c>
      <c r="J1590" s="2">
        <f t="shared" si="49"/>
        <v>0</v>
      </c>
    </row>
    <row r="1591" spans="1:10">
      <c r="A1591">
        <v>1590</v>
      </c>
      <c r="D1591" s="6">
        <f>COUNTIF($B$2:B1591,"Active*")/$O$5</f>
        <v>1</v>
      </c>
      <c r="E1591" s="6">
        <f>COUNTIF($B$2:B1591,"*")/$O$7</f>
        <v>1</v>
      </c>
      <c r="F1591" s="4">
        <f>((COUNTIF($B$2:B1591,"Active*")/COUNTIF($B$2:B1591,"*")))/($O$5/$O$7)</f>
        <v>1</v>
      </c>
      <c r="G1591" s="7">
        <f>COUNTIF($B$2:E1591,"Active*")/$O$5</f>
        <v>1</v>
      </c>
      <c r="H1591" s="7">
        <f>($O$6-COUNTIF($B$2:B1591,"Decoy*"))/$O$6</f>
        <v>0</v>
      </c>
      <c r="I1591" s="7">
        <f t="shared" si="48"/>
        <v>1</v>
      </c>
      <c r="J1591" s="2">
        <f t="shared" si="49"/>
        <v>0</v>
      </c>
    </row>
    <row r="1592" spans="1:10">
      <c r="A1592">
        <v>1591</v>
      </c>
      <c r="D1592" s="6">
        <f>COUNTIF($B$2:B1592,"Active*")/$O$5</f>
        <v>1</v>
      </c>
      <c r="E1592" s="6">
        <f>COUNTIF($B$2:B1592,"*")/$O$7</f>
        <v>1</v>
      </c>
      <c r="F1592" s="4">
        <f>((COUNTIF($B$2:B1592,"Active*")/COUNTIF($B$2:B1592,"*")))/($O$5/$O$7)</f>
        <v>1</v>
      </c>
      <c r="G1592" s="7">
        <f>COUNTIF($B$2:E1592,"Active*")/$O$5</f>
        <v>1</v>
      </c>
      <c r="H1592" s="7">
        <f>($O$6-COUNTIF($B$2:B1592,"Decoy*"))/$O$6</f>
        <v>0</v>
      </c>
      <c r="I1592" s="7">
        <f t="shared" si="48"/>
        <v>1</v>
      </c>
      <c r="J1592" s="2">
        <f t="shared" si="49"/>
        <v>0</v>
      </c>
    </row>
    <row r="1593" spans="1:10">
      <c r="A1593">
        <v>1592</v>
      </c>
      <c r="D1593" s="6">
        <f>COUNTIF($B$2:B1593,"Active*")/$O$5</f>
        <v>1</v>
      </c>
      <c r="E1593" s="6">
        <f>COUNTIF($B$2:B1593,"*")/$O$7</f>
        <v>1</v>
      </c>
      <c r="F1593" s="4">
        <f>((COUNTIF($B$2:B1593,"Active*")/COUNTIF($B$2:B1593,"*")))/($O$5/$O$7)</f>
        <v>1</v>
      </c>
      <c r="G1593" s="7">
        <f>COUNTIF($B$2:E1593,"Active*")/$O$5</f>
        <v>1</v>
      </c>
      <c r="H1593" s="7">
        <f>($O$6-COUNTIF($B$2:B1593,"Decoy*"))/$O$6</f>
        <v>0</v>
      </c>
      <c r="I1593" s="7">
        <f t="shared" si="48"/>
        <v>1</v>
      </c>
      <c r="J1593" s="2">
        <f t="shared" si="49"/>
        <v>0</v>
      </c>
    </row>
    <row r="1594" spans="1:10">
      <c r="A1594">
        <v>1593</v>
      </c>
      <c r="D1594" s="6">
        <f>COUNTIF($B$2:B1594,"Active*")/$O$5</f>
        <v>1</v>
      </c>
      <c r="E1594" s="6">
        <f>COUNTIF($B$2:B1594,"*")/$O$7</f>
        <v>1</v>
      </c>
      <c r="F1594" s="4">
        <f>((COUNTIF($B$2:B1594,"Active*")/COUNTIF($B$2:B1594,"*")))/($O$5/$O$7)</f>
        <v>1</v>
      </c>
      <c r="G1594" s="7">
        <f>COUNTIF($B$2:E1594,"Active*")/$O$5</f>
        <v>1</v>
      </c>
      <c r="H1594" s="7">
        <f>($O$6-COUNTIF($B$2:B1594,"Decoy*"))/$O$6</f>
        <v>0</v>
      </c>
      <c r="I1594" s="7">
        <f t="shared" si="48"/>
        <v>1</v>
      </c>
      <c r="J1594" s="2">
        <f t="shared" si="49"/>
        <v>0</v>
      </c>
    </row>
    <row r="1595" spans="1:10">
      <c r="A1595">
        <v>1594</v>
      </c>
      <c r="D1595" s="6">
        <f>COUNTIF($B$2:B1595,"Active*")/$O$5</f>
        <v>1</v>
      </c>
      <c r="E1595" s="6">
        <f>COUNTIF($B$2:B1595,"*")/$O$7</f>
        <v>1</v>
      </c>
      <c r="F1595" s="4">
        <f>((COUNTIF($B$2:B1595,"Active*")/COUNTIF($B$2:B1595,"*")))/($O$5/$O$7)</f>
        <v>1</v>
      </c>
      <c r="G1595" s="7">
        <f>COUNTIF($B$2:E1595,"Active*")/$O$5</f>
        <v>1</v>
      </c>
      <c r="H1595" s="7">
        <f>($O$6-COUNTIF($B$2:B1595,"Decoy*"))/$O$6</f>
        <v>0</v>
      </c>
      <c r="I1595" s="7">
        <f t="shared" si="48"/>
        <v>1</v>
      </c>
      <c r="J1595" s="2">
        <f t="shared" si="49"/>
        <v>0</v>
      </c>
    </row>
    <row r="1596" spans="1:10">
      <c r="A1596">
        <v>1595</v>
      </c>
      <c r="D1596" s="6">
        <f>COUNTIF($B$2:B1596,"Active*")/$O$5</f>
        <v>1</v>
      </c>
      <c r="E1596" s="6">
        <f>COUNTIF($B$2:B1596,"*")/$O$7</f>
        <v>1</v>
      </c>
      <c r="F1596" s="4">
        <f>((COUNTIF($B$2:B1596,"Active*")/COUNTIF($B$2:B1596,"*")))/($O$5/$O$7)</f>
        <v>1</v>
      </c>
      <c r="G1596" s="7">
        <f>COUNTIF($B$2:E1596,"Active*")/$O$5</f>
        <v>1</v>
      </c>
      <c r="H1596" s="7">
        <f>($O$6-COUNTIF($B$2:B1596,"Decoy*"))/$O$6</f>
        <v>0</v>
      </c>
      <c r="I1596" s="7">
        <f t="shared" si="48"/>
        <v>1</v>
      </c>
      <c r="J1596" s="2">
        <f t="shared" si="49"/>
        <v>0</v>
      </c>
    </row>
    <row r="1597" spans="1:10">
      <c r="A1597">
        <v>1596</v>
      </c>
      <c r="D1597" s="6">
        <f>COUNTIF($B$2:B1597,"Active*")/$O$5</f>
        <v>1</v>
      </c>
      <c r="E1597" s="6">
        <f>COUNTIF($B$2:B1597,"*")/$O$7</f>
        <v>1</v>
      </c>
      <c r="F1597" s="4">
        <f>((COUNTIF($B$2:B1597,"Active*")/COUNTIF($B$2:B1597,"*")))/($O$5/$O$7)</f>
        <v>1</v>
      </c>
      <c r="G1597" s="7">
        <f>COUNTIF($B$2:E1597,"Active*")/$O$5</f>
        <v>1</v>
      </c>
      <c r="H1597" s="7">
        <f>($O$6-COUNTIF($B$2:B1597,"Decoy*"))/$O$6</f>
        <v>0</v>
      </c>
      <c r="I1597" s="7">
        <f t="shared" si="48"/>
        <v>1</v>
      </c>
      <c r="J1597" s="2">
        <f t="shared" si="49"/>
        <v>0</v>
      </c>
    </row>
    <row r="1598" spans="1:10">
      <c r="A1598">
        <v>1597</v>
      </c>
      <c r="D1598" s="6">
        <f>COUNTIF($B$2:B1598,"Active*")/$O$5</f>
        <v>1</v>
      </c>
      <c r="E1598" s="6">
        <f>COUNTIF($B$2:B1598,"*")/$O$7</f>
        <v>1</v>
      </c>
      <c r="F1598" s="4">
        <f>((COUNTIF($B$2:B1598,"Active*")/COUNTIF($B$2:B1598,"*")))/($O$5/$O$7)</f>
        <v>1</v>
      </c>
      <c r="G1598" s="7">
        <f>COUNTIF($B$2:E1598,"Active*")/$O$5</f>
        <v>1</v>
      </c>
      <c r="H1598" s="7">
        <f>($O$6-COUNTIF($B$2:B1598,"Decoy*"))/$O$6</f>
        <v>0</v>
      </c>
      <c r="I1598" s="7">
        <f t="shared" si="48"/>
        <v>1</v>
      </c>
      <c r="J1598" s="2">
        <f t="shared" si="49"/>
        <v>0</v>
      </c>
    </row>
    <row r="1599" spans="1:10">
      <c r="A1599">
        <v>1598</v>
      </c>
      <c r="D1599" s="6">
        <f>COUNTIF($B$2:B1599,"Active*")/$O$5</f>
        <v>1</v>
      </c>
      <c r="E1599" s="6">
        <f>COUNTIF($B$2:B1599,"*")/$O$7</f>
        <v>1</v>
      </c>
      <c r="F1599" s="4">
        <f>((COUNTIF($B$2:B1599,"Active*")/COUNTIF($B$2:B1599,"*")))/($O$5/$O$7)</f>
        <v>1</v>
      </c>
      <c r="G1599" s="7">
        <f>COUNTIF($B$2:E1599,"Active*")/$O$5</f>
        <v>1</v>
      </c>
      <c r="H1599" s="7">
        <f>($O$6-COUNTIF($B$2:B1599,"Decoy*"))/$O$6</f>
        <v>0</v>
      </c>
      <c r="I1599" s="7">
        <f t="shared" si="48"/>
        <v>1</v>
      </c>
      <c r="J1599" s="2">
        <f t="shared" si="49"/>
        <v>0</v>
      </c>
    </row>
    <row r="1600" spans="1:10">
      <c r="A1600">
        <v>1599</v>
      </c>
      <c r="D1600" s="6">
        <f>COUNTIF($B$2:B1600,"Active*")/$O$5</f>
        <v>1</v>
      </c>
      <c r="E1600" s="6">
        <f>COUNTIF($B$2:B1600,"*")/$O$7</f>
        <v>1</v>
      </c>
      <c r="F1600" s="4">
        <f>((COUNTIF($B$2:B1600,"Active*")/COUNTIF($B$2:B1600,"*")))/($O$5/$O$7)</f>
        <v>1</v>
      </c>
      <c r="G1600" s="7">
        <f>COUNTIF($B$2:E1600,"Active*")/$O$5</f>
        <v>1</v>
      </c>
      <c r="H1600" s="7">
        <f>($O$6-COUNTIF($B$2:B1600,"Decoy*"))/$O$6</f>
        <v>0</v>
      </c>
      <c r="I1600" s="7">
        <f t="shared" si="48"/>
        <v>1</v>
      </c>
      <c r="J1600" s="2">
        <f t="shared" si="49"/>
        <v>0</v>
      </c>
    </row>
    <row r="1601" spans="1:10">
      <c r="A1601">
        <v>1600</v>
      </c>
      <c r="D1601" s="6">
        <f>COUNTIF($B$2:B1601,"Active*")/$O$5</f>
        <v>1</v>
      </c>
      <c r="E1601" s="6">
        <f>COUNTIF($B$2:B1601,"*")/$O$7</f>
        <v>1</v>
      </c>
      <c r="F1601" s="4">
        <f>((COUNTIF($B$2:B1601,"Active*")/COUNTIF($B$2:B1601,"*")))/($O$5/$O$7)</f>
        <v>1</v>
      </c>
      <c r="G1601" s="7">
        <f>COUNTIF($B$2:E1601,"Active*")/$O$5</f>
        <v>1</v>
      </c>
      <c r="H1601" s="7">
        <f>($O$6-COUNTIF($B$2:B1601,"Decoy*"))/$O$6</f>
        <v>0</v>
      </c>
      <c r="I1601" s="7">
        <f t="shared" si="48"/>
        <v>1</v>
      </c>
      <c r="J1601" s="2">
        <f t="shared" si="49"/>
        <v>0</v>
      </c>
    </row>
    <row r="1602" spans="1:10">
      <c r="A1602">
        <v>1601</v>
      </c>
      <c r="D1602" s="6">
        <f>COUNTIF($B$2:B1602,"Active*")/$O$5</f>
        <v>1</v>
      </c>
      <c r="E1602" s="6">
        <f>COUNTIF($B$2:B1602,"*")/$O$7</f>
        <v>1</v>
      </c>
      <c r="F1602" s="4">
        <f>((COUNTIF($B$2:B1602,"Active*")/COUNTIF($B$2:B1602,"*")))/($O$5/$O$7)</f>
        <v>1</v>
      </c>
      <c r="G1602" s="7">
        <f>COUNTIF($B$2:E1602,"Active*")/$O$5</f>
        <v>1</v>
      </c>
      <c r="H1602" s="7">
        <f>($O$6-COUNTIF($B$2:B1602,"Decoy*"))/$O$6</f>
        <v>0</v>
      </c>
      <c r="I1602" s="7">
        <f t="shared" ref="I1602:I1665" si="50">1-H1602</f>
        <v>1</v>
      </c>
      <c r="J1602" s="2">
        <f t="shared" ref="J1602:J1665" si="51">(G1602+G1603)*ABS(I1603-I1602)/2</f>
        <v>0</v>
      </c>
    </row>
    <row r="1603" spans="1:10">
      <c r="A1603">
        <v>1602</v>
      </c>
      <c r="D1603" s="6">
        <f>COUNTIF($B$2:B1603,"Active*")/$O$5</f>
        <v>1</v>
      </c>
      <c r="E1603" s="6">
        <f>COUNTIF($B$2:B1603,"*")/$O$7</f>
        <v>1</v>
      </c>
      <c r="F1603" s="4">
        <f>((COUNTIF($B$2:B1603,"Active*")/COUNTIF($B$2:B1603,"*")))/($O$5/$O$7)</f>
        <v>1</v>
      </c>
      <c r="G1603" s="7">
        <f>COUNTIF($B$2:E1603,"Active*")/$O$5</f>
        <v>1</v>
      </c>
      <c r="H1603" s="7">
        <f>($O$6-COUNTIF($B$2:B1603,"Decoy*"))/$O$6</f>
        <v>0</v>
      </c>
      <c r="I1603" s="7">
        <f t="shared" si="50"/>
        <v>1</v>
      </c>
      <c r="J1603" s="2">
        <f t="shared" si="51"/>
        <v>0</v>
      </c>
    </row>
    <row r="1604" spans="1:10">
      <c r="A1604">
        <v>1603</v>
      </c>
      <c r="D1604" s="6">
        <f>COUNTIF($B$2:B1604,"Active*")/$O$5</f>
        <v>1</v>
      </c>
      <c r="E1604" s="6">
        <f>COUNTIF($B$2:B1604,"*")/$O$7</f>
        <v>1</v>
      </c>
      <c r="F1604" s="4">
        <f>((COUNTIF($B$2:B1604,"Active*")/COUNTIF($B$2:B1604,"*")))/($O$5/$O$7)</f>
        <v>1</v>
      </c>
      <c r="G1604" s="7">
        <f>COUNTIF($B$2:E1604,"Active*")/$O$5</f>
        <v>1</v>
      </c>
      <c r="H1604" s="7">
        <f>($O$6-COUNTIF($B$2:B1604,"Decoy*"))/$O$6</f>
        <v>0</v>
      </c>
      <c r="I1604" s="7">
        <f t="shared" si="50"/>
        <v>1</v>
      </c>
      <c r="J1604" s="2">
        <f t="shared" si="51"/>
        <v>0</v>
      </c>
    </row>
    <row r="1605" spans="1:10">
      <c r="A1605">
        <v>1604</v>
      </c>
      <c r="D1605" s="6">
        <f>COUNTIF($B$2:B1605,"Active*")/$O$5</f>
        <v>1</v>
      </c>
      <c r="E1605" s="6">
        <f>COUNTIF($B$2:B1605,"*")/$O$7</f>
        <v>1</v>
      </c>
      <c r="F1605" s="4">
        <f>((COUNTIF($B$2:B1605,"Active*")/COUNTIF($B$2:B1605,"*")))/($O$5/$O$7)</f>
        <v>1</v>
      </c>
      <c r="G1605" s="7">
        <f>COUNTIF($B$2:E1605,"Active*")/$O$5</f>
        <v>1</v>
      </c>
      <c r="H1605" s="7">
        <f>($O$6-COUNTIF($B$2:B1605,"Decoy*"))/$O$6</f>
        <v>0</v>
      </c>
      <c r="I1605" s="7">
        <f t="shared" si="50"/>
        <v>1</v>
      </c>
      <c r="J1605" s="2">
        <f t="shared" si="51"/>
        <v>0</v>
      </c>
    </row>
    <row r="1606" spans="1:10">
      <c r="A1606">
        <v>1605</v>
      </c>
      <c r="D1606" s="6">
        <f>COUNTIF($B$2:B1606,"Active*")/$O$5</f>
        <v>1</v>
      </c>
      <c r="E1606" s="6">
        <f>COUNTIF($B$2:B1606,"*")/$O$7</f>
        <v>1</v>
      </c>
      <c r="F1606" s="4">
        <f>((COUNTIF($B$2:B1606,"Active*")/COUNTIF($B$2:B1606,"*")))/($O$5/$O$7)</f>
        <v>1</v>
      </c>
      <c r="G1606" s="7">
        <f>COUNTIF($B$2:E1606,"Active*")/$O$5</f>
        <v>1</v>
      </c>
      <c r="H1606" s="7">
        <f>($O$6-COUNTIF($B$2:B1606,"Decoy*"))/$O$6</f>
        <v>0</v>
      </c>
      <c r="I1606" s="7">
        <f t="shared" si="50"/>
        <v>1</v>
      </c>
      <c r="J1606" s="2">
        <f t="shared" si="51"/>
        <v>0</v>
      </c>
    </row>
    <row r="1607" spans="1:10">
      <c r="A1607">
        <v>1606</v>
      </c>
      <c r="D1607" s="6">
        <f>COUNTIF($B$2:B1607,"Active*")/$O$5</f>
        <v>1</v>
      </c>
      <c r="E1607" s="6">
        <f>COUNTIF($B$2:B1607,"*")/$O$7</f>
        <v>1</v>
      </c>
      <c r="F1607" s="4">
        <f>((COUNTIF($B$2:B1607,"Active*")/COUNTIF($B$2:B1607,"*")))/($O$5/$O$7)</f>
        <v>1</v>
      </c>
      <c r="G1607" s="7">
        <f>COUNTIF($B$2:E1607,"Active*")/$O$5</f>
        <v>1</v>
      </c>
      <c r="H1607" s="7">
        <f>($O$6-COUNTIF($B$2:B1607,"Decoy*"))/$O$6</f>
        <v>0</v>
      </c>
      <c r="I1607" s="7">
        <f t="shared" si="50"/>
        <v>1</v>
      </c>
      <c r="J1607" s="2">
        <f t="shared" si="51"/>
        <v>0</v>
      </c>
    </row>
    <row r="1608" spans="1:10">
      <c r="A1608">
        <v>1607</v>
      </c>
      <c r="D1608" s="6">
        <f>COUNTIF($B$2:B1608,"Active*")/$O$5</f>
        <v>1</v>
      </c>
      <c r="E1608" s="6">
        <f>COUNTIF($B$2:B1608,"*")/$O$7</f>
        <v>1</v>
      </c>
      <c r="F1608" s="4">
        <f>((COUNTIF($B$2:B1608,"Active*")/COUNTIF($B$2:B1608,"*")))/($O$5/$O$7)</f>
        <v>1</v>
      </c>
      <c r="G1608" s="7">
        <f>COUNTIF($B$2:E1608,"Active*")/$O$5</f>
        <v>1</v>
      </c>
      <c r="H1608" s="7">
        <f>($O$6-COUNTIF($B$2:B1608,"Decoy*"))/$O$6</f>
        <v>0</v>
      </c>
      <c r="I1608" s="7">
        <f t="shared" si="50"/>
        <v>1</v>
      </c>
      <c r="J1608" s="2">
        <f t="shared" si="51"/>
        <v>0</v>
      </c>
    </row>
    <row r="1609" spans="1:10">
      <c r="A1609">
        <v>1608</v>
      </c>
      <c r="D1609" s="6">
        <f>COUNTIF($B$2:B1609,"Active*")/$O$5</f>
        <v>1</v>
      </c>
      <c r="E1609" s="6">
        <f>COUNTIF($B$2:B1609,"*")/$O$7</f>
        <v>1</v>
      </c>
      <c r="F1609" s="4">
        <f>((COUNTIF($B$2:B1609,"Active*")/COUNTIF($B$2:B1609,"*")))/($O$5/$O$7)</f>
        <v>1</v>
      </c>
      <c r="G1609" s="7">
        <f>COUNTIF($B$2:E1609,"Active*")/$O$5</f>
        <v>1</v>
      </c>
      <c r="H1609" s="7">
        <f>($O$6-COUNTIF($B$2:B1609,"Decoy*"))/$O$6</f>
        <v>0</v>
      </c>
      <c r="I1609" s="7">
        <f t="shared" si="50"/>
        <v>1</v>
      </c>
      <c r="J1609" s="2">
        <f t="shared" si="51"/>
        <v>0</v>
      </c>
    </row>
    <row r="1610" spans="1:10">
      <c r="A1610">
        <v>1609</v>
      </c>
      <c r="D1610" s="6">
        <f>COUNTIF($B$2:B1610,"Active*")/$O$5</f>
        <v>1</v>
      </c>
      <c r="E1610" s="6">
        <f>COUNTIF($B$2:B1610,"*")/$O$7</f>
        <v>1</v>
      </c>
      <c r="F1610" s="4">
        <f>((COUNTIF($B$2:B1610,"Active*")/COUNTIF($B$2:B1610,"*")))/($O$5/$O$7)</f>
        <v>1</v>
      </c>
      <c r="G1610" s="7">
        <f>COUNTIF($B$2:E1610,"Active*")/$O$5</f>
        <v>1</v>
      </c>
      <c r="H1610" s="7">
        <f>($O$6-COUNTIF($B$2:B1610,"Decoy*"))/$O$6</f>
        <v>0</v>
      </c>
      <c r="I1610" s="7">
        <f t="shared" si="50"/>
        <v>1</v>
      </c>
      <c r="J1610" s="2">
        <f t="shared" si="51"/>
        <v>0</v>
      </c>
    </row>
    <row r="1611" spans="1:10">
      <c r="A1611">
        <v>1610</v>
      </c>
      <c r="D1611" s="6">
        <f>COUNTIF($B$2:B1611,"Active*")/$O$5</f>
        <v>1</v>
      </c>
      <c r="E1611" s="6">
        <f>COUNTIF($B$2:B1611,"*")/$O$7</f>
        <v>1</v>
      </c>
      <c r="F1611" s="4">
        <f>((COUNTIF($B$2:B1611,"Active*")/COUNTIF($B$2:B1611,"*")))/($O$5/$O$7)</f>
        <v>1</v>
      </c>
      <c r="G1611" s="7">
        <f>COUNTIF($B$2:E1611,"Active*")/$O$5</f>
        <v>1</v>
      </c>
      <c r="H1611" s="7">
        <f>($O$6-COUNTIF($B$2:B1611,"Decoy*"))/$O$6</f>
        <v>0</v>
      </c>
      <c r="I1611" s="7">
        <f t="shared" si="50"/>
        <v>1</v>
      </c>
      <c r="J1611" s="2">
        <f t="shared" si="51"/>
        <v>0</v>
      </c>
    </row>
    <row r="1612" spans="1:10">
      <c r="A1612">
        <v>1611</v>
      </c>
      <c r="D1612" s="6">
        <f>COUNTIF($B$2:B1612,"Active*")/$O$5</f>
        <v>1</v>
      </c>
      <c r="E1612" s="6">
        <f>COUNTIF($B$2:B1612,"*")/$O$7</f>
        <v>1</v>
      </c>
      <c r="F1612" s="4">
        <f>((COUNTIF($B$2:B1612,"Active*")/COUNTIF($B$2:B1612,"*")))/($O$5/$O$7)</f>
        <v>1</v>
      </c>
      <c r="G1612" s="7">
        <f>COUNTIF($B$2:E1612,"Active*")/$O$5</f>
        <v>1</v>
      </c>
      <c r="H1612" s="7">
        <f>($O$6-COUNTIF($B$2:B1612,"Decoy*"))/$O$6</f>
        <v>0</v>
      </c>
      <c r="I1612" s="7">
        <f t="shared" si="50"/>
        <v>1</v>
      </c>
      <c r="J1612" s="2">
        <f t="shared" si="51"/>
        <v>0</v>
      </c>
    </row>
    <row r="1613" spans="1:10">
      <c r="A1613">
        <v>1612</v>
      </c>
      <c r="D1613" s="6">
        <f>COUNTIF($B$2:B1613,"Active*")/$O$5</f>
        <v>1</v>
      </c>
      <c r="E1613" s="6">
        <f>COUNTIF($B$2:B1613,"*")/$O$7</f>
        <v>1</v>
      </c>
      <c r="F1613" s="4">
        <f>((COUNTIF($B$2:B1613,"Active*")/COUNTIF($B$2:B1613,"*")))/($O$5/$O$7)</f>
        <v>1</v>
      </c>
      <c r="G1613" s="7">
        <f>COUNTIF($B$2:E1613,"Active*")/$O$5</f>
        <v>1</v>
      </c>
      <c r="H1613" s="7">
        <f>($O$6-COUNTIF($B$2:B1613,"Decoy*"))/$O$6</f>
        <v>0</v>
      </c>
      <c r="I1613" s="7">
        <f t="shared" si="50"/>
        <v>1</v>
      </c>
      <c r="J1613" s="2">
        <f t="shared" si="51"/>
        <v>0</v>
      </c>
    </row>
    <row r="1614" spans="1:10">
      <c r="A1614">
        <v>1613</v>
      </c>
      <c r="D1614" s="6">
        <f>COUNTIF($B$2:B1614,"Active*")/$O$5</f>
        <v>1</v>
      </c>
      <c r="E1614" s="6">
        <f>COUNTIF($B$2:B1614,"*")/$O$7</f>
        <v>1</v>
      </c>
      <c r="F1614" s="4">
        <f>((COUNTIF($B$2:B1614,"Active*")/COUNTIF($B$2:B1614,"*")))/($O$5/$O$7)</f>
        <v>1</v>
      </c>
      <c r="G1614" s="7">
        <f>COUNTIF($B$2:E1614,"Active*")/$O$5</f>
        <v>1</v>
      </c>
      <c r="H1614" s="7">
        <f>($O$6-COUNTIF($B$2:B1614,"Decoy*"))/$O$6</f>
        <v>0</v>
      </c>
      <c r="I1614" s="7">
        <f t="shared" si="50"/>
        <v>1</v>
      </c>
      <c r="J1614" s="2">
        <f t="shared" si="51"/>
        <v>0</v>
      </c>
    </row>
    <row r="1615" spans="1:10">
      <c r="A1615">
        <v>1614</v>
      </c>
      <c r="D1615" s="6">
        <f>COUNTIF($B$2:B1615,"Active*")/$O$5</f>
        <v>1</v>
      </c>
      <c r="E1615" s="6">
        <f>COUNTIF($B$2:B1615,"*")/$O$7</f>
        <v>1</v>
      </c>
      <c r="F1615" s="4">
        <f>((COUNTIF($B$2:B1615,"Active*")/COUNTIF($B$2:B1615,"*")))/($O$5/$O$7)</f>
        <v>1</v>
      </c>
      <c r="G1615" s="7">
        <f>COUNTIF($B$2:E1615,"Active*")/$O$5</f>
        <v>1</v>
      </c>
      <c r="H1615" s="7">
        <f>($O$6-COUNTIF($B$2:B1615,"Decoy*"))/$O$6</f>
        <v>0</v>
      </c>
      <c r="I1615" s="7">
        <f t="shared" si="50"/>
        <v>1</v>
      </c>
      <c r="J1615" s="2">
        <f t="shared" si="51"/>
        <v>0</v>
      </c>
    </row>
    <row r="1616" spans="1:10">
      <c r="A1616">
        <v>1615</v>
      </c>
      <c r="D1616" s="6">
        <f>COUNTIF($B$2:B1616,"Active*")/$O$5</f>
        <v>1</v>
      </c>
      <c r="E1616" s="6">
        <f>COUNTIF($B$2:B1616,"*")/$O$7</f>
        <v>1</v>
      </c>
      <c r="F1616" s="4">
        <f>((COUNTIF($B$2:B1616,"Active*")/COUNTIF($B$2:B1616,"*")))/($O$5/$O$7)</f>
        <v>1</v>
      </c>
      <c r="G1616" s="7">
        <f>COUNTIF($B$2:E1616,"Active*")/$O$5</f>
        <v>1</v>
      </c>
      <c r="H1616" s="7">
        <f>($O$6-COUNTIF($B$2:B1616,"Decoy*"))/$O$6</f>
        <v>0</v>
      </c>
      <c r="I1616" s="7">
        <f t="shared" si="50"/>
        <v>1</v>
      </c>
      <c r="J1616" s="2">
        <f t="shared" si="51"/>
        <v>0</v>
      </c>
    </row>
    <row r="1617" spans="1:10">
      <c r="A1617">
        <v>1616</v>
      </c>
      <c r="D1617" s="6">
        <f>COUNTIF($B$2:B1617,"Active*")/$O$5</f>
        <v>1</v>
      </c>
      <c r="E1617" s="6">
        <f>COUNTIF($B$2:B1617,"*")/$O$7</f>
        <v>1</v>
      </c>
      <c r="F1617" s="4">
        <f>((COUNTIF($B$2:B1617,"Active*")/COUNTIF($B$2:B1617,"*")))/($O$5/$O$7)</f>
        <v>1</v>
      </c>
      <c r="G1617" s="7">
        <f>COUNTIF($B$2:E1617,"Active*")/$O$5</f>
        <v>1</v>
      </c>
      <c r="H1617" s="7">
        <f>($O$6-COUNTIF($B$2:B1617,"Decoy*"))/$O$6</f>
        <v>0</v>
      </c>
      <c r="I1617" s="7">
        <f t="shared" si="50"/>
        <v>1</v>
      </c>
      <c r="J1617" s="2">
        <f t="shared" si="51"/>
        <v>0</v>
      </c>
    </row>
    <row r="1618" spans="1:10">
      <c r="A1618">
        <v>1617</v>
      </c>
      <c r="D1618" s="6">
        <f>COUNTIF($B$2:B1618,"Active*")/$O$5</f>
        <v>1</v>
      </c>
      <c r="E1618" s="6">
        <f>COUNTIF($B$2:B1618,"*")/$O$7</f>
        <v>1</v>
      </c>
      <c r="F1618" s="4">
        <f>((COUNTIF($B$2:B1618,"Active*")/COUNTIF($B$2:B1618,"*")))/($O$5/$O$7)</f>
        <v>1</v>
      </c>
      <c r="G1618" s="7">
        <f>COUNTIF($B$2:E1618,"Active*")/$O$5</f>
        <v>1</v>
      </c>
      <c r="H1618" s="7">
        <f>($O$6-COUNTIF($B$2:B1618,"Decoy*"))/$O$6</f>
        <v>0</v>
      </c>
      <c r="I1618" s="7">
        <f t="shared" si="50"/>
        <v>1</v>
      </c>
      <c r="J1618" s="2">
        <f t="shared" si="51"/>
        <v>0</v>
      </c>
    </row>
    <row r="1619" spans="1:10">
      <c r="A1619">
        <v>1618</v>
      </c>
      <c r="D1619" s="6">
        <f>COUNTIF($B$2:B1619,"Active*")/$O$5</f>
        <v>1</v>
      </c>
      <c r="E1619" s="6">
        <f>COUNTIF($B$2:B1619,"*")/$O$7</f>
        <v>1</v>
      </c>
      <c r="F1619" s="4">
        <f>((COUNTIF($B$2:B1619,"Active*")/COUNTIF($B$2:B1619,"*")))/($O$5/$O$7)</f>
        <v>1</v>
      </c>
      <c r="G1619" s="7">
        <f>COUNTIF($B$2:E1619,"Active*")/$O$5</f>
        <v>1</v>
      </c>
      <c r="H1619" s="7">
        <f>($O$6-COUNTIF($B$2:B1619,"Decoy*"))/$O$6</f>
        <v>0</v>
      </c>
      <c r="I1619" s="7">
        <f t="shared" si="50"/>
        <v>1</v>
      </c>
      <c r="J1619" s="2">
        <f t="shared" si="51"/>
        <v>0</v>
      </c>
    </row>
    <row r="1620" spans="1:10">
      <c r="A1620">
        <v>1619</v>
      </c>
      <c r="D1620" s="6">
        <f>COUNTIF($B$2:B1620,"Active*")/$O$5</f>
        <v>1</v>
      </c>
      <c r="E1620" s="6">
        <f>COUNTIF($B$2:B1620,"*")/$O$7</f>
        <v>1</v>
      </c>
      <c r="F1620" s="4">
        <f>((COUNTIF($B$2:B1620,"Active*")/COUNTIF($B$2:B1620,"*")))/($O$5/$O$7)</f>
        <v>1</v>
      </c>
      <c r="G1620" s="7">
        <f>COUNTIF($B$2:E1620,"Active*")/$O$5</f>
        <v>1</v>
      </c>
      <c r="H1620" s="7">
        <f>($O$6-COUNTIF($B$2:B1620,"Decoy*"))/$O$6</f>
        <v>0</v>
      </c>
      <c r="I1620" s="7">
        <f t="shared" si="50"/>
        <v>1</v>
      </c>
      <c r="J1620" s="2">
        <f t="shared" si="51"/>
        <v>0</v>
      </c>
    </row>
    <row r="1621" spans="1:10">
      <c r="A1621">
        <v>1620</v>
      </c>
      <c r="D1621" s="6">
        <f>COUNTIF($B$2:B1621,"Active*")/$O$5</f>
        <v>1</v>
      </c>
      <c r="E1621" s="6">
        <f>COUNTIF($B$2:B1621,"*")/$O$7</f>
        <v>1</v>
      </c>
      <c r="F1621" s="4">
        <f>((COUNTIF($B$2:B1621,"Active*")/COUNTIF($B$2:B1621,"*")))/($O$5/$O$7)</f>
        <v>1</v>
      </c>
      <c r="G1621" s="7">
        <f>COUNTIF($B$2:E1621,"Active*")/$O$5</f>
        <v>1</v>
      </c>
      <c r="H1621" s="7">
        <f>($O$6-COUNTIF($B$2:B1621,"Decoy*"))/$O$6</f>
        <v>0</v>
      </c>
      <c r="I1621" s="7">
        <f t="shared" si="50"/>
        <v>1</v>
      </c>
      <c r="J1621" s="2">
        <f t="shared" si="51"/>
        <v>0</v>
      </c>
    </row>
    <row r="1622" spans="1:10">
      <c r="A1622">
        <v>1621</v>
      </c>
      <c r="D1622" s="6">
        <f>COUNTIF($B$2:B1622,"Active*")/$O$5</f>
        <v>1</v>
      </c>
      <c r="E1622" s="6">
        <f>COUNTIF($B$2:B1622,"*")/$O$7</f>
        <v>1</v>
      </c>
      <c r="F1622" s="4">
        <f>((COUNTIF($B$2:B1622,"Active*")/COUNTIF($B$2:B1622,"*")))/($O$5/$O$7)</f>
        <v>1</v>
      </c>
      <c r="G1622" s="7">
        <f>COUNTIF($B$2:E1622,"Active*")/$O$5</f>
        <v>1</v>
      </c>
      <c r="H1622" s="7">
        <f>($O$6-COUNTIF($B$2:B1622,"Decoy*"))/$O$6</f>
        <v>0</v>
      </c>
      <c r="I1622" s="7">
        <f t="shared" si="50"/>
        <v>1</v>
      </c>
      <c r="J1622" s="2">
        <f t="shared" si="51"/>
        <v>0</v>
      </c>
    </row>
    <row r="1623" spans="1:10">
      <c r="A1623">
        <v>1622</v>
      </c>
      <c r="D1623" s="6">
        <f>COUNTIF($B$2:B1623,"Active*")/$O$5</f>
        <v>1</v>
      </c>
      <c r="E1623" s="6">
        <f>COUNTIF($B$2:B1623,"*")/$O$7</f>
        <v>1</v>
      </c>
      <c r="F1623" s="4">
        <f>((COUNTIF($B$2:B1623,"Active*")/COUNTIF($B$2:B1623,"*")))/($O$5/$O$7)</f>
        <v>1</v>
      </c>
      <c r="G1623" s="7">
        <f>COUNTIF($B$2:E1623,"Active*")/$O$5</f>
        <v>1</v>
      </c>
      <c r="H1623" s="7">
        <f>($O$6-COUNTIF($B$2:B1623,"Decoy*"))/$O$6</f>
        <v>0</v>
      </c>
      <c r="I1623" s="7">
        <f t="shared" si="50"/>
        <v>1</v>
      </c>
      <c r="J1623" s="2">
        <f t="shared" si="51"/>
        <v>0</v>
      </c>
    </row>
    <row r="1624" spans="1:10">
      <c r="A1624">
        <v>1623</v>
      </c>
      <c r="D1624" s="6">
        <f>COUNTIF($B$2:B1624,"Active*")/$O$5</f>
        <v>1</v>
      </c>
      <c r="E1624" s="6">
        <f>COUNTIF($B$2:B1624,"*")/$O$7</f>
        <v>1</v>
      </c>
      <c r="F1624" s="4">
        <f>((COUNTIF($B$2:B1624,"Active*")/COUNTIF($B$2:B1624,"*")))/($O$5/$O$7)</f>
        <v>1</v>
      </c>
      <c r="G1624" s="7">
        <f>COUNTIF($B$2:E1624,"Active*")/$O$5</f>
        <v>1</v>
      </c>
      <c r="H1624" s="7">
        <f>($O$6-COUNTIF($B$2:B1624,"Decoy*"))/$O$6</f>
        <v>0</v>
      </c>
      <c r="I1624" s="7">
        <f t="shared" si="50"/>
        <v>1</v>
      </c>
      <c r="J1624" s="2">
        <f t="shared" si="51"/>
        <v>0</v>
      </c>
    </row>
    <row r="1625" spans="1:10">
      <c r="A1625">
        <v>1624</v>
      </c>
      <c r="D1625" s="6">
        <f>COUNTIF($B$2:B1625,"Active*")/$O$5</f>
        <v>1</v>
      </c>
      <c r="E1625" s="6">
        <f>COUNTIF($B$2:B1625,"*")/$O$7</f>
        <v>1</v>
      </c>
      <c r="F1625" s="4">
        <f>((COUNTIF($B$2:B1625,"Active*")/COUNTIF($B$2:B1625,"*")))/($O$5/$O$7)</f>
        <v>1</v>
      </c>
      <c r="G1625" s="7">
        <f>COUNTIF($B$2:E1625,"Active*")/$O$5</f>
        <v>1</v>
      </c>
      <c r="H1625" s="7">
        <f>($O$6-COUNTIF($B$2:B1625,"Decoy*"))/$O$6</f>
        <v>0</v>
      </c>
      <c r="I1625" s="7">
        <f t="shared" si="50"/>
        <v>1</v>
      </c>
      <c r="J1625" s="2">
        <f t="shared" si="51"/>
        <v>0</v>
      </c>
    </row>
    <row r="1626" spans="1:10">
      <c r="A1626">
        <v>1625</v>
      </c>
      <c r="D1626" s="6">
        <f>COUNTIF($B$2:B1626,"Active*")/$O$5</f>
        <v>1</v>
      </c>
      <c r="E1626" s="6">
        <f>COUNTIF($B$2:B1626,"*")/$O$7</f>
        <v>1</v>
      </c>
      <c r="F1626" s="4">
        <f>((COUNTIF($B$2:B1626,"Active*")/COUNTIF($B$2:B1626,"*")))/($O$5/$O$7)</f>
        <v>1</v>
      </c>
      <c r="G1626" s="7">
        <f>COUNTIF($B$2:E1626,"Active*")/$O$5</f>
        <v>1</v>
      </c>
      <c r="H1626" s="7">
        <f>($O$6-COUNTIF($B$2:B1626,"Decoy*"))/$O$6</f>
        <v>0</v>
      </c>
      <c r="I1626" s="7">
        <f t="shared" si="50"/>
        <v>1</v>
      </c>
      <c r="J1626" s="2">
        <f t="shared" si="51"/>
        <v>0</v>
      </c>
    </row>
    <row r="1627" spans="1:10">
      <c r="A1627">
        <v>1626</v>
      </c>
      <c r="D1627" s="6">
        <f>COUNTIF($B$2:B1627,"Active*")/$O$5</f>
        <v>1</v>
      </c>
      <c r="E1627" s="6">
        <f>COUNTIF($B$2:B1627,"*")/$O$7</f>
        <v>1</v>
      </c>
      <c r="F1627" s="4">
        <f>((COUNTIF($B$2:B1627,"Active*")/COUNTIF($B$2:B1627,"*")))/($O$5/$O$7)</f>
        <v>1</v>
      </c>
      <c r="G1627" s="7">
        <f>COUNTIF($B$2:E1627,"Active*")/$O$5</f>
        <v>1</v>
      </c>
      <c r="H1627" s="7">
        <f>($O$6-COUNTIF($B$2:B1627,"Decoy*"))/$O$6</f>
        <v>0</v>
      </c>
      <c r="I1627" s="7">
        <f t="shared" si="50"/>
        <v>1</v>
      </c>
      <c r="J1627" s="2">
        <f t="shared" si="51"/>
        <v>0</v>
      </c>
    </row>
    <row r="1628" spans="1:10">
      <c r="A1628">
        <v>1627</v>
      </c>
      <c r="D1628" s="6">
        <f>COUNTIF($B$2:B1628,"Active*")/$O$5</f>
        <v>1</v>
      </c>
      <c r="E1628" s="6">
        <f>COUNTIF($B$2:B1628,"*")/$O$7</f>
        <v>1</v>
      </c>
      <c r="F1628" s="4">
        <f>((COUNTIF($B$2:B1628,"Active*")/COUNTIF($B$2:B1628,"*")))/($O$5/$O$7)</f>
        <v>1</v>
      </c>
      <c r="G1628" s="7">
        <f>COUNTIF($B$2:E1628,"Active*")/$O$5</f>
        <v>1</v>
      </c>
      <c r="H1628" s="7">
        <f>($O$6-COUNTIF($B$2:B1628,"Decoy*"))/$O$6</f>
        <v>0</v>
      </c>
      <c r="I1628" s="7">
        <f t="shared" si="50"/>
        <v>1</v>
      </c>
      <c r="J1628" s="2">
        <f t="shared" si="51"/>
        <v>0</v>
      </c>
    </row>
    <row r="1629" spans="1:10">
      <c r="A1629">
        <v>1628</v>
      </c>
      <c r="D1629" s="6">
        <f>COUNTIF($B$2:B1629,"Active*")/$O$5</f>
        <v>1</v>
      </c>
      <c r="E1629" s="6">
        <f>COUNTIF($B$2:B1629,"*")/$O$7</f>
        <v>1</v>
      </c>
      <c r="F1629" s="4">
        <f>((COUNTIF($B$2:B1629,"Active*")/COUNTIF($B$2:B1629,"*")))/($O$5/$O$7)</f>
        <v>1</v>
      </c>
      <c r="G1629" s="7">
        <f>COUNTIF($B$2:E1629,"Active*")/$O$5</f>
        <v>1</v>
      </c>
      <c r="H1629" s="7">
        <f>($O$6-COUNTIF($B$2:B1629,"Decoy*"))/$O$6</f>
        <v>0</v>
      </c>
      <c r="I1629" s="7">
        <f t="shared" si="50"/>
        <v>1</v>
      </c>
      <c r="J1629" s="2">
        <f t="shared" si="51"/>
        <v>0</v>
      </c>
    </row>
    <row r="1630" spans="1:10">
      <c r="A1630">
        <v>1629</v>
      </c>
      <c r="D1630" s="6">
        <f>COUNTIF($B$2:B1630,"Active*")/$O$5</f>
        <v>1</v>
      </c>
      <c r="E1630" s="6">
        <f>COUNTIF($B$2:B1630,"*")/$O$7</f>
        <v>1</v>
      </c>
      <c r="F1630" s="4">
        <f>((COUNTIF($B$2:B1630,"Active*")/COUNTIF($B$2:B1630,"*")))/($O$5/$O$7)</f>
        <v>1</v>
      </c>
      <c r="G1630" s="7">
        <f>COUNTIF($B$2:E1630,"Active*")/$O$5</f>
        <v>1</v>
      </c>
      <c r="H1630" s="7">
        <f>($O$6-COUNTIF($B$2:B1630,"Decoy*"))/$O$6</f>
        <v>0</v>
      </c>
      <c r="I1630" s="7">
        <f t="shared" si="50"/>
        <v>1</v>
      </c>
      <c r="J1630" s="2">
        <f t="shared" si="51"/>
        <v>0</v>
      </c>
    </row>
    <row r="1631" spans="1:10">
      <c r="A1631">
        <v>1630</v>
      </c>
      <c r="D1631" s="6">
        <f>COUNTIF($B$2:B1631,"Active*")/$O$5</f>
        <v>1</v>
      </c>
      <c r="E1631" s="6">
        <f>COUNTIF($B$2:B1631,"*")/$O$7</f>
        <v>1</v>
      </c>
      <c r="F1631" s="4">
        <f>((COUNTIF($B$2:B1631,"Active*")/COUNTIF($B$2:B1631,"*")))/($O$5/$O$7)</f>
        <v>1</v>
      </c>
      <c r="G1631" s="7">
        <f>COUNTIF($B$2:E1631,"Active*")/$O$5</f>
        <v>1</v>
      </c>
      <c r="H1631" s="7">
        <f>($O$6-COUNTIF($B$2:B1631,"Decoy*"))/$O$6</f>
        <v>0</v>
      </c>
      <c r="I1631" s="7">
        <f t="shared" si="50"/>
        <v>1</v>
      </c>
      <c r="J1631" s="2">
        <f t="shared" si="51"/>
        <v>0</v>
      </c>
    </row>
    <row r="1632" spans="1:10">
      <c r="A1632">
        <v>1631</v>
      </c>
      <c r="D1632" s="6">
        <f>COUNTIF($B$2:B1632,"Active*")/$O$5</f>
        <v>1</v>
      </c>
      <c r="E1632" s="6">
        <f>COUNTIF($B$2:B1632,"*")/$O$7</f>
        <v>1</v>
      </c>
      <c r="F1632" s="4">
        <f>((COUNTIF($B$2:B1632,"Active*")/COUNTIF($B$2:B1632,"*")))/($O$5/$O$7)</f>
        <v>1</v>
      </c>
      <c r="G1632" s="7">
        <f>COUNTIF($B$2:E1632,"Active*")/$O$5</f>
        <v>1</v>
      </c>
      <c r="H1632" s="7">
        <f>($O$6-COUNTIF($B$2:B1632,"Decoy*"))/$O$6</f>
        <v>0</v>
      </c>
      <c r="I1632" s="7">
        <f t="shared" si="50"/>
        <v>1</v>
      </c>
      <c r="J1632" s="2">
        <f t="shared" si="51"/>
        <v>0</v>
      </c>
    </row>
    <row r="1633" spans="1:10">
      <c r="A1633">
        <v>1632</v>
      </c>
      <c r="D1633" s="6">
        <f>COUNTIF($B$2:B1633,"Active*")/$O$5</f>
        <v>1</v>
      </c>
      <c r="E1633" s="6">
        <f>COUNTIF($B$2:B1633,"*")/$O$7</f>
        <v>1</v>
      </c>
      <c r="F1633" s="4">
        <f>((COUNTIF($B$2:B1633,"Active*")/COUNTIF($B$2:B1633,"*")))/($O$5/$O$7)</f>
        <v>1</v>
      </c>
      <c r="G1633" s="7">
        <f>COUNTIF($B$2:E1633,"Active*")/$O$5</f>
        <v>1</v>
      </c>
      <c r="H1633" s="7">
        <f>($O$6-COUNTIF($B$2:B1633,"Decoy*"))/$O$6</f>
        <v>0</v>
      </c>
      <c r="I1633" s="7">
        <f t="shared" si="50"/>
        <v>1</v>
      </c>
      <c r="J1633" s="2">
        <f t="shared" si="51"/>
        <v>0</v>
      </c>
    </row>
    <row r="1634" spans="1:10">
      <c r="A1634">
        <v>1633</v>
      </c>
      <c r="D1634" s="6">
        <f>COUNTIF($B$2:B1634,"Active*")/$O$5</f>
        <v>1</v>
      </c>
      <c r="E1634" s="6">
        <f>COUNTIF($B$2:B1634,"*")/$O$7</f>
        <v>1</v>
      </c>
      <c r="F1634" s="4">
        <f>((COUNTIF($B$2:B1634,"Active*")/COUNTIF($B$2:B1634,"*")))/($O$5/$O$7)</f>
        <v>1</v>
      </c>
      <c r="G1634" s="7">
        <f>COUNTIF($B$2:E1634,"Active*")/$O$5</f>
        <v>1</v>
      </c>
      <c r="H1634" s="7">
        <f>($O$6-COUNTIF($B$2:B1634,"Decoy*"))/$O$6</f>
        <v>0</v>
      </c>
      <c r="I1634" s="7">
        <f t="shared" si="50"/>
        <v>1</v>
      </c>
      <c r="J1634" s="2">
        <f t="shared" si="51"/>
        <v>0</v>
      </c>
    </row>
    <row r="1635" spans="1:10">
      <c r="A1635">
        <v>1634</v>
      </c>
      <c r="D1635" s="6">
        <f>COUNTIF($B$2:B1635,"Active*")/$O$5</f>
        <v>1</v>
      </c>
      <c r="E1635" s="6">
        <f>COUNTIF($B$2:B1635,"*")/$O$7</f>
        <v>1</v>
      </c>
      <c r="F1635" s="4">
        <f>((COUNTIF($B$2:B1635,"Active*")/COUNTIF($B$2:B1635,"*")))/($O$5/$O$7)</f>
        <v>1</v>
      </c>
      <c r="G1635" s="7">
        <f>COUNTIF($B$2:E1635,"Active*")/$O$5</f>
        <v>1</v>
      </c>
      <c r="H1635" s="7">
        <f>($O$6-COUNTIF($B$2:B1635,"Decoy*"))/$O$6</f>
        <v>0</v>
      </c>
      <c r="I1635" s="7">
        <f t="shared" si="50"/>
        <v>1</v>
      </c>
      <c r="J1635" s="2">
        <f t="shared" si="51"/>
        <v>0</v>
      </c>
    </row>
    <row r="1636" spans="1:10">
      <c r="A1636">
        <v>1635</v>
      </c>
      <c r="D1636" s="6">
        <f>COUNTIF($B$2:B1636,"Active*")/$O$5</f>
        <v>1</v>
      </c>
      <c r="E1636" s="6">
        <f>COUNTIF($B$2:B1636,"*")/$O$7</f>
        <v>1</v>
      </c>
      <c r="F1636" s="4">
        <f>((COUNTIF($B$2:B1636,"Active*")/COUNTIF($B$2:B1636,"*")))/($O$5/$O$7)</f>
        <v>1</v>
      </c>
      <c r="G1636" s="7">
        <f>COUNTIF($B$2:E1636,"Active*")/$O$5</f>
        <v>1</v>
      </c>
      <c r="H1636" s="7">
        <f>($O$6-COUNTIF($B$2:B1636,"Decoy*"))/$O$6</f>
        <v>0</v>
      </c>
      <c r="I1636" s="7">
        <f t="shared" si="50"/>
        <v>1</v>
      </c>
      <c r="J1636" s="2">
        <f t="shared" si="51"/>
        <v>0</v>
      </c>
    </row>
    <row r="1637" spans="1:10">
      <c r="A1637">
        <v>1636</v>
      </c>
      <c r="D1637" s="6">
        <f>COUNTIF($B$2:B1637,"Active*")/$O$5</f>
        <v>1</v>
      </c>
      <c r="E1637" s="6">
        <f>COUNTIF($B$2:B1637,"*")/$O$7</f>
        <v>1</v>
      </c>
      <c r="F1637" s="4">
        <f>((COUNTIF($B$2:B1637,"Active*")/COUNTIF($B$2:B1637,"*")))/($O$5/$O$7)</f>
        <v>1</v>
      </c>
      <c r="G1637" s="7">
        <f>COUNTIF($B$2:E1637,"Active*")/$O$5</f>
        <v>1</v>
      </c>
      <c r="H1637" s="7">
        <f>($O$6-COUNTIF($B$2:B1637,"Decoy*"))/$O$6</f>
        <v>0</v>
      </c>
      <c r="I1637" s="7">
        <f t="shared" si="50"/>
        <v>1</v>
      </c>
      <c r="J1637" s="2">
        <f t="shared" si="51"/>
        <v>0</v>
      </c>
    </row>
    <row r="1638" spans="1:10">
      <c r="A1638">
        <v>1637</v>
      </c>
      <c r="D1638" s="6">
        <f>COUNTIF($B$2:B1638,"Active*")/$O$5</f>
        <v>1</v>
      </c>
      <c r="E1638" s="6">
        <f>COUNTIF($B$2:B1638,"*")/$O$7</f>
        <v>1</v>
      </c>
      <c r="F1638" s="4">
        <f>((COUNTIF($B$2:B1638,"Active*")/COUNTIF($B$2:B1638,"*")))/($O$5/$O$7)</f>
        <v>1</v>
      </c>
      <c r="G1638" s="7">
        <f>COUNTIF($B$2:E1638,"Active*")/$O$5</f>
        <v>1</v>
      </c>
      <c r="H1638" s="7">
        <f>($O$6-COUNTIF($B$2:B1638,"Decoy*"))/$O$6</f>
        <v>0</v>
      </c>
      <c r="I1638" s="7">
        <f t="shared" si="50"/>
        <v>1</v>
      </c>
      <c r="J1638" s="2">
        <f t="shared" si="51"/>
        <v>0</v>
      </c>
    </row>
    <row r="1639" spans="1:10">
      <c r="A1639">
        <v>1638</v>
      </c>
      <c r="D1639" s="6">
        <f>COUNTIF($B$2:B1639,"Active*")/$O$5</f>
        <v>1</v>
      </c>
      <c r="E1639" s="6">
        <f>COUNTIF($B$2:B1639,"*")/$O$7</f>
        <v>1</v>
      </c>
      <c r="F1639" s="4">
        <f>((COUNTIF($B$2:B1639,"Active*")/COUNTIF($B$2:B1639,"*")))/($O$5/$O$7)</f>
        <v>1</v>
      </c>
      <c r="G1639" s="7">
        <f>COUNTIF($B$2:E1639,"Active*")/$O$5</f>
        <v>1</v>
      </c>
      <c r="H1639" s="7">
        <f>($O$6-COUNTIF($B$2:B1639,"Decoy*"))/$O$6</f>
        <v>0</v>
      </c>
      <c r="I1639" s="7">
        <f t="shared" si="50"/>
        <v>1</v>
      </c>
      <c r="J1639" s="2">
        <f t="shared" si="51"/>
        <v>0</v>
      </c>
    </row>
    <row r="1640" spans="1:10">
      <c r="A1640">
        <v>1639</v>
      </c>
      <c r="D1640" s="6">
        <f>COUNTIF($B$2:B1640,"Active*")/$O$5</f>
        <v>1</v>
      </c>
      <c r="E1640" s="6">
        <f>COUNTIF($B$2:B1640,"*")/$O$7</f>
        <v>1</v>
      </c>
      <c r="F1640" s="4">
        <f>((COUNTIF($B$2:B1640,"Active*")/COUNTIF($B$2:B1640,"*")))/($O$5/$O$7)</f>
        <v>1</v>
      </c>
      <c r="G1640" s="7">
        <f>COUNTIF($B$2:E1640,"Active*")/$O$5</f>
        <v>1</v>
      </c>
      <c r="H1640" s="7">
        <f>($O$6-COUNTIF($B$2:B1640,"Decoy*"))/$O$6</f>
        <v>0</v>
      </c>
      <c r="I1640" s="7">
        <f t="shared" si="50"/>
        <v>1</v>
      </c>
      <c r="J1640" s="2">
        <f t="shared" si="51"/>
        <v>0</v>
      </c>
    </row>
    <row r="1641" spans="1:10">
      <c r="A1641">
        <v>1640</v>
      </c>
      <c r="D1641" s="6">
        <f>COUNTIF($B$2:B1641,"Active*")/$O$5</f>
        <v>1</v>
      </c>
      <c r="E1641" s="6">
        <f>COUNTIF($B$2:B1641,"*")/$O$7</f>
        <v>1</v>
      </c>
      <c r="F1641" s="4">
        <f>((COUNTIF($B$2:B1641,"Active*")/COUNTIF($B$2:B1641,"*")))/($O$5/$O$7)</f>
        <v>1</v>
      </c>
      <c r="G1641" s="7">
        <f>COUNTIF($B$2:E1641,"Active*")/$O$5</f>
        <v>1</v>
      </c>
      <c r="H1641" s="7">
        <f>($O$6-COUNTIF($B$2:B1641,"Decoy*"))/$O$6</f>
        <v>0</v>
      </c>
      <c r="I1641" s="7">
        <f t="shared" si="50"/>
        <v>1</v>
      </c>
      <c r="J1641" s="2">
        <f t="shared" si="51"/>
        <v>0</v>
      </c>
    </row>
    <row r="1642" spans="1:10">
      <c r="A1642">
        <v>1641</v>
      </c>
      <c r="D1642" s="6">
        <f>COUNTIF($B$2:B1642,"Active*")/$O$5</f>
        <v>1</v>
      </c>
      <c r="E1642" s="6">
        <f>COUNTIF($B$2:B1642,"*")/$O$7</f>
        <v>1</v>
      </c>
      <c r="F1642" s="4">
        <f>((COUNTIF($B$2:B1642,"Active*")/COUNTIF($B$2:B1642,"*")))/($O$5/$O$7)</f>
        <v>1</v>
      </c>
      <c r="G1642" s="7">
        <f>COUNTIF($B$2:E1642,"Active*")/$O$5</f>
        <v>1</v>
      </c>
      <c r="H1642" s="7">
        <f>($O$6-COUNTIF($B$2:B1642,"Decoy*"))/$O$6</f>
        <v>0</v>
      </c>
      <c r="I1642" s="7">
        <f t="shared" si="50"/>
        <v>1</v>
      </c>
      <c r="J1642" s="2">
        <f t="shared" si="51"/>
        <v>0</v>
      </c>
    </row>
    <row r="1643" spans="1:10">
      <c r="A1643">
        <v>1642</v>
      </c>
      <c r="D1643" s="6">
        <f>COUNTIF($B$2:B1643,"Active*")/$O$5</f>
        <v>1</v>
      </c>
      <c r="E1643" s="6">
        <f>COUNTIF($B$2:B1643,"*")/$O$7</f>
        <v>1</v>
      </c>
      <c r="F1643" s="4">
        <f>((COUNTIF($B$2:B1643,"Active*")/COUNTIF($B$2:B1643,"*")))/($O$5/$O$7)</f>
        <v>1</v>
      </c>
      <c r="G1643" s="7">
        <f>COUNTIF($B$2:E1643,"Active*")/$O$5</f>
        <v>1</v>
      </c>
      <c r="H1643" s="7">
        <f>($O$6-COUNTIF($B$2:B1643,"Decoy*"))/$O$6</f>
        <v>0</v>
      </c>
      <c r="I1643" s="7">
        <f t="shared" si="50"/>
        <v>1</v>
      </c>
      <c r="J1643" s="2">
        <f t="shared" si="51"/>
        <v>0</v>
      </c>
    </row>
    <row r="1644" spans="1:10">
      <c r="A1644">
        <v>1643</v>
      </c>
      <c r="D1644" s="6">
        <f>COUNTIF($B$2:B1644,"Active*")/$O$5</f>
        <v>1</v>
      </c>
      <c r="E1644" s="6">
        <f>COUNTIF($B$2:B1644,"*")/$O$7</f>
        <v>1</v>
      </c>
      <c r="F1644" s="4">
        <f>((COUNTIF($B$2:B1644,"Active*")/COUNTIF($B$2:B1644,"*")))/($O$5/$O$7)</f>
        <v>1</v>
      </c>
      <c r="G1644" s="7">
        <f>COUNTIF($B$2:E1644,"Active*")/$O$5</f>
        <v>1</v>
      </c>
      <c r="H1644" s="7">
        <f>($O$6-COUNTIF($B$2:B1644,"Decoy*"))/$O$6</f>
        <v>0</v>
      </c>
      <c r="I1644" s="7">
        <f t="shared" si="50"/>
        <v>1</v>
      </c>
      <c r="J1644" s="2">
        <f t="shared" si="51"/>
        <v>0</v>
      </c>
    </row>
    <row r="1645" spans="1:10">
      <c r="A1645">
        <v>1644</v>
      </c>
      <c r="D1645" s="6">
        <f>COUNTIF($B$2:B1645,"Active*")/$O$5</f>
        <v>1</v>
      </c>
      <c r="E1645" s="6">
        <f>COUNTIF($B$2:B1645,"*")/$O$7</f>
        <v>1</v>
      </c>
      <c r="F1645" s="4">
        <f>((COUNTIF($B$2:B1645,"Active*")/COUNTIF($B$2:B1645,"*")))/($O$5/$O$7)</f>
        <v>1</v>
      </c>
      <c r="G1645" s="7">
        <f>COUNTIF($B$2:E1645,"Active*")/$O$5</f>
        <v>1</v>
      </c>
      <c r="H1645" s="7">
        <f>($O$6-COUNTIF($B$2:B1645,"Decoy*"))/$O$6</f>
        <v>0</v>
      </c>
      <c r="I1645" s="7">
        <f t="shared" si="50"/>
        <v>1</v>
      </c>
      <c r="J1645" s="2">
        <f t="shared" si="51"/>
        <v>0</v>
      </c>
    </row>
    <row r="1646" spans="1:10">
      <c r="A1646">
        <v>1645</v>
      </c>
      <c r="D1646" s="6">
        <f>COUNTIF($B$2:B1646,"Active*")/$O$5</f>
        <v>1</v>
      </c>
      <c r="E1646" s="6">
        <f>COUNTIF($B$2:B1646,"*")/$O$7</f>
        <v>1</v>
      </c>
      <c r="F1646" s="4">
        <f>((COUNTIF($B$2:B1646,"Active*")/COUNTIF($B$2:B1646,"*")))/($O$5/$O$7)</f>
        <v>1</v>
      </c>
      <c r="G1646" s="7">
        <f>COUNTIF($B$2:E1646,"Active*")/$O$5</f>
        <v>1</v>
      </c>
      <c r="H1646" s="7">
        <f>($O$6-COUNTIF($B$2:B1646,"Decoy*"))/$O$6</f>
        <v>0</v>
      </c>
      <c r="I1646" s="7">
        <f t="shared" si="50"/>
        <v>1</v>
      </c>
      <c r="J1646" s="2">
        <f t="shared" si="51"/>
        <v>0</v>
      </c>
    </row>
    <row r="1647" spans="1:10">
      <c r="A1647">
        <v>1646</v>
      </c>
      <c r="D1647" s="6">
        <f>COUNTIF($B$2:B1647,"Active*")/$O$5</f>
        <v>1</v>
      </c>
      <c r="E1647" s="6">
        <f>COUNTIF($B$2:B1647,"*")/$O$7</f>
        <v>1</v>
      </c>
      <c r="F1647" s="4">
        <f>((COUNTIF($B$2:B1647,"Active*")/COUNTIF($B$2:B1647,"*")))/($O$5/$O$7)</f>
        <v>1</v>
      </c>
      <c r="G1647" s="7">
        <f>COUNTIF($B$2:E1647,"Active*")/$O$5</f>
        <v>1</v>
      </c>
      <c r="H1647" s="7">
        <f>($O$6-COUNTIF($B$2:B1647,"Decoy*"))/$O$6</f>
        <v>0</v>
      </c>
      <c r="I1647" s="7">
        <f t="shared" si="50"/>
        <v>1</v>
      </c>
      <c r="J1647" s="2">
        <f t="shared" si="51"/>
        <v>0</v>
      </c>
    </row>
    <row r="1648" spans="1:10">
      <c r="A1648">
        <v>1647</v>
      </c>
      <c r="D1648" s="6">
        <f>COUNTIF($B$2:B1648,"Active*")/$O$5</f>
        <v>1</v>
      </c>
      <c r="E1648" s="6">
        <f>COUNTIF($B$2:B1648,"*")/$O$7</f>
        <v>1</v>
      </c>
      <c r="F1648" s="4">
        <f>((COUNTIF($B$2:B1648,"Active*")/COUNTIF($B$2:B1648,"*")))/($O$5/$O$7)</f>
        <v>1</v>
      </c>
      <c r="G1648" s="7">
        <f>COUNTIF($B$2:E1648,"Active*")/$O$5</f>
        <v>1</v>
      </c>
      <c r="H1648" s="7">
        <f>($O$6-COUNTIF($B$2:B1648,"Decoy*"))/$O$6</f>
        <v>0</v>
      </c>
      <c r="I1648" s="7">
        <f t="shared" si="50"/>
        <v>1</v>
      </c>
      <c r="J1648" s="2">
        <f t="shared" si="51"/>
        <v>0</v>
      </c>
    </row>
    <row r="1649" spans="1:10">
      <c r="A1649">
        <v>1648</v>
      </c>
      <c r="D1649" s="6">
        <f>COUNTIF($B$2:B1649,"Active*")/$O$5</f>
        <v>1</v>
      </c>
      <c r="E1649" s="6">
        <f>COUNTIF($B$2:B1649,"*")/$O$7</f>
        <v>1</v>
      </c>
      <c r="F1649" s="4">
        <f>((COUNTIF($B$2:B1649,"Active*")/COUNTIF($B$2:B1649,"*")))/($O$5/$O$7)</f>
        <v>1</v>
      </c>
      <c r="G1649" s="7">
        <f>COUNTIF($B$2:E1649,"Active*")/$O$5</f>
        <v>1</v>
      </c>
      <c r="H1649" s="7">
        <f>($O$6-COUNTIF($B$2:B1649,"Decoy*"))/$O$6</f>
        <v>0</v>
      </c>
      <c r="I1649" s="7">
        <f t="shared" si="50"/>
        <v>1</v>
      </c>
      <c r="J1649" s="2">
        <f t="shared" si="51"/>
        <v>0</v>
      </c>
    </row>
    <row r="1650" spans="1:10">
      <c r="A1650">
        <v>1649</v>
      </c>
      <c r="D1650" s="6">
        <f>COUNTIF($B$2:B1650,"Active*")/$O$5</f>
        <v>1</v>
      </c>
      <c r="E1650" s="6">
        <f>COUNTIF($B$2:B1650,"*")/$O$7</f>
        <v>1</v>
      </c>
      <c r="F1650" s="4">
        <f>((COUNTIF($B$2:B1650,"Active*")/COUNTIF($B$2:B1650,"*")))/($O$5/$O$7)</f>
        <v>1</v>
      </c>
      <c r="G1650" s="7">
        <f>COUNTIF($B$2:E1650,"Active*")/$O$5</f>
        <v>1</v>
      </c>
      <c r="H1650" s="7">
        <f>($O$6-COUNTIF($B$2:B1650,"Decoy*"))/$O$6</f>
        <v>0</v>
      </c>
      <c r="I1650" s="7">
        <f t="shared" si="50"/>
        <v>1</v>
      </c>
      <c r="J1650" s="2">
        <f t="shared" si="51"/>
        <v>0</v>
      </c>
    </row>
    <row r="1651" spans="1:10">
      <c r="A1651">
        <v>1650</v>
      </c>
      <c r="D1651" s="6">
        <f>COUNTIF($B$2:B1651,"Active*")/$O$5</f>
        <v>1</v>
      </c>
      <c r="E1651" s="6">
        <f>COUNTIF($B$2:B1651,"*")/$O$7</f>
        <v>1</v>
      </c>
      <c r="F1651" s="4">
        <f>((COUNTIF($B$2:B1651,"Active*")/COUNTIF($B$2:B1651,"*")))/($O$5/$O$7)</f>
        <v>1</v>
      </c>
      <c r="G1651" s="7">
        <f>COUNTIF($B$2:E1651,"Active*")/$O$5</f>
        <v>1</v>
      </c>
      <c r="H1651" s="7">
        <f>($O$6-COUNTIF($B$2:B1651,"Decoy*"))/$O$6</f>
        <v>0</v>
      </c>
      <c r="I1651" s="7">
        <f t="shared" si="50"/>
        <v>1</v>
      </c>
      <c r="J1651" s="2">
        <f t="shared" si="51"/>
        <v>0</v>
      </c>
    </row>
    <row r="1652" spans="1:10">
      <c r="A1652">
        <v>1651</v>
      </c>
      <c r="D1652" s="6">
        <f>COUNTIF($B$2:B1652,"Active*")/$O$5</f>
        <v>1</v>
      </c>
      <c r="E1652" s="6">
        <f>COUNTIF($B$2:B1652,"*")/$O$7</f>
        <v>1</v>
      </c>
      <c r="F1652" s="4">
        <f>((COUNTIF($B$2:B1652,"Active*")/COUNTIF($B$2:B1652,"*")))/($O$5/$O$7)</f>
        <v>1</v>
      </c>
      <c r="G1652" s="7">
        <f>COUNTIF($B$2:E1652,"Active*")/$O$5</f>
        <v>1</v>
      </c>
      <c r="H1652" s="7">
        <f>($O$6-COUNTIF($B$2:B1652,"Decoy*"))/$O$6</f>
        <v>0</v>
      </c>
      <c r="I1652" s="7">
        <f t="shared" si="50"/>
        <v>1</v>
      </c>
      <c r="J1652" s="2">
        <f t="shared" si="51"/>
        <v>0</v>
      </c>
    </row>
    <row r="1653" spans="1:10">
      <c r="A1653">
        <v>1652</v>
      </c>
      <c r="D1653" s="6">
        <f>COUNTIF($B$2:B1653,"Active*")/$O$5</f>
        <v>1</v>
      </c>
      <c r="E1653" s="6">
        <f>COUNTIF($B$2:B1653,"*")/$O$7</f>
        <v>1</v>
      </c>
      <c r="F1653" s="4">
        <f>((COUNTIF($B$2:B1653,"Active*")/COUNTIF($B$2:B1653,"*")))/($O$5/$O$7)</f>
        <v>1</v>
      </c>
      <c r="G1653" s="7">
        <f>COUNTIF($B$2:E1653,"Active*")/$O$5</f>
        <v>1</v>
      </c>
      <c r="H1653" s="7">
        <f>($O$6-COUNTIF($B$2:B1653,"Decoy*"))/$O$6</f>
        <v>0</v>
      </c>
      <c r="I1653" s="7">
        <f t="shared" si="50"/>
        <v>1</v>
      </c>
      <c r="J1653" s="2">
        <f t="shared" si="51"/>
        <v>0</v>
      </c>
    </row>
    <row r="1654" spans="1:10">
      <c r="A1654">
        <v>1653</v>
      </c>
      <c r="D1654" s="6">
        <f>COUNTIF($B$2:B1654,"Active*")/$O$5</f>
        <v>1</v>
      </c>
      <c r="E1654" s="6">
        <f>COUNTIF($B$2:B1654,"*")/$O$7</f>
        <v>1</v>
      </c>
      <c r="F1654" s="4">
        <f>((COUNTIF($B$2:B1654,"Active*")/COUNTIF($B$2:B1654,"*")))/($O$5/$O$7)</f>
        <v>1</v>
      </c>
      <c r="G1654" s="7">
        <f>COUNTIF($B$2:E1654,"Active*")/$O$5</f>
        <v>1</v>
      </c>
      <c r="H1654" s="7">
        <f>($O$6-COUNTIF($B$2:B1654,"Decoy*"))/$O$6</f>
        <v>0</v>
      </c>
      <c r="I1654" s="7">
        <f t="shared" si="50"/>
        <v>1</v>
      </c>
      <c r="J1654" s="2">
        <f t="shared" si="51"/>
        <v>0</v>
      </c>
    </row>
    <row r="1655" spans="1:10">
      <c r="A1655">
        <v>1654</v>
      </c>
      <c r="D1655" s="6">
        <f>COUNTIF($B$2:B1655,"Active*")/$O$5</f>
        <v>1</v>
      </c>
      <c r="E1655" s="6">
        <f>COUNTIF($B$2:B1655,"*")/$O$7</f>
        <v>1</v>
      </c>
      <c r="F1655" s="4">
        <f>((COUNTIF($B$2:B1655,"Active*")/COUNTIF($B$2:B1655,"*")))/($O$5/$O$7)</f>
        <v>1</v>
      </c>
      <c r="G1655" s="7">
        <f>COUNTIF($B$2:E1655,"Active*")/$O$5</f>
        <v>1</v>
      </c>
      <c r="H1655" s="7">
        <f>($O$6-COUNTIF($B$2:B1655,"Decoy*"))/$O$6</f>
        <v>0</v>
      </c>
      <c r="I1655" s="7">
        <f t="shared" si="50"/>
        <v>1</v>
      </c>
      <c r="J1655" s="2">
        <f t="shared" si="51"/>
        <v>0</v>
      </c>
    </row>
    <row r="1656" spans="1:10">
      <c r="A1656">
        <v>1655</v>
      </c>
      <c r="D1656" s="6">
        <f>COUNTIF($B$2:B1656,"Active*")/$O$5</f>
        <v>1</v>
      </c>
      <c r="E1656" s="6">
        <f>COUNTIF($B$2:B1656,"*")/$O$7</f>
        <v>1</v>
      </c>
      <c r="F1656" s="4">
        <f>((COUNTIF($B$2:B1656,"Active*")/COUNTIF($B$2:B1656,"*")))/($O$5/$O$7)</f>
        <v>1</v>
      </c>
      <c r="G1656" s="7">
        <f>COUNTIF($B$2:E1656,"Active*")/$O$5</f>
        <v>1</v>
      </c>
      <c r="H1656" s="7">
        <f>($O$6-COUNTIF($B$2:B1656,"Decoy*"))/$O$6</f>
        <v>0</v>
      </c>
      <c r="I1656" s="7">
        <f t="shared" si="50"/>
        <v>1</v>
      </c>
      <c r="J1656" s="2">
        <f t="shared" si="51"/>
        <v>0</v>
      </c>
    </row>
    <row r="1657" spans="1:10">
      <c r="A1657">
        <v>1656</v>
      </c>
      <c r="D1657" s="6">
        <f>COUNTIF($B$2:B1657,"Active*")/$O$5</f>
        <v>1</v>
      </c>
      <c r="E1657" s="6">
        <f>COUNTIF($B$2:B1657,"*")/$O$7</f>
        <v>1</v>
      </c>
      <c r="F1657" s="4">
        <f>((COUNTIF($B$2:B1657,"Active*")/COUNTIF($B$2:B1657,"*")))/($O$5/$O$7)</f>
        <v>1</v>
      </c>
      <c r="G1657" s="7">
        <f>COUNTIF($B$2:E1657,"Active*")/$O$5</f>
        <v>1</v>
      </c>
      <c r="H1657" s="7">
        <f>($O$6-COUNTIF($B$2:B1657,"Decoy*"))/$O$6</f>
        <v>0</v>
      </c>
      <c r="I1657" s="7">
        <f t="shared" si="50"/>
        <v>1</v>
      </c>
      <c r="J1657" s="2">
        <f t="shared" si="51"/>
        <v>0</v>
      </c>
    </row>
    <row r="1658" spans="1:10">
      <c r="A1658">
        <v>1657</v>
      </c>
      <c r="D1658" s="6">
        <f>COUNTIF($B$2:B1658,"Active*")/$O$5</f>
        <v>1</v>
      </c>
      <c r="E1658" s="6">
        <f>COUNTIF($B$2:B1658,"*")/$O$7</f>
        <v>1</v>
      </c>
      <c r="F1658" s="4">
        <f>((COUNTIF($B$2:B1658,"Active*")/COUNTIF($B$2:B1658,"*")))/($O$5/$O$7)</f>
        <v>1</v>
      </c>
      <c r="G1658" s="7">
        <f>COUNTIF($B$2:E1658,"Active*")/$O$5</f>
        <v>1</v>
      </c>
      <c r="H1658" s="7">
        <f>($O$6-COUNTIF($B$2:B1658,"Decoy*"))/$O$6</f>
        <v>0</v>
      </c>
      <c r="I1658" s="7">
        <f t="shared" si="50"/>
        <v>1</v>
      </c>
      <c r="J1658" s="2">
        <f t="shared" si="51"/>
        <v>0</v>
      </c>
    </row>
    <row r="1659" spans="1:10">
      <c r="A1659">
        <v>1658</v>
      </c>
      <c r="D1659" s="6">
        <f>COUNTIF($B$2:B1659,"Active*")/$O$5</f>
        <v>1</v>
      </c>
      <c r="E1659" s="6">
        <f>COUNTIF($B$2:B1659,"*")/$O$7</f>
        <v>1</v>
      </c>
      <c r="F1659" s="4">
        <f>((COUNTIF($B$2:B1659,"Active*")/COUNTIF($B$2:B1659,"*")))/($O$5/$O$7)</f>
        <v>1</v>
      </c>
      <c r="G1659" s="7">
        <f>COUNTIF($B$2:E1659,"Active*")/$O$5</f>
        <v>1</v>
      </c>
      <c r="H1659" s="7">
        <f>($O$6-COUNTIF($B$2:B1659,"Decoy*"))/$O$6</f>
        <v>0</v>
      </c>
      <c r="I1659" s="7">
        <f t="shared" si="50"/>
        <v>1</v>
      </c>
      <c r="J1659" s="2">
        <f t="shared" si="51"/>
        <v>0</v>
      </c>
    </row>
    <row r="1660" spans="1:10">
      <c r="A1660">
        <v>1659</v>
      </c>
      <c r="D1660" s="6">
        <f>COUNTIF($B$2:B1660,"Active*")/$O$5</f>
        <v>1</v>
      </c>
      <c r="E1660" s="6">
        <f>COUNTIF($B$2:B1660,"*")/$O$7</f>
        <v>1</v>
      </c>
      <c r="F1660" s="4">
        <f>((COUNTIF($B$2:B1660,"Active*")/COUNTIF($B$2:B1660,"*")))/($O$5/$O$7)</f>
        <v>1</v>
      </c>
      <c r="G1660" s="7">
        <f>COUNTIF($B$2:E1660,"Active*")/$O$5</f>
        <v>1</v>
      </c>
      <c r="H1660" s="7">
        <f>($O$6-COUNTIF($B$2:B1660,"Decoy*"))/$O$6</f>
        <v>0</v>
      </c>
      <c r="I1660" s="7">
        <f t="shared" si="50"/>
        <v>1</v>
      </c>
      <c r="J1660" s="2">
        <f t="shared" si="51"/>
        <v>0</v>
      </c>
    </row>
    <row r="1661" spans="1:10">
      <c r="A1661">
        <v>1660</v>
      </c>
      <c r="D1661" s="6">
        <f>COUNTIF($B$2:B1661,"Active*")/$O$5</f>
        <v>1</v>
      </c>
      <c r="E1661" s="6">
        <f>COUNTIF($B$2:B1661,"*")/$O$7</f>
        <v>1</v>
      </c>
      <c r="F1661" s="4">
        <f>((COUNTIF($B$2:B1661,"Active*")/COUNTIF($B$2:B1661,"*")))/($O$5/$O$7)</f>
        <v>1</v>
      </c>
      <c r="G1661" s="7">
        <f>COUNTIF($B$2:E1661,"Active*")/$O$5</f>
        <v>1</v>
      </c>
      <c r="H1661" s="7">
        <f>($O$6-COUNTIF($B$2:B1661,"Decoy*"))/$O$6</f>
        <v>0</v>
      </c>
      <c r="I1661" s="7">
        <f t="shared" si="50"/>
        <v>1</v>
      </c>
      <c r="J1661" s="2">
        <f t="shared" si="51"/>
        <v>0</v>
      </c>
    </row>
    <row r="1662" spans="1:10">
      <c r="A1662">
        <v>1661</v>
      </c>
      <c r="D1662" s="6">
        <f>COUNTIF($B$2:B1662,"Active*")/$O$5</f>
        <v>1</v>
      </c>
      <c r="E1662" s="6">
        <f>COUNTIF($B$2:B1662,"*")/$O$7</f>
        <v>1</v>
      </c>
      <c r="F1662" s="4">
        <f>((COUNTIF($B$2:B1662,"Active*")/COUNTIF($B$2:B1662,"*")))/($O$5/$O$7)</f>
        <v>1</v>
      </c>
      <c r="G1662" s="7">
        <f>COUNTIF($B$2:E1662,"Active*")/$O$5</f>
        <v>1</v>
      </c>
      <c r="H1662" s="7">
        <f>($O$6-COUNTIF($B$2:B1662,"Decoy*"))/$O$6</f>
        <v>0</v>
      </c>
      <c r="I1662" s="7">
        <f t="shared" si="50"/>
        <v>1</v>
      </c>
      <c r="J1662" s="2">
        <f t="shared" si="51"/>
        <v>0</v>
      </c>
    </row>
    <row r="1663" spans="1:10">
      <c r="A1663">
        <v>1662</v>
      </c>
      <c r="D1663" s="6">
        <f>COUNTIF($B$2:B1663,"Active*")/$O$5</f>
        <v>1</v>
      </c>
      <c r="E1663" s="6">
        <f>COUNTIF($B$2:B1663,"*")/$O$7</f>
        <v>1</v>
      </c>
      <c r="F1663" s="4">
        <f>((COUNTIF($B$2:B1663,"Active*")/COUNTIF($B$2:B1663,"*")))/($O$5/$O$7)</f>
        <v>1</v>
      </c>
      <c r="G1663" s="7">
        <f>COUNTIF($B$2:E1663,"Active*")/$O$5</f>
        <v>1</v>
      </c>
      <c r="H1663" s="7">
        <f>($O$6-COUNTIF($B$2:B1663,"Decoy*"))/$O$6</f>
        <v>0</v>
      </c>
      <c r="I1663" s="7">
        <f t="shared" si="50"/>
        <v>1</v>
      </c>
      <c r="J1663" s="2">
        <f t="shared" si="51"/>
        <v>0</v>
      </c>
    </row>
    <row r="1664" spans="1:10">
      <c r="A1664">
        <v>1663</v>
      </c>
      <c r="D1664" s="6">
        <f>COUNTIF($B$2:B1664,"Active*")/$O$5</f>
        <v>1</v>
      </c>
      <c r="E1664" s="6">
        <f>COUNTIF($B$2:B1664,"*")/$O$7</f>
        <v>1</v>
      </c>
      <c r="F1664" s="4">
        <f>((COUNTIF($B$2:B1664,"Active*")/COUNTIF($B$2:B1664,"*")))/($O$5/$O$7)</f>
        <v>1</v>
      </c>
      <c r="G1664" s="7">
        <f>COUNTIF($B$2:E1664,"Active*")/$O$5</f>
        <v>1</v>
      </c>
      <c r="H1664" s="7">
        <f>($O$6-COUNTIF($B$2:B1664,"Decoy*"))/$O$6</f>
        <v>0</v>
      </c>
      <c r="I1664" s="7">
        <f t="shared" si="50"/>
        <v>1</v>
      </c>
      <c r="J1664" s="2">
        <f t="shared" si="51"/>
        <v>0</v>
      </c>
    </row>
    <row r="1665" spans="1:10">
      <c r="A1665">
        <v>1664</v>
      </c>
      <c r="D1665" s="6">
        <f>COUNTIF($B$2:B1665,"Active*")/$O$5</f>
        <v>1</v>
      </c>
      <c r="E1665" s="6">
        <f>COUNTIF($B$2:B1665,"*")/$O$7</f>
        <v>1</v>
      </c>
      <c r="F1665" s="4">
        <f>((COUNTIF($B$2:B1665,"Active*")/COUNTIF($B$2:B1665,"*")))/($O$5/$O$7)</f>
        <v>1</v>
      </c>
      <c r="G1665" s="7">
        <f>COUNTIF($B$2:E1665,"Active*")/$O$5</f>
        <v>1</v>
      </c>
      <c r="H1665" s="7">
        <f>($O$6-COUNTIF($B$2:B1665,"Decoy*"))/$O$6</f>
        <v>0</v>
      </c>
      <c r="I1665" s="7">
        <f t="shared" si="50"/>
        <v>1</v>
      </c>
      <c r="J1665" s="2">
        <f t="shared" si="51"/>
        <v>0</v>
      </c>
    </row>
    <row r="1666" spans="1:10">
      <c r="A1666">
        <v>1665</v>
      </c>
      <c r="D1666" s="6">
        <f>COUNTIF($B$2:B1666,"Active*")/$O$5</f>
        <v>1</v>
      </c>
      <c r="E1666" s="6">
        <f>COUNTIF($B$2:B1666,"*")/$O$7</f>
        <v>1</v>
      </c>
      <c r="F1666" s="4">
        <f>((COUNTIF($B$2:B1666,"Active*")/COUNTIF($B$2:B1666,"*")))/($O$5/$O$7)</f>
        <v>1</v>
      </c>
      <c r="G1666" s="7">
        <f>COUNTIF($B$2:E1666,"Active*")/$O$5</f>
        <v>1</v>
      </c>
      <c r="H1666" s="7">
        <f>($O$6-COUNTIF($B$2:B1666,"Decoy*"))/$O$6</f>
        <v>0</v>
      </c>
      <c r="I1666" s="7">
        <f t="shared" ref="I1666:I1729" si="52">1-H1666</f>
        <v>1</v>
      </c>
      <c r="J1666" s="2">
        <f t="shared" ref="J1666:J1729" si="53">(G1666+G1667)*ABS(I1667-I1666)/2</f>
        <v>0</v>
      </c>
    </row>
    <row r="1667" spans="1:10">
      <c r="A1667">
        <v>1666</v>
      </c>
      <c r="D1667" s="6">
        <f>COUNTIF($B$2:B1667,"Active*")/$O$5</f>
        <v>1</v>
      </c>
      <c r="E1667" s="6">
        <f>COUNTIF($B$2:B1667,"*")/$O$7</f>
        <v>1</v>
      </c>
      <c r="F1667" s="4">
        <f>((COUNTIF($B$2:B1667,"Active*")/COUNTIF($B$2:B1667,"*")))/($O$5/$O$7)</f>
        <v>1</v>
      </c>
      <c r="G1667" s="7">
        <f>COUNTIF($B$2:E1667,"Active*")/$O$5</f>
        <v>1</v>
      </c>
      <c r="H1667" s="7">
        <f>($O$6-COUNTIF($B$2:B1667,"Decoy*"))/$O$6</f>
        <v>0</v>
      </c>
      <c r="I1667" s="7">
        <f t="shared" si="52"/>
        <v>1</v>
      </c>
      <c r="J1667" s="2">
        <f t="shared" si="53"/>
        <v>0</v>
      </c>
    </row>
    <row r="1668" spans="1:10">
      <c r="A1668">
        <v>1667</v>
      </c>
      <c r="D1668" s="6">
        <f>COUNTIF($B$2:B1668,"Active*")/$O$5</f>
        <v>1</v>
      </c>
      <c r="E1668" s="6">
        <f>COUNTIF($B$2:B1668,"*")/$O$7</f>
        <v>1</v>
      </c>
      <c r="F1668" s="4">
        <f>((COUNTIF($B$2:B1668,"Active*")/COUNTIF($B$2:B1668,"*")))/($O$5/$O$7)</f>
        <v>1</v>
      </c>
      <c r="G1668" s="7">
        <f>COUNTIF($B$2:E1668,"Active*")/$O$5</f>
        <v>1</v>
      </c>
      <c r="H1668" s="7">
        <f>($O$6-COUNTIF($B$2:B1668,"Decoy*"))/$O$6</f>
        <v>0</v>
      </c>
      <c r="I1668" s="7">
        <f t="shared" si="52"/>
        <v>1</v>
      </c>
      <c r="J1668" s="2">
        <f t="shared" si="53"/>
        <v>0</v>
      </c>
    </row>
    <row r="1669" spans="1:10">
      <c r="A1669">
        <v>1668</v>
      </c>
      <c r="D1669" s="6">
        <f>COUNTIF($B$2:B1669,"Active*")/$O$5</f>
        <v>1</v>
      </c>
      <c r="E1669" s="6">
        <f>COUNTIF($B$2:B1669,"*")/$O$7</f>
        <v>1</v>
      </c>
      <c r="F1669" s="4">
        <f>((COUNTIF($B$2:B1669,"Active*")/COUNTIF($B$2:B1669,"*")))/($O$5/$O$7)</f>
        <v>1</v>
      </c>
      <c r="G1669" s="7">
        <f>COUNTIF($B$2:E1669,"Active*")/$O$5</f>
        <v>1</v>
      </c>
      <c r="H1669" s="7">
        <f>($O$6-COUNTIF($B$2:B1669,"Decoy*"))/$O$6</f>
        <v>0</v>
      </c>
      <c r="I1669" s="7">
        <f t="shared" si="52"/>
        <v>1</v>
      </c>
      <c r="J1669" s="2">
        <f t="shared" si="53"/>
        <v>0</v>
      </c>
    </row>
    <row r="1670" spans="1:10">
      <c r="A1670">
        <v>1669</v>
      </c>
      <c r="D1670" s="6">
        <f>COUNTIF($B$2:B1670,"Active*")/$O$5</f>
        <v>1</v>
      </c>
      <c r="E1670" s="6">
        <f>COUNTIF($B$2:B1670,"*")/$O$7</f>
        <v>1</v>
      </c>
      <c r="F1670" s="4">
        <f>((COUNTIF($B$2:B1670,"Active*")/COUNTIF($B$2:B1670,"*")))/($O$5/$O$7)</f>
        <v>1</v>
      </c>
      <c r="G1670" s="7">
        <f>COUNTIF($B$2:E1670,"Active*")/$O$5</f>
        <v>1</v>
      </c>
      <c r="H1670" s="7">
        <f>($O$6-COUNTIF($B$2:B1670,"Decoy*"))/$O$6</f>
        <v>0</v>
      </c>
      <c r="I1670" s="7">
        <f t="shared" si="52"/>
        <v>1</v>
      </c>
      <c r="J1670" s="2">
        <f t="shared" si="53"/>
        <v>0</v>
      </c>
    </row>
    <row r="1671" spans="1:10">
      <c r="A1671">
        <v>1670</v>
      </c>
      <c r="D1671" s="6">
        <f>COUNTIF($B$2:B1671,"Active*")/$O$5</f>
        <v>1</v>
      </c>
      <c r="E1671" s="6">
        <f>COUNTIF($B$2:B1671,"*")/$O$7</f>
        <v>1</v>
      </c>
      <c r="F1671" s="4">
        <f>((COUNTIF($B$2:B1671,"Active*")/COUNTIF($B$2:B1671,"*")))/($O$5/$O$7)</f>
        <v>1</v>
      </c>
      <c r="G1671" s="7">
        <f>COUNTIF($B$2:E1671,"Active*")/$O$5</f>
        <v>1</v>
      </c>
      <c r="H1671" s="7">
        <f>($O$6-COUNTIF($B$2:B1671,"Decoy*"))/$O$6</f>
        <v>0</v>
      </c>
      <c r="I1671" s="7">
        <f t="shared" si="52"/>
        <v>1</v>
      </c>
      <c r="J1671" s="2">
        <f t="shared" si="53"/>
        <v>0</v>
      </c>
    </row>
    <row r="1672" spans="1:10">
      <c r="A1672">
        <v>1671</v>
      </c>
      <c r="D1672" s="6">
        <f>COUNTIF($B$2:B1672,"Active*")/$O$5</f>
        <v>1</v>
      </c>
      <c r="E1672" s="6">
        <f>COUNTIF($B$2:B1672,"*")/$O$7</f>
        <v>1</v>
      </c>
      <c r="F1672" s="4">
        <f>((COUNTIF($B$2:B1672,"Active*")/COUNTIF($B$2:B1672,"*")))/($O$5/$O$7)</f>
        <v>1</v>
      </c>
      <c r="G1672" s="7">
        <f>COUNTIF($B$2:E1672,"Active*")/$O$5</f>
        <v>1</v>
      </c>
      <c r="H1672" s="7">
        <f>($O$6-COUNTIF($B$2:B1672,"Decoy*"))/$O$6</f>
        <v>0</v>
      </c>
      <c r="I1672" s="7">
        <f t="shared" si="52"/>
        <v>1</v>
      </c>
      <c r="J1672" s="2">
        <f t="shared" si="53"/>
        <v>0</v>
      </c>
    </row>
    <row r="1673" spans="1:10">
      <c r="A1673">
        <v>1672</v>
      </c>
      <c r="D1673" s="6">
        <f>COUNTIF($B$2:B1673,"Active*")/$O$5</f>
        <v>1</v>
      </c>
      <c r="E1673" s="6">
        <f>COUNTIF($B$2:B1673,"*")/$O$7</f>
        <v>1</v>
      </c>
      <c r="F1673" s="4">
        <f>((COUNTIF($B$2:B1673,"Active*")/COUNTIF($B$2:B1673,"*")))/($O$5/$O$7)</f>
        <v>1</v>
      </c>
      <c r="G1673" s="7">
        <f>COUNTIF($B$2:E1673,"Active*")/$O$5</f>
        <v>1</v>
      </c>
      <c r="H1673" s="7">
        <f>($O$6-COUNTIF($B$2:B1673,"Decoy*"))/$O$6</f>
        <v>0</v>
      </c>
      <c r="I1673" s="7">
        <f t="shared" si="52"/>
        <v>1</v>
      </c>
      <c r="J1673" s="2">
        <f t="shared" si="53"/>
        <v>0</v>
      </c>
    </row>
    <row r="1674" spans="1:10">
      <c r="A1674">
        <v>1673</v>
      </c>
      <c r="D1674" s="6">
        <f>COUNTIF($B$2:B1674,"Active*")/$O$5</f>
        <v>1</v>
      </c>
      <c r="E1674" s="6">
        <f>COUNTIF($B$2:B1674,"*")/$O$7</f>
        <v>1</v>
      </c>
      <c r="F1674" s="4">
        <f>((COUNTIF($B$2:B1674,"Active*")/COUNTIF($B$2:B1674,"*")))/($O$5/$O$7)</f>
        <v>1</v>
      </c>
      <c r="G1674" s="7">
        <f>COUNTIF($B$2:E1674,"Active*")/$O$5</f>
        <v>1</v>
      </c>
      <c r="H1674" s="7">
        <f>($O$6-COUNTIF($B$2:B1674,"Decoy*"))/$O$6</f>
        <v>0</v>
      </c>
      <c r="I1674" s="7">
        <f t="shared" si="52"/>
        <v>1</v>
      </c>
      <c r="J1674" s="2">
        <f t="shared" si="53"/>
        <v>0</v>
      </c>
    </row>
    <row r="1675" spans="1:10">
      <c r="A1675">
        <v>1674</v>
      </c>
      <c r="D1675" s="6">
        <f>COUNTIF($B$2:B1675,"Active*")/$O$5</f>
        <v>1</v>
      </c>
      <c r="E1675" s="6">
        <f>COUNTIF($B$2:B1675,"*")/$O$7</f>
        <v>1</v>
      </c>
      <c r="F1675" s="4">
        <f>((COUNTIF($B$2:B1675,"Active*")/COUNTIF($B$2:B1675,"*")))/($O$5/$O$7)</f>
        <v>1</v>
      </c>
      <c r="G1675" s="7">
        <f>COUNTIF($B$2:E1675,"Active*")/$O$5</f>
        <v>1</v>
      </c>
      <c r="H1675" s="7">
        <f>($O$6-COUNTIF($B$2:B1675,"Decoy*"))/$O$6</f>
        <v>0</v>
      </c>
      <c r="I1675" s="7">
        <f t="shared" si="52"/>
        <v>1</v>
      </c>
      <c r="J1675" s="2">
        <f t="shared" si="53"/>
        <v>0</v>
      </c>
    </row>
    <row r="1676" spans="1:10">
      <c r="A1676">
        <v>1675</v>
      </c>
      <c r="D1676" s="6">
        <f>COUNTIF($B$2:B1676,"Active*")/$O$5</f>
        <v>1</v>
      </c>
      <c r="E1676" s="6">
        <f>COUNTIF($B$2:B1676,"*")/$O$7</f>
        <v>1</v>
      </c>
      <c r="F1676" s="4">
        <f>((COUNTIF($B$2:B1676,"Active*")/COUNTIF($B$2:B1676,"*")))/($O$5/$O$7)</f>
        <v>1</v>
      </c>
      <c r="G1676" s="7">
        <f>COUNTIF($B$2:E1676,"Active*")/$O$5</f>
        <v>1</v>
      </c>
      <c r="H1676" s="7">
        <f>($O$6-COUNTIF($B$2:B1676,"Decoy*"))/$O$6</f>
        <v>0</v>
      </c>
      <c r="I1676" s="7">
        <f t="shared" si="52"/>
        <v>1</v>
      </c>
      <c r="J1676" s="2">
        <f t="shared" si="53"/>
        <v>0</v>
      </c>
    </row>
    <row r="1677" spans="1:10">
      <c r="A1677">
        <v>1676</v>
      </c>
      <c r="D1677" s="6">
        <f>COUNTIF($B$2:B1677,"Active*")/$O$5</f>
        <v>1</v>
      </c>
      <c r="E1677" s="6">
        <f>COUNTIF($B$2:B1677,"*")/$O$7</f>
        <v>1</v>
      </c>
      <c r="F1677" s="4">
        <f>((COUNTIF($B$2:B1677,"Active*")/COUNTIF($B$2:B1677,"*")))/($O$5/$O$7)</f>
        <v>1</v>
      </c>
      <c r="G1677" s="7">
        <f>COUNTIF($B$2:E1677,"Active*")/$O$5</f>
        <v>1</v>
      </c>
      <c r="H1677" s="7">
        <f>($O$6-COUNTIF($B$2:B1677,"Decoy*"))/$O$6</f>
        <v>0</v>
      </c>
      <c r="I1677" s="7">
        <f t="shared" si="52"/>
        <v>1</v>
      </c>
      <c r="J1677" s="2">
        <f t="shared" si="53"/>
        <v>0</v>
      </c>
    </row>
    <row r="1678" spans="1:10">
      <c r="A1678">
        <v>1677</v>
      </c>
      <c r="D1678" s="6">
        <f>COUNTIF($B$2:B1678,"Active*")/$O$5</f>
        <v>1</v>
      </c>
      <c r="E1678" s="6">
        <f>COUNTIF($B$2:B1678,"*")/$O$7</f>
        <v>1</v>
      </c>
      <c r="F1678" s="4">
        <f>((COUNTIF($B$2:B1678,"Active*")/COUNTIF($B$2:B1678,"*")))/($O$5/$O$7)</f>
        <v>1</v>
      </c>
      <c r="G1678" s="7">
        <f>COUNTIF($B$2:E1678,"Active*")/$O$5</f>
        <v>1</v>
      </c>
      <c r="H1678" s="7">
        <f>($O$6-COUNTIF($B$2:B1678,"Decoy*"))/$O$6</f>
        <v>0</v>
      </c>
      <c r="I1678" s="7">
        <f t="shared" si="52"/>
        <v>1</v>
      </c>
      <c r="J1678" s="2">
        <f t="shared" si="53"/>
        <v>0</v>
      </c>
    </row>
    <row r="1679" spans="1:10">
      <c r="A1679">
        <v>1678</v>
      </c>
      <c r="D1679" s="6">
        <f>COUNTIF($B$2:B1679,"Active*")/$O$5</f>
        <v>1</v>
      </c>
      <c r="E1679" s="6">
        <f>COUNTIF($B$2:B1679,"*")/$O$7</f>
        <v>1</v>
      </c>
      <c r="F1679" s="4">
        <f>((COUNTIF($B$2:B1679,"Active*")/COUNTIF($B$2:B1679,"*")))/($O$5/$O$7)</f>
        <v>1</v>
      </c>
      <c r="G1679" s="7">
        <f>COUNTIF($B$2:E1679,"Active*")/$O$5</f>
        <v>1</v>
      </c>
      <c r="H1679" s="7">
        <f>($O$6-COUNTIF($B$2:B1679,"Decoy*"))/$O$6</f>
        <v>0</v>
      </c>
      <c r="I1679" s="7">
        <f t="shared" si="52"/>
        <v>1</v>
      </c>
      <c r="J1679" s="2">
        <f t="shared" si="53"/>
        <v>0</v>
      </c>
    </row>
    <row r="1680" spans="1:10">
      <c r="A1680">
        <v>1679</v>
      </c>
      <c r="D1680" s="6">
        <f>COUNTIF($B$2:B1680,"Active*")/$O$5</f>
        <v>1</v>
      </c>
      <c r="E1680" s="6">
        <f>COUNTIF($B$2:B1680,"*")/$O$7</f>
        <v>1</v>
      </c>
      <c r="F1680" s="4">
        <f>((COUNTIF($B$2:B1680,"Active*")/COUNTIF($B$2:B1680,"*")))/($O$5/$O$7)</f>
        <v>1</v>
      </c>
      <c r="G1680" s="7">
        <f>COUNTIF($B$2:E1680,"Active*")/$O$5</f>
        <v>1</v>
      </c>
      <c r="H1680" s="7">
        <f>($O$6-COUNTIF($B$2:B1680,"Decoy*"))/$O$6</f>
        <v>0</v>
      </c>
      <c r="I1680" s="7">
        <f t="shared" si="52"/>
        <v>1</v>
      </c>
      <c r="J1680" s="2">
        <f t="shared" si="53"/>
        <v>0</v>
      </c>
    </row>
    <row r="1681" spans="1:10">
      <c r="A1681">
        <v>1680</v>
      </c>
      <c r="D1681" s="6">
        <f>COUNTIF($B$2:B1681,"Active*")/$O$5</f>
        <v>1</v>
      </c>
      <c r="E1681" s="6">
        <f>COUNTIF($B$2:B1681,"*")/$O$7</f>
        <v>1</v>
      </c>
      <c r="F1681" s="4">
        <f>((COUNTIF($B$2:B1681,"Active*")/COUNTIF($B$2:B1681,"*")))/($O$5/$O$7)</f>
        <v>1</v>
      </c>
      <c r="G1681" s="7">
        <f>COUNTIF($B$2:E1681,"Active*")/$O$5</f>
        <v>1</v>
      </c>
      <c r="H1681" s="7">
        <f>($O$6-COUNTIF($B$2:B1681,"Decoy*"))/$O$6</f>
        <v>0</v>
      </c>
      <c r="I1681" s="7">
        <f t="shared" si="52"/>
        <v>1</v>
      </c>
      <c r="J1681" s="2">
        <f t="shared" si="53"/>
        <v>0</v>
      </c>
    </row>
    <row r="1682" spans="1:10">
      <c r="A1682">
        <v>1681</v>
      </c>
      <c r="D1682" s="6">
        <f>COUNTIF($B$2:B1682,"Active*")/$O$5</f>
        <v>1</v>
      </c>
      <c r="E1682" s="6">
        <f>COUNTIF($B$2:B1682,"*")/$O$7</f>
        <v>1</v>
      </c>
      <c r="F1682" s="4">
        <f>((COUNTIF($B$2:B1682,"Active*")/COUNTIF($B$2:B1682,"*")))/($O$5/$O$7)</f>
        <v>1</v>
      </c>
      <c r="G1682" s="7">
        <f>COUNTIF($B$2:E1682,"Active*")/$O$5</f>
        <v>1</v>
      </c>
      <c r="H1682" s="7">
        <f>($O$6-COUNTIF($B$2:B1682,"Decoy*"))/$O$6</f>
        <v>0</v>
      </c>
      <c r="I1682" s="7">
        <f t="shared" si="52"/>
        <v>1</v>
      </c>
      <c r="J1682" s="2">
        <f t="shared" si="53"/>
        <v>0</v>
      </c>
    </row>
    <row r="1683" spans="1:10">
      <c r="A1683">
        <v>1682</v>
      </c>
      <c r="D1683" s="6">
        <f>COUNTIF($B$2:B1683,"Active*")/$O$5</f>
        <v>1</v>
      </c>
      <c r="E1683" s="6">
        <f>COUNTIF($B$2:B1683,"*")/$O$7</f>
        <v>1</v>
      </c>
      <c r="F1683" s="4">
        <f>((COUNTIF($B$2:B1683,"Active*")/COUNTIF($B$2:B1683,"*")))/($O$5/$O$7)</f>
        <v>1</v>
      </c>
      <c r="G1683" s="7">
        <f>COUNTIF($B$2:E1683,"Active*")/$O$5</f>
        <v>1</v>
      </c>
      <c r="H1683" s="7">
        <f>($O$6-COUNTIF($B$2:B1683,"Decoy*"))/$O$6</f>
        <v>0</v>
      </c>
      <c r="I1683" s="7">
        <f t="shared" si="52"/>
        <v>1</v>
      </c>
      <c r="J1683" s="2">
        <f t="shared" si="53"/>
        <v>0</v>
      </c>
    </row>
    <row r="1684" spans="1:10">
      <c r="A1684">
        <v>1683</v>
      </c>
      <c r="D1684" s="6">
        <f>COUNTIF($B$2:B1684,"Active*")/$O$5</f>
        <v>1</v>
      </c>
      <c r="E1684" s="6">
        <f>COUNTIF($B$2:B1684,"*")/$O$7</f>
        <v>1</v>
      </c>
      <c r="F1684" s="4">
        <f>((COUNTIF($B$2:B1684,"Active*")/COUNTIF($B$2:B1684,"*")))/($O$5/$O$7)</f>
        <v>1</v>
      </c>
      <c r="G1684" s="7">
        <f>COUNTIF($B$2:E1684,"Active*")/$O$5</f>
        <v>1</v>
      </c>
      <c r="H1684" s="7">
        <f>($O$6-COUNTIF($B$2:B1684,"Decoy*"))/$O$6</f>
        <v>0</v>
      </c>
      <c r="I1684" s="7">
        <f t="shared" si="52"/>
        <v>1</v>
      </c>
      <c r="J1684" s="2">
        <f t="shared" si="53"/>
        <v>0</v>
      </c>
    </row>
    <row r="1685" spans="1:10">
      <c r="A1685">
        <v>1684</v>
      </c>
      <c r="D1685" s="6">
        <f>COUNTIF($B$2:B1685,"Active*")/$O$5</f>
        <v>1</v>
      </c>
      <c r="E1685" s="6">
        <f>COUNTIF($B$2:B1685,"*")/$O$7</f>
        <v>1</v>
      </c>
      <c r="F1685" s="4">
        <f>((COUNTIF($B$2:B1685,"Active*")/COUNTIF($B$2:B1685,"*")))/($O$5/$O$7)</f>
        <v>1</v>
      </c>
      <c r="G1685" s="7">
        <f>COUNTIF($B$2:E1685,"Active*")/$O$5</f>
        <v>1</v>
      </c>
      <c r="H1685" s="7">
        <f>($O$6-COUNTIF($B$2:B1685,"Decoy*"))/$O$6</f>
        <v>0</v>
      </c>
      <c r="I1685" s="7">
        <f t="shared" si="52"/>
        <v>1</v>
      </c>
      <c r="J1685" s="2">
        <f t="shared" si="53"/>
        <v>0</v>
      </c>
    </row>
    <row r="1686" spans="1:10">
      <c r="A1686">
        <v>1685</v>
      </c>
      <c r="D1686" s="6">
        <f>COUNTIF($B$2:B1686,"Active*")/$O$5</f>
        <v>1</v>
      </c>
      <c r="E1686" s="6">
        <f>COUNTIF($B$2:B1686,"*")/$O$7</f>
        <v>1</v>
      </c>
      <c r="F1686" s="4">
        <f>((COUNTIF($B$2:B1686,"Active*")/COUNTIF($B$2:B1686,"*")))/($O$5/$O$7)</f>
        <v>1</v>
      </c>
      <c r="G1686" s="7">
        <f>COUNTIF($B$2:E1686,"Active*")/$O$5</f>
        <v>1</v>
      </c>
      <c r="H1686" s="7">
        <f>($O$6-COUNTIF($B$2:B1686,"Decoy*"))/$O$6</f>
        <v>0</v>
      </c>
      <c r="I1686" s="7">
        <f t="shared" si="52"/>
        <v>1</v>
      </c>
      <c r="J1686" s="2">
        <f t="shared" si="53"/>
        <v>0</v>
      </c>
    </row>
    <row r="1687" spans="1:10">
      <c r="A1687">
        <v>1686</v>
      </c>
      <c r="D1687" s="6">
        <f>COUNTIF($B$2:B1687,"Active*")/$O$5</f>
        <v>1</v>
      </c>
      <c r="E1687" s="6">
        <f>COUNTIF($B$2:B1687,"*")/$O$7</f>
        <v>1</v>
      </c>
      <c r="F1687" s="4">
        <f>((COUNTIF($B$2:B1687,"Active*")/COUNTIF($B$2:B1687,"*")))/($O$5/$O$7)</f>
        <v>1</v>
      </c>
      <c r="G1687" s="7">
        <f>COUNTIF($B$2:E1687,"Active*")/$O$5</f>
        <v>1</v>
      </c>
      <c r="H1687" s="7">
        <f>($O$6-COUNTIF($B$2:B1687,"Decoy*"))/$O$6</f>
        <v>0</v>
      </c>
      <c r="I1687" s="7">
        <f t="shared" si="52"/>
        <v>1</v>
      </c>
      <c r="J1687" s="2">
        <f t="shared" si="53"/>
        <v>0</v>
      </c>
    </row>
    <row r="1688" spans="1:10">
      <c r="A1688">
        <v>1687</v>
      </c>
      <c r="D1688" s="6">
        <f>COUNTIF($B$2:B1688,"Active*")/$O$5</f>
        <v>1</v>
      </c>
      <c r="E1688" s="6">
        <f>COUNTIF($B$2:B1688,"*")/$O$7</f>
        <v>1</v>
      </c>
      <c r="F1688" s="4">
        <f>((COUNTIF($B$2:B1688,"Active*")/COUNTIF($B$2:B1688,"*")))/($O$5/$O$7)</f>
        <v>1</v>
      </c>
      <c r="G1688" s="7">
        <f>COUNTIF($B$2:E1688,"Active*")/$O$5</f>
        <v>1</v>
      </c>
      <c r="H1688" s="7">
        <f>($O$6-COUNTIF($B$2:B1688,"Decoy*"))/$O$6</f>
        <v>0</v>
      </c>
      <c r="I1688" s="7">
        <f t="shared" si="52"/>
        <v>1</v>
      </c>
      <c r="J1688" s="2">
        <f t="shared" si="53"/>
        <v>0</v>
      </c>
    </row>
    <row r="1689" spans="1:10">
      <c r="A1689">
        <v>1688</v>
      </c>
      <c r="D1689" s="6">
        <f>COUNTIF($B$2:B1689,"Active*")/$O$5</f>
        <v>1</v>
      </c>
      <c r="E1689" s="6">
        <f>COUNTIF($B$2:B1689,"*")/$O$7</f>
        <v>1</v>
      </c>
      <c r="F1689" s="4">
        <f>((COUNTIF($B$2:B1689,"Active*")/COUNTIF($B$2:B1689,"*")))/($O$5/$O$7)</f>
        <v>1</v>
      </c>
      <c r="G1689" s="7">
        <f>COUNTIF($B$2:E1689,"Active*")/$O$5</f>
        <v>1</v>
      </c>
      <c r="H1689" s="7">
        <f>($O$6-COUNTIF($B$2:B1689,"Decoy*"))/$O$6</f>
        <v>0</v>
      </c>
      <c r="I1689" s="7">
        <f t="shared" si="52"/>
        <v>1</v>
      </c>
      <c r="J1689" s="2">
        <f t="shared" si="53"/>
        <v>0</v>
      </c>
    </row>
    <row r="1690" spans="1:10">
      <c r="A1690">
        <v>1689</v>
      </c>
      <c r="D1690" s="6">
        <f>COUNTIF($B$2:B1690,"Active*")/$O$5</f>
        <v>1</v>
      </c>
      <c r="E1690" s="6">
        <f>COUNTIF($B$2:B1690,"*")/$O$7</f>
        <v>1</v>
      </c>
      <c r="F1690" s="4">
        <f>((COUNTIF($B$2:B1690,"Active*")/COUNTIF($B$2:B1690,"*")))/($O$5/$O$7)</f>
        <v>1</v>
      </c>
      <c r="G1690" s="7">
        <f>COUNTIF($B$2:E1690,"Active*")/$O$5</f>
        <v>1</v>
      </c>
      <c r="H1690" s="7">
        <f>($O$6-COUNTIF($B$2:B1690,"Decoy*"))/$O$6</f>
        <v>0</v>
      </c>
      <c r="I1690" s="7">
        <f t="shared" si="52"/>
        <v>1</v>
      </c>
      <c r="J1690" s="2">
        <f t="shared" si="53"/>
        <v>0</v>
      </c>
    </row>
    <row r="1691" spans="1:10">
      <c r="A1691">
        <v>1690</v>
      </c>
      <c r="D1691" s="6">
        <f>COUNTIF($B$2:B1691,"Active*")/$O$5</f>
        <v>1</v>
      </c>
      <c r="E1691" s="6">
        <f>COUNTIF($B$2:B1691,"*")/$O$7</f>
        <v>1</v>
      </c>
      <c r="F1691" s="4">
        <f>((COUNTIF($B$2:B1691,"Active*")/COUNTIF($B$2:B1691,"*")))/($O$5/$O$7)</f>
        <v>1</v>
      </c>
      <c r="G1691" s="7">
        <f>COUNTIF($B$2:E1691,"Active*")/$O$5</f>
        <v>1</v>
      </c>
      <c r="H1691" s="7">
        <f>($O$6-COUNTIF($B$2:B1691,"Decoy*"))/$O$6</f>
        <v>0</v>
      </c>
      <c r="I1691" s="7">
        <f t="shared" si="52"/>
        <v>1</v>
      </c>
      <c r="J1691" s="2">
        <f t="shared" si="53"/>
        <v>0</v>
      </c>
    </row>
    <row r="1692" spans="1:10">
      <c r="A1692">
        <v>1691</v>
      </c>
      <c r="D1692" s="6">
        <f>COUNTIF($B$2:B1692,"Active*")/$O$5</f>
        <v>1</v>
      </c>
      <c r="E1692" s="6">
        <f>COUNTIF($B$2:B1692,"*")/$O$7</f>
        <v>1</v>
      </c>
      <c r="F1692" s="4">
        <f>((COUNTIF($B$2:B1692,"Active*")/COUNTIF($B$2:B1692,"*")))/($O$5/$O$7)</f>
        <v>1</v>
      </c>
      <c r="G1692" s="7">
        <f>COUNTIF($B$2:E1692,"Active*")/$O$5</f>
        <v>1</v>
      </c>
      <c r="H1692" s="7">
        <f>($O$6-COUNTIF($B$2:B1692,"Decoy*"))/$O$6</f>
        <v>0</v>
      </c>
      <c r="I1692" s="7">
        <f t="shared" si="52"/>
        <v>1</v>
      </c>
      <c r="J1692" s="2">
        <f t="shared" si="53"/>
        <v>0</v>
      </c>
    </row>
    <row r="1693" spans="1:10">
      <c r="A1693">
        <v>1692</v>
      </c>
      <c r="D1693" s="6">
        <f>COUNTIF($B$2:B1693,"Active*")/$O$5</f>
        <v>1</v>
      </c>
      <c r="E1693" s="6">
        <f>COUNTIF($B$2:B1693,"*")/$O$7</f>
        <v>1</v>
      </c>
      <c r="F1693" s="4">
        <f>((COUNTIF($B$2:B1693,"Active*")/COUNTIF($B$2:B1693,"*")))/($O$5/$O$7)</f>
        <v>1</v>
      </c>
      <c r="G1693" s="7">
        <f>COUNTIF($B$2:E1693,"Active*")/$O$5</f>
        <v>1</v>
      </c>
      <c r="H1693" s="7">
        <f>($O$6-COUNTIF($B$2:B1693,"Decoy*"))/$O$6</f>
        <v>0</v>
      </c>
      <c r="I1693" s="7">
        <f t="shared" si="52"/>
        <v>1</v>
      </c>
      <c r="J1693" s="2">
        <f t="shared" si="53"/>
        <v>0</v>
      </c>
    </row>
    <row r="1694" spans="1:10">
      <c r="A1694">
        <v>1693</v>
      </c>
      <c r="D1694" s="6">
        <f>COUNTIF($B$2:B1694,"Active*")/$O$5</f>
        <v>1</v>
      </c>
      <c r="E1694" s="6">
        <f>COUNTIF($B$2:B1694,"*")/$O$7</f>
        <v>1</v>
      </c>
      <c r="F1694" s="4">
        <f>((COUNTIF($B$2:B1694,"Active*")/COUNTIF($B$2:B1694,"*")))/($O$5/$O$7)</f>
        <v>1</v>
      </c>
      <c r="G1694" s="7">
        <f>COUNTIF($B$2:E1694,"Active*")/$O$5</f>
        <v>1</v>
      </c>
      <c r="H1694" s="7">
        <f>($O$6-COUNTIF($B$2:B1694,"Decoy*"))/$O$6</f>
        <v>0</v>
      </c>
      <c r="I1694" s="7">
        <f t="shared" si="52"/>
        <v>1</v>
      </c>
      <c r="J1694" s="2">
        <f t="shared" si="53"/>
        <v>0</v>
      </c>
    </row>
    <row r="1695" spans="1:10">
      <c r="A1695">
        <v>1694</v>
      </c>
      <c r="D1695" s="6">
        <f>COUNTIF($B$2:B1695,"Active*")/$O$5</f>
        <v>1</v>
      </c>
      <c r="E1695" s="6">
        <f>COUNTIF($B$2:B1695,"*")/$O$7</f>
        <v>1</v>
      </c>
      <c r="F1695" s="4">
        <f>((COUNTIF($B$2:B1695,"Active*")/COUNTIF($B$2:B1695,"*")))/($O$5/$O$7)</f>
        <v>1</v>
      </c>
      <c r="G1695" s="7">
        <f>COUNTIF($B$2:E1695,"Active*")/$O$5</f>
        <v>1</v>
      </c>
      <c r="H1695" s="7">
        <f>($O$6-COUNTIF($B$2:B1695,"Decoy*"))/$O$6</f>
        <v>0</v>
      </c>
      <c r="I1695" s="7">
        <f t="shared" si="52"/>
        <v>1</v>
      </c>
      <c r="J1695" s="2">
        <f t="shared" si="53"/>
        <v>0</v>
      </c>
    </row>
    <row r="1696" spans="1:10">
      <c r="A1696">
        <v>1695</v>
      </c>
      <c r="D1696" s="6">
        <f>COUNTIF($B$2:B1696,"Active*")/$O$5</f>
        <v>1</v>
      </c>
      <c r="E1696" s="6">
        <f>COUNTIF($B$2:B1696,"*")/$O$7</f>
        <v>1</v>
      </c>
      <c r="F1696" s="4">
        <f>((COUNTIF($B$2:B1696,"Active*")/COUNTIF($B$2:B1696,"*")))/($O$5/$O$7)</f>
        <v>1</v>
      </c>
      <c r="G1696" s="7">
        <f>COUNTIF($B$2:E1696,"Active*")/$O$5</f>
        <v>1</v>
      </c>
      <c r="H1696" s="7">
        <f>($O$6-COUNTIF($B$2:B1696,"Decoy*"))/$O$6</f>
        <v>0</v>
      </c>
      <c r="I1696" s="7">
        <f t="shared" si="52"/>
        <v>1</v>
      </c>
      <c r="J1696" s="2">
        <f t="shared" si="53"/>
        <v>0</v>
      </c>
    </row>
    <row r="1697" spans="1:10">
      <c r="A1697">
        <v>1696</v>
      </c>
      <c r="D1697" s="6">
        <f>COUNTIF($B$2:B1697,"Active*")/$O$5</f>
        <v>1</v>
      </c>
      <c r="E1697" s="6">
        <f>COUNTIF($B$2:B1697,"*")/$O$7</f>
        <v>1</v>
      </c>
      <c r="F1697" s="4">
        <f>((COUNTIF($B$2:B1697,"Active*")/COUNTIF($B$2:B1697,"*")))/($O$5/$O$7)</f>
        <v>1</v>
      </c>
      <c r="G1697" s="7">
        <f>COUNTIF($B$2:E1697,"Active*")/$O$5</f>
        <v>1</v>
      </c>
      <c r="H1697" s="7">
        <f>($O$6-COUNTIF($B$2:B1697,"Decoy*"))/$O$6</f>
        <v>0</v>
      </c>
      <c r="I1697" s="7">
        <f t="shared" si="52"/>
        <v>1</v>
      </c>
      <c r="J1697" s="2">
        <f t="shared" si="53"/>
        <v>0</v>
      </c>
    </row>
    <row r="1698" spans="1:10">
      <c r="A1698">
        <v>1697</v>
      </c>
      <c r="D1698" s="6">
        <f>COUNTIF($B$2:B1698,"Active*")/$O$5</f>
        <v>1</v>
      </c>
      <c r="E1698" s="6">
        <f>COUNTIF($B$2:B1698,"*")/$O$7</f>
        <v>1</v>
      </c>
      <c r="F1698" s="4">
        <f>((COUNTIF($B$2:B1698,"Active*")/COUNTIF($B$2:B1698,"*")))/($O$5/$O$7)</f>
        <v>1</v>
      </c>
      <c r="G1698" s="7">
        <f>COUNTIF($B$2:E1698,"Active*")/$O$5</f>
        <v>1</v>
      </c>
      <c r="H1698" s="7">
        <f>($O$6-COUNTIF($B$2:B1698,"Decoy*"))/$O$6</f>
        <v>0</v>
      </c>
      <c r="I1698" s="7">
        <f t="shared" si="52"/>
        <v>1</v>
      </c>
      <c r="J1698" s="2">
        <f t="shared" si="53"/>
        <v>0</v>
      </c>
    </row>
    <row r="1699" spans="1:10">
      <c r="A1699">
        <v>1698</v>
      </c>
      <c r="D1699" s="6">
        <f>COUNTIF($B$2:B1699,"Active*")/$O$5</f>
        <v>1</v>
      </c>
      <c r="E1699" s="6">
        <f>COUNTIF($B$2:B1699,"*")/$O$7</f>
        <v>1</v>
      </c>
      <c r="F1699" s="4">
        <f>((COUNTIF($B$2:B1699,"Active*")/COUNTIF($B$2:B1699,"*")))/($O$5/$O$7)</f>
        <v>1</v>
      </c>
      <c r="G1699" s="7">
        <f>COUNTIF($B$2:E1699,"Active*")/$O$5</f>
        <v>1</v>
      </c>
      <c r="H1699" s="7">
        <f>($O$6-COUNTIF($B$2:B1699,"Decoy*"))/$O$6</f>
        <v>0</v>
      </c>
      <c r="I1699" s="7">
        <f t="shared" si="52"/>
        <v>1</v>
      </c>
      <c r="J1699" s="2">
        <f t="shared" si="53"/>
        <v>0</v>
      </c>
    </row>
    <row r="1700" spans="1:10">
      <c r="A1700">
        <v>1699</v>
      </c>
      <c r="D1700" s="6">
        <f>COUNTIF($B$2:B1700,"Active*")/$O$5</f>
        <v>1</v>
      </c>
      <c r="E1700" s="6">
        <f>COUNTIF($B$2:B1700,"*")/$O$7</f>
        <v>1</v>
      </c>
      <c r="F1700" s="4">
        <f>((COUNTIF($B$2:B1700,"Active*")/COUNTIF($B$2:B1700,"*")))/($O$5/$O$7)</f>
        <v>1</v>
      </c>
      <c r="G1700" s="7">
        <f>COUNTIF($B$2:E1700,"Active*")/$O$5</f>
        <v>1</v>
      </c>
      <c r="H1700" s="7">
        <f>($O$6-COUNTIF($B$2:B1700,"Decoy*"))/$O$6</f>
        <v>0</v>
      </c>
      <c r="I1700" s="7">
        <f t="shared" si="52"/>
        <v>1</v>
      </c>
      <c r="J1700" s="2">
        <f t="shared" si="53"/>
        <v>0</v>
      </c>
    </row>
    <row r="1701" spans="1:10">
      <c r="A1701">
        <v>1700</v>
      </c>
      <c r="D1701" s="6">
        <f>COUNTIF($B$2:B1701,"Active*")/$O$5</f>
        <v>1</v>
      </c>
      <c r="E1701" s="6">
        <f>COUNTIF($B$2:B1701,"*")/$O$7</f>
        <v>1</v>
      </c>
      <c r="F1701" s="4">
        <f>((COUNTIF($B$2:B1701,"Active*")/COUNTIF($B$2:B1701,"*")))/($O$5/$O$7)</f>
        <v>1</v>
      </c>
      <c r="G1701" s="7">
        <f>COUNTIF($B$2:E1701,"Active*")/$O$5</f>
        <v>1</v>
      </c>
      <c r="H1701" s="7">
        <f>($O$6-COUNTIF($B$2:B1701,"Decoy*"))/$O$6</f>
        <v>0</v>
      </c>
      <c r="I1701" s="7">
        <f t="shared" si="52"/>
        <v>1</v>
      </c>
      <c r="J1701" s="2">
        <f t="shared" si="53"/>
        <v>0</v>
      </c>
    </row>
    <row r="1702" spans="1:10">
      <c r="A1702">
        <v>1701</v>
      </c>
      <c r="D1702" s="6">
        <f>COUNTIF($B$2:B1702,"Active*")/$O$5</f>
        <v>1</v>
      </c>
      <c r="E1702" s="6">
        <f>COUNTIF($B$2:B1702,"*")/$O$7</f>
        <v>1</v>
      </c>
      <c r="F1702" s="4">
        <f>((COUNTIF($B$2:B1702,"Active*")/COUNTIF($B$2:B1702,"*")))/($O$5/$O$7)</f>
        <v>1</v>
      </c>
      <c r="G1702" s="7">
        <f>COUNTIF($B$2:E1702,"Active*")/$O$5</f>
        <v>1</v>
      </c>
      <c r="H1702" s="7">
        <f>($O$6-COUNTIF($B$2:B1702,"Decoy*"))/$O$6</f>
        <v>0</v>
      </c>
      <c r="I1702" s="7">
        <f t="shared" si="52"/>
        <v>1</v>
      </c>
      <c r="J1702" s="2">
        <f t="shared" si="53"/>
        <v>0</v>
      </c>
    </row>
    <row r="1703" spans="1:10">
      <c r="A1703">
        <v>1702</v>
      </c>
      <c r="D1703" s="6">
        <f>COUNTIF($B$2:B1703,"Active*")/$O$5</f>
        <v>1</v>
      </c>
      <c r="E1703" s="6">
        <f>COUNTIF($B$2:B1703,"*")/$O$7</f>
        <v>1</v>
      </c>
      <c r="F1703" s="4">
        <f>((COUNTIF($B$2:B1703,"Active*")/COUNTIF($B$2:B1703,"*")))/($O$5/$O$7)</f>
        <v>1</v>
      </c>
      <c r="G1703" s="7">
        <f>COUNTIF($B$2:E1703,"Active*")/$O$5</f>
        <v>1</v>
      </c>
      <c r="H1703" s="7">
        <f>($O$6-COUNTIF($B$2:B1703,"Decoy*"))/$O$6</f>
        <v>0</v>
      </c>
      <c r="I1703" s="7">
        <f t="shared" si="52"/>
        <v>1</v>
      </c>
      <c r="J1703" s="2">
        <f t="shared" si="53"/>
        <v>0</v>
      </c>
    </row>
    <row r="1704" spans="1:10">
      <c r="A1704">
        <v>1703</v>
      </c>
      <c r="D1704" s="6">
        <f>COUNTIF($B$2:B1704,"Active*")/$O$5</f>
        <v>1</v>
      </c>
      <c r="E1704" s="6">
        <f>COUNTIF($B$2:B1704,"*")/$O$7</f>
        <v>1</v>
      </c>
      <c r="F1704" s="4">
        <f>((COUNTIF($B$2:B1704,"Active*")/COUNTIF($B$2:B1704,"*")))/($O$5/$O$7)</f>
        <v>1</v>
      </c>
      <c r="G1704" s="7">
        <f>COUNTIF($B$2:E1704,"Active*")/$O$5</f>
        <v>1</v>
      </c>
      <c r="H1704" s="7">
        <f>($O$6-COUNTIF($B$2:B1704,"Decoy*"))/$O$6</f>
        <v>0</v>
      </c>
      <c r="I1704" s="7">
        <f t="shared" si="52"/>
        <v>1</v>
      </c>
      <c r="J1704" s="2">
        <f t="shared" si="53"/>
        <v>0</v>
      </c>
    </row>
    <row r="1705" spans="1:10">
      <c r="A1705">
        <v>1704</v>
      </c>
      <c r="D1705" s="6">
        <f>COUNTIF($B$2:B1705,"Active*")/$O$5</f>
        <v>1</v>
      </c>
      <c r="E1705" s="6">
        <f>COUNTIF($B$2:B1705,"*")/$O$7</f>
        <v>1</v>
      </c>
      <c r="F1705" s="4">
        <f>((COUNTIF($B$2:B1705,"Active*")/COUNTIF($B$2:B1705,"*")))/($O$5/$O$7)</f>
        <v>1</v>
      </c>
      <c r="G1705" s="7">
        <f>COUNTIF($B$2:E1705,"Active*")/$O$5</f>
        <v>1</v>
      </c>
      <c r="H1705" s="7">
        <f>($O$6-COUNTIF($B$2:B1705,"Decoy*"))/$O$6</f>
        <v>0</v>
      </c>
      <c r="I1705" s="7">
        <f t="shared" si="52"/>
        <v>1</v>
      </c>
      <c r="J1705" s="2">
        <f t="shared" si="53"/>
        <v>0</v>
      </c>
    </row>
    <row r="1706" spans="1:10">
      <c r="A1706">
        <v>1705</v>
      </c>
      <c r="D1706" s="6">
        <f>COUNTIF($B$2:B1706,"Active*")/$O$5</f>
        <v>1</v>
      </c>
      <c r="E1706" s="6">
        <f>COUNTIF($B$2:B1706,"*")/$O$7</f>
        <v>1</v>
      </c>
      <c r="F1706" s="4">
        <f>((COUNTIF($B$2:B1706,"Active*")/COUNTIF($B$2:B1706,"*")))/($O$5/$O$7)</f>
        <v>1</v>
      </c>
      <c r="G1706" s="7">
        <f>COUNTIF($B$2:E1706,"Active*")/$O$5</f>
        <v>1</v>
      </c>
      <c r="H1706" s="7">
        <f>($O$6-COUNTIF($B$2:B1706,"Decoy*"))/$O$6</f>
        <v>0</v>
      </c>
      <c r="I1706" s="7">
        <f t="shared" si="52"/>
        <v>1</v>
      </c>
      <c r="J1706" s="2">
        <f t="shared" si="53"/>
        <v>0</v>
      </c>
    </row>
    <row r="1707" spans="1:10">
      <c r="A1707">
        <v>1706</v>
      </c>
      <c r="D1707" s="6">
        <f>COUNTIF($B$2:B1707,"Active*")/$O$5</f>
        <v>1</v>
      </c>
      <c r="E1707" s="6">
        <f>COUNTIF($B$2:B1707,"*")/$O$7</f>
        <v>1</v>
      </c>
      <c r="F1707" s="4">
        <f>((COUNTIF($B$2:B1707,"Active*")/COUNTIF($B$2:B1707,"*")))/($O$5/$O$7)</f>
        <v>1</v>
      </c>
      <c r="G1707" s="7">
        <f>COUNTIF($B$2:E1707,"Active*")/$O$5</f>
        <v>1</v>
      </c>
      <c r="H1707" s="7">
        <f>($O$6-COUNTIF($B$2:B1707,"Decoy*"))/$O$6</f>
        <v>0</v>
      </c>
      <c r="I1707" s="7">
        <f t="shared" si="52"/>
        <v>1</v>
      </c>
      <c r="J1707" s="2">
        <f t="shared" si="53"/>
        <v>0</v>
      </c>
    </row>
    <row r="1708" spans="1:10">
      <c r="A1708">
        <v>1707</v>
      </c>
      <c r="D1708" s="6">
        <f>COUNTIF($B$2:B1708,"Active*")/$O$5</f>
        <v>1</v>
      </c>
      <c r="E1708" s="6">
        <f>COUNTIF($B$2:B1708,"*")/$O$7</f>
        <v>1</v>
      </c>
      <c r="F1708" s="4">
        <f>((COUNTIF($B$2:B1708,"Active*")/COUNTIF($B$2:B1708,"*")))/($O$5/$O$7)</f>
        <v>1</v>
      </c>
      <c r="G1708" s="7">
        <f>COUNTIF($B$2:E1708,"Active*")/$O$5</f>
        <v>1</v>
      </c>
      <c r="H1708" s="7">
        <f>($O$6-COUNTIF($B$2:B1708,"Decoy*"))/$O$6</f>
        <v>0</v>
      </c>
      <c r="I1708" s="7">
        <f t="shared" si="52"/>
        <v>1</v>
      </c>
      <c r="J1708" s="2">
        <f t="shared" si="53"/>
        <v>0</v>
      </c>
    </row>
    <row r="1709" spans="1:10">
      <c r="A1709">
        <v>1708</v>
      </c>
      <c r="D1709" s="6">
        <f>COUNTIF($B$2:B1709,"Active*")/$O$5</f>
        <v>1</v>
      </c>
      <c r="E1709" s="6">
        <f>COUNTIF($B$2:B1709,"*")/$O$7</f>
        <v>1</v>
      </c>
      <c r="F1709" s="4">
        <f>((COUNTIF($B$2:B1709,"Active*")/COUNTIF($B$2:B1709,"*")))/($O$5/$O$7)</f>
        <v>1</v>
      </c>
      <c r="G1709" s="7">
        <f>COUNTIF($B$2:E1709,"Active*")/$O$5</f>
        <v>1</v>
      </c>
      <c r="H1709" s="7">
        <f>($O$6-COUNTIF($B$2:B1709,"Decoy*"))/$O$6</f>
        <v>0</v>
      </c>
      <c r="I1709" s="7">
        <f t="shared" si="52"/>
        <v>1</v>
      </c>
      <c r="J1709" s="2">
        <f t="shared" si="53"/>
        <v>0</v>
      </c>
    </row>
    <row r="1710" spans="1:10">
      <c r="A1710">
        <v>1709</v>
      </c>
      <c r="D1710" s="6">
        <f>COUNTIF($B$2:B1710,"Active*")/$O$5</f>
        <v>1</v>
      </c>
      <c r="E1710" s="6">
        <f>COUNTIF($B$2:B1710,"*")/$O$7</f>
        <v>1</v>
      </c>
      <c r="F1710" s="4">
        <f>((COUNTIF($B$2:B1710,"Active*")/COUNTIF($B$2:B1710,"*")))/($O$5/$O$7)</f>
        <v>1</v>
      </c>
      <c r="G1710" s="7">
        <f>COUNTIF($B$2:E1710,"Active*")/$O$5</f>
        <v>1</v>
      </c>
      <c r="H1710" s="7">
        <f>($O$6-COUNTIF($B$2:B1710,"Decoy*"))/$O$6</f>
        <v>0</v>
      </c>
      <c r="I1710" s="7">
        <f t="shared" si="52"/>
        <v>1</v>
      </c>
      <c r="J1710" s="2">
        <f t="shared" si="53"/>
        <v>0</v>
      </c>
    </row>
    <row r="1711" spans="1:10">
      <c r="A1711">
        <v>1710</v>
      </c>
      <c r="D1711" s="6">
        <f>COUNTIF($B$2:B1711,"Active*")/$O$5</f>
        <v>1</v>
      </c>
      <c r="E1711" s="6">
        <f>COUNTIF($B$2:B1711,"*")/$O$7</f>
        <v>1</v>
      </c>
      <c r="F1711" s="4">
        <f>((COUNTIF($B$2:B1711,"Active*")/COUNTIF($B$2:B1711,"*")))/($O$5/$O$7)</f>
        <v>1</v>
      </c>
      <c r="G1711" s="7">
        <f>COUNTIF($B$2:E1711,"Active*")/$O$5</f>
        <v>1</v>
      </c>
      <c r="H1711" s="7">
        <f>($O$6-COUNTIF($B$2:B1711,"Decoy*"))/$O$6</f>
        <v>0</v>
      </c>
      <c r="I1711" s="7">
        <f t="shared" si="52"/>
        <v>1</v>
      </c>
      <c r="J1711" s="2">
        <f t="shared" si="53"/>
        <v>0</v>
      </c>
    </row>
    <row r="1712" spans="1:10">
      <c r="A1712">
        <v>1711</v>
      </c>
      <c r="D1712" s="6">
        <f>COUNTIF($B$2:B1712,"Active*")/$O$5</f>
        <v>1</v>
      </c>
      <c r="E1712" s="6">
        <f>COUNTIF($B$2:B1712,"*")/$O$7</f>
        <v>1</v>
      </c>
      <c r="F1712" s="4">
        <f>((COUNTIF($B$2:B1712,"Active*")/COUNTIF($B$2:B1712,"*")))/($O$5/$O$7)</f>
        <v>1</v>
      </c>
      <c r="G1712" s="7">
        <f>COUNTIF($B$2:E1712,"Active*")/$O$5</f>
        <v>1</v>
      </c>
      <c r="H1712" s="7">
        <f>($O$6-COUNTIF($B$2:B1712,"Decoy*"))/$O$6</f>
        <v>0</v>
      </c>
      <c r="I1712" s="7">
        <f t="shared" si="52"/>
        <v>1</v>
      </c>
      <c r="J1712" s="2">
        <f t="shared" si="53"/>
        <v>0</v>
      </c>
    </row>
    <row r="1713" spans="1:10">
      <c r="A1713">
        <v>1712</v>
      </c>
      <c r="D1713" s="6">
        <f>COUNTIF($B$2:B1713,"Active*")/$O$5</f>
        <v>1</v>
      </c>
      <c r="E1713" s="6">
        <f>COUNTIF($B$2:B1713,"*")/$O$7</f>
        <v>1</v>
      </c>
      <c r="F1713" s="4">
        <f>((COUNTIF($B$2:B1713,"Active*")/COUNTIF($B$2:B1713,"*")))/($O$5/$O$7)</f>
        <v>1</v>
      </c>
      <c r="G1713" s="7">
        <f>COUNTIF($B$2:E1713,"Active*")/$O$5</f>
        <v>1</v>
      </c>
      <c r="H1713" s="7">
        <f>($O$6-COUNTIF($B$2:B1713,"Decoy*"))/$O$6</f>
        <v>0</v>
      </c>
      <c r="I1713" s="7">
        <f t="shared" si="52"/>
        <v>1</v>
      </c>
      <c r="J1713" s="2">
        <f t="shared" si="53"/>
        <v>0</v>
      </c>
    </row>
    <row r="1714" spans="1:10">
      <c r="A1714">
        <v>1713</v>
      </c>
      <c r="D1714" s="6">
        <f>COUNTIF($B$2:B1714,"Active*")/$O$5</f>
        <v>1</v>
      </c>
      <c r="E1714" s="6">
        <f>COUNTIF($B$2:B1714,"*")/$O$7</f>
        <v>1</v>
      </c>
      <c r="F1714" s="4">
        <f>((COUNTIF($B$2:B1714,"Active*")/COUNTIF($B$2:B1714,"*")))/($O$5/$O$7)</f>
        <v>1</v>
      </c>
      <c r="G1714" s="7">
        <f>COUNTIF($B$2:E1714,"Active*")/$O$5</f>
        <v>1</v>
      </c>
      <c r="H1714" s="7">
        <f>($O$6-COUNTIF($B$2:B1714,"Decoy*"))/$O$6</f>
        <v>0</v>
      </c>
      <c r="I1714" s="7">
        <f t="shared" si="52"/>
        <v>1</v>
      </c>
      <c r="J1714" s="2">
        <f t="shared" si="53"/>
        <v>0</v>
      </c>
    </row>
    <row r="1715" spans="1:10">
      <c r="A1715">
        <v>1714</v>
      </c>
      <c r="D1715" s="6">
        <f>COUNTIF($B$2:B1715,"Active*")/$O$5</f>
        <v>1</v>
      </c>
      <c r="E1715" s="6">
        <f>COUNTIF($B$2:B1715,"*")/$O$7</f>
        <v>1</v>
      </c>
      <c r="F1715" s="4">
        <f>((COUNTIF($B$2:B1715,"Active*")/COUNTIF($B$2:B1715,"*")))/($O$5/$O$7)</f>
        <v>1</v>
      </c>
      <c r="G1715" s="7">
        <f>COUNTIF($B$2:E1715,"Active*")/$O$5</f>
        <v>1</v>
      </c>
      <c r="H1715" s="7">
        <f>($O$6-COUNTIF($B$2:B1715,"Decoy*"))/$O$6</f>
        <v>0</v>
      </c>
      <c r="I1715" s="7">
        <f t="shared" si="52"/>
        <v>1</v>
      </c>
      <c r="J1715" s="2">
        <f t="shared" si="53"/>
        <v>0</v>
      </c>
    </row>
    <row r="1716" spans="1:10">
      <c r="A1716">
        <v>1715</v>
      </c>
      <c r="D1716" s="6">
        <f>COUNTIF($B$2:B1716,"Active*")/$O$5</f>
        <v>1</v>
      </c>
      <c r="E1716" s="6">
        <f>COUNTIF($B$2:B1716,"*")/$O$7</f>
        <v>1</v>
      </c>
      <c r="F1716" s="4">
        <f>((COUNTIF($B$2:B1716,"Active*")/COUNTIF($B$2:B1716,"*")))/($O$5/$O$7)</f>
        <v>1</v>
      </c>
      <c r="G1716" s="7">
        <f>COUNTIF($B$2:E1716,"Active*")/$O$5</f>
        <v>1</v>
      </c>
      <c r="H1716" s="7">
        <f>($O$6-COUNTIF($B$2:B1716,"Decoy*"))/$O$6</f>
        <v>0</v>
      </c>
      <c r="I1716" s="7">
        <f t="shared" si="52"/>
        <v>1</v>
      </c>
      <c r="J1716" s="2">
        <f t="shared" si="53"/>
        <v>0</v>
      </c>
    </row>
    <row r="1717" spans="1:10">
      <c r="A1717">
        <v>1716</v>
      </c>
      <c r="D1717" s="6">
        <f>COUNTIF($B$2:B1717,"Active*")/$O$5</f>
        <v>1</v>
      </c>
      <c r="E1717" s="6">
        <f>COUNTIF($B$2:B1717,"*")/$O$7</f>
        <v>1</v>
      </c>
      <c r="F1717" s="4">
        <f>((COUNTIF($B$2:B1717,"Active*")/COUNTIF($B$2:B1717,"*")))/($O$5/$O$7)</f>
        <v>1</v>
      </c>
      <c r="G1717" s="7">
        <f>COUNTIF($B$2:E1717,"Active*")/$O$5</f>
        <v>1</v>
      </c>
      <c r="H1717" s="7">
        <f>($O$6-COUNTIF($B$2:B1717,"Decoy*"))/$O$6</f>
        <v>0</v>
      </c>
      <c r="I1717" s="7">
        <f t="shared" si="52"/>
        <v>1</v>
      </c>
      <c r="J1717" s="2">
        <f t="shared" si="53"/>
        <v>0</v>
      </c>
    </row>
    <row r="1718" spans="1:10">
      <c r="A1718">
        <v>1717</v>
      </c>
      <c r="D1718" s="6">
        <f>COUNTIF($B$2:B1718,"Active*")/$O$5</f>
        <v>1</v>
      </c>
      <c r="E1718" s="6">
        <f>COUNTIF($B$2:B1718,"*")/$O$7</f>
        <v>1</v>
      </c>
      <c r="F1718" s="4">
        <f>((COUNTIF($B$2:B1718,"Active*")/COUNTIF($B$2:B1718,"*")))/($O$5/$O$7)</f>
        <v>1</v>
      </c>
      <c r="G1718" s="7">
        <f>COUNTIF($B$2:E1718,"Active*")/$O$5</f>
        <v>1</v>
      </c>
      <c r="H1718" s="7">
        <f>($O$6-COUNTIF($B$2:B1718,"Decoy*"))/$O$6</f>
        <v>0</v>
      </c>
      <c r="I1718" s="7">
        <f t="shared" si="52"/>
        <v>1</v>
      </c>
      <c r="J1718" s="2">
        <f t="shared" si="53"/>
        <v>0</v>
      </c>
    </row>
    <row r="1719" spans="1:10">
      <c r="A1719">
        <v>1718</v>
      </c>
      <c r="D1719" s="6">
        <f>COUNTIF($B$2:B1719,"Active*")/$O$5</f>
        <v>1</v>
      </c>
      <c r="E1719" s="6">
        <f>COUNTIF($B$2:B1719,"*")/$O$7</f>
        <v>1</v>
      </c>
      <c r="F1719" s="4">
        <f>((COUNTIF($B$2:B1719,"Active*")/COUNTIF($B$2:B1719,"*")))/($O$5/$O$7)</f>
        <v>1</v>
      </c>
      <c r="G1719" s="7">
        <f>COUNTIF($B$2:E1719,"Active*")/$O$5</f>
        <v>1</v>
      </c>
      <c r="H1719" s="7">
        <f>($O$6-COUNTIF($B$2:B1719,"Decoy*"))/$O$6</f>
        <v>0</v>
      </c>
      <c r="I1719" s="7">
        <f t="shared" si="52"/>
        <v>1</v>
      </c>
      <c r="J1719" s="2">
        <f t="shared" si="53"/>
        <v>0</v>
      </c>
    </row>
    <row r="1720" spans="1:10">
      <c r="A1720">
        <v>1719</v>
      </c>
      <c r="D1720" s="6">
        <f>COUNTIF($B$2:B1720,"Active*")/$O$5</f>
        <v>1</v>
      </c>
      <c r="E1720" s="6">
        <f>COUNTIF($B$2:B1720,"*")/$O$7</f>
        <v>1</v>
      </c>
      <c r="F1720" s="4">
        <f>((COUNTIF($B$2:B1720,"Active*")/COUNTIF($B$2:B1720,"*")))/($O$5/$O$7)</f>
        <v>1</v>
      </c>
      <c r="G1720" s="7">
        <f>COUNTIF($B$2:E1720,"Active*")/$O$5</f>
        <v>1</v>
      </c>
      <c r="H1720" s="7">
        <f>($O$6-COUNTIF($B$2:B1720,"Decoy*"))/$O$6</f>
        <v>0</v>
      </c>
      <c r="I1720" s="7">
        <f t="shared" si="52"/>
        <v>1</v>
      </c>
      <c r="J1720" s="2">
        <f t="shared" si="53"/>
        <v>0</v>
      </c>
    </row>
    <row r="1721" spans="1:10">
      <c r="A1721">
        <v>1720</v>
      </c>
      <c r="D1721" s="6">
        <f>COUNTIF($B$2:B1721,"Active*")/$O$5</f>
        <v>1</v>
      </c>
      <c r="E1721" s="6">
        <f>COUNTIF($B$2:B1721,"*")/$O$7</f>
        <v>1</v>
      </c>
      <c r="F1721" s="4">
        <f>((COUNTIF($B$2:B1721,"Active*")/COUNTIF($B$2:B1721,"*")))/($O$5/$O$7)</f>
        <v>1</v>
      </c>
      <c r="G1721" s="7">
        <f>COUNTIF($B$2:E1721,"Active*")/$O$5</f>
        <v>1</v>
      </c>
      <c r="H1721" s="7">
        <f>($O$6-COUNTIF($B$2:B1721,"Decoy*"))/$O$6</f>
        <v>0</v>
      </c>
      <c r="I1721" s="7">
        <f t="shared" si="52"/>
        <v>1</v>
      </c>
      <c r="J1721" s="2">
        <f t="shared" si="53"/>
        <v>0</v>
      </c>
    </row>
    <row r="1722" spans="1:10">
      <c r="A1722">
        <v>1721</v>
      </c>
      <c r="D1722" s="6">
        <f>COUNTIF($B$2:B1722,"Active*")/$O$5</f>
        <v>1</v>
      </c>
      <c r="E1722" s="6">
        <f>COUNTIF($B$2:B1722,"*")/$O$7</f>
        <v>1</v>
      </c>
      <c r="F1722" s="4">
        <f>((COUNTIF($B$2:B1722,"Active*")/COUNTIF($B$2:B1722,"*")))/($O$5/$O$7)</f>
        <v>1</v>
      </c>
      <c r="G1722" s="7">
        <f>COUNTIF($B$2:E1722,"Active*")/$O$5</f>
        <v>1</v>
      </c>
      <c r="H1722" s="7">
        <f>($O$6-COUNTIF($B$2:B1722,"Decoy*"))/$O$6</f>
        <v>0</v>
      </c>
      <c r="I1722" s="7">
        <f t="shared" si="52"/>
        <v>1</v>
      </c>
      <c r="J1722" s="2">
        <f t="shared" si="53"/>
        <v>0</v>
      </c>
    </row>
    <row r="1723" spans="1:10">
      <c r="A1723">
        <v>1722</v>
      </c>
      <c r="D1723" s="6">
        <f>COUNTIF($B$2:B1723,"Active*")/$O$5</f>
        <v>1</v>
      </c>
      <c r="E1723" s="6">
        <f>COUNTIF($B$2:B1723,"*")/$O$7</f>
        <v>1</v>
      </c>
      <c r="F1723" s="4">
        <f>((COUNTIF($B$2:B1723,"Active*")/COUNTIF($B$2:B1723,"*")))/($O$5/$O$7)</f>
        <v>1</v>
      </c>
      <c r="G1723" s="7">
        <f>COUNTIF($B$2:E1723,"Active*")/$O$5</f>
        <v>1</v>
      </c>
      <c r="H1723" s="7">
        <f>($O$6-COUNTIF($B$2:B1723,"Decoy*"))/$O$6</f>
        <v>0</v>
      </c>
      <c r="I1723" s="7">
        <f t="shared" si="52"/>
        <v>1</v>
      </c>
      <c r="J1723" s="2">
        <f t="shared" si="53"/>
        <v>0</v>
      </c>
    </row>
    <row r="1724" spans="1:10">
      <c r="A1724">
        <v>1723</v>
      </c>
      <c r="D1724" s="6">
        <f>COUNTIF($B$2:B1724,"Active*")/$O$5</f>
        <v>1</v>
      </c>
      <c r="E1724" s="6">
        <f>COUNTIF($B$2:B1724,"*")/$O$7</f>
        <v>1</v>
      </c>
      <c r="F1724" s="4">
        <f>((COUNTIF($B$2:B1724,"Active*")/COUNTIF($B$2:B1724,"*")))/($O$5/$O$7)</f>
        <v>1</v>
      </c>
      <c r="G1724" s="7">
        <f>COUNTIF($B$2:E1724,"Active*")/$O$5</f>
        <v>1</v>
      </c>
      <c r="H1724" s="7">
        <f>($O$6-COUNTIF($B$2:B1724,"Decoy*"))/$O$6</f>
        <v>0</v>
      </c>
      <c r="I1724" s="7">
        <f t="shared" si="52"/>
        <v>1</v>
      </c>
      <c r="J1724" s="2">
        <f t="shared" si="53"/>
        <v>0</v>
      </c>
    </row>
    <row r="1725" spans="1:10">
      <c r="A1725">
        <v>1724</v>
      </c>
      <c r="D1725" s="6">
        <f>COUNTIF($B$2:B1725,"Active*")/$O$5</f>
        <v>1</v>
      </c>
      <c r="E1725" s="6">
        <f>COUNTIF($B$2:B1725,"*")/$O$7</f>
        <v>1</v>
      </c>
      <c r="F1725" s="4">
        <f>((COUNTIF($B$2:B1725,"Active*")/COUNTIF($B$2:B1725,"*")))/($O$5/$O$7)</f>
        <v>1</v>
      </c>
      <c r="G1725" s="7">
        <f>COUNTIF($B$2:E1725,"Active*")/$O$5</f>
        <v>1</v>
      </c>
      <c r="H1725" s="7">
        <f>($O$6-COUNTIF($B$2:B1725,"Decoy*"))/$O$6</f>
        <v>0</v>
      </c>
      <c r="I1725" s="7">
        <f t="shared" si="52"/>
        <v>1</v>
      </c>
      <c r="J1725" s="2">
        <f t="shared" si="53"/>
        <v>0</v>
      </c>
    </row>
    <row r="1726" spans="1:10">
      <c r="A1726">
        <v>1725</v>
      </c>
      <c r="D1726" s="6">
        <f>COUNTIF($B$2:B1726,"Active*")/$O$5</f>
        <v>1</v>
      </c>
      <c r="E1726" s="6">
        <f>COUNTIF($B$2:B1726,"*")/$O$7</f>
        <v>1</v>
      </c>
      <c r="F1726" s="4">
        <f>((COUNTIF($B$2:B1726,"Active*")/COUNTIF($B$2:B1726,"*")))/($O$5/$O$7)</f>
        <v>1</v>
      </c>
      <c r="G1726" s="7">
        <f>COUNTIF($B$2:E1726,"Active*")/$O$5</f>
        <v>1</v>
      </c>
      <c r="H1726" s="7">
        <f>($O$6-COUNTIF($B$2:B1726,"Decoy*"))/$O$6</f>
        <v>0</v>
      </c>
      <c r="I1726" s="7">
        <f t="shared" si="52"/>
        <v>1</v>
      </c>
      <c r="J1726" s="2">
        <f t="shared" si="53"/>
        <v>0</v>
      </c>
    </row>
    <row r="1727" spans="1:10">
      <c r="A1727">
        <v>1726</v>
      </c>
      <c r="D1727" s="6">
        <f>COUNTIF($B$2:B1727,"Active*")/$O$5</f>
        <v>1</v>
      </c>
      <c r="E1727" s="6">
        <f>COUNTIF($B$2:B1727,"*")/$O$7</f>
        <v>1</v>
      </c>
      <c r="F1727" s="4">
        <f>((COUNTIF($B$2:B1727,"Active*")/COUNTIF($B$2:B1727,"*")))/($O$5/$O$7)</f>
        <v>1</v>
      </c>
      <c r="G1727" s="7">
        <f>COUNTIF($B$2:E1727,"Active*")/$O$5</f>
        <v>1</v>
      </c>
      <c r="H1727" s="7">
        <f>($O$6-COUNTIF($B$2:B1727,"Decoy*"))/$O$6</f>
        <v>0</v>
      </c>
      <c r="I1727" s="7">
        <f t="shared" si="52"/>
        <v>1</v>
      </c>
      <c r="J1727" s="2">
        <f t="shared" si="53"/>
        <v>0</v>
      </c>
    </row>
    <row r="1728" spans="1:10">
      <c r="A1728">
        <v>1727</v>
      </c>
      <c r="D1728" s="6">
        <f>COUNTIF($B$2:B1728,"Active*")/$O$5</f>
        <v>1</v>
      </c>
      <c r="E1728" s="6">
        <f>COUNTIF($B$2:B1728,"*")/$O$7</f>
        <v>1</v>
      </c>
      <c r="F1728" s="4">
        <f>((COUNTIF($B$2:B1728,"Active*")/COUNTIF($B$2:B1728,"*")))/($O$5/$O$7)</f>
        <v>1</v>
      </c>
      <c r="G1728" s="7">
        <f>COUNTIF($B$2:E1728,"Active*")/$O$5</f>
        <v>1</v>
      </c>
      <c r="H1728" s="7">
        <f>($O$6-COUNTIF($B$2:B1728,"Decoy*"))/$O$6</f>
        <v>0</v>
      </c>
      <c r="I1728" s="7">
        <f t="shared" si="52"/>
        <v>1</v>
      </c>
      <c r="J1728" s="2">
        <f t="shared" si="53"/>
        <v>0</v>
      </c>
    </row>
    <row r="1729" spans="1:10">
      <c r="A1729">
        <v>1728</v>
      </c>
      <c r="D1729" s="6">
        <f>COUNTIF($B$2:B1729,"Active*")/$O$5</f>
        <v>1</v>
      </c>
      <c r="E1729" s="6">
        <f>COUNTIF($B$2:B1729,"*")/$O$7</f>
        <v>1</v>
      </c>
      <c r="F1729" s="4">
        <f>((COUNTIF($B$2:B1729,"Active*")/COUNTIF($B$2:B1729,"*")))/($O$5/$O$7)</f>
        <v>1</v>
      </c>
      <c r="G1729" s="7">
        <f>COUNTIF($B$2:E1729,"Active*")/$O$5</f>
        <v>1</v>
      </c>
      <c r="H1729" s="7">
        <f>($O$6-COUNTIF($B$2:B1729,"Decoy*"))/$O$6</f>
        <v>0</v>
      </c>
      <c r="I1729" s="7">
        <f t="shared" si="52"/>
        <v>1</v>
      </c>
      <c r="J1729" s="2">
        <f t="shared" si="53"/>
        <v>0</v>
      </c>
    </row>
    <row r="1730" spans="1:10">
      <c r="A1730">
        <v>1729</v>
      </c>
      <c r="D1730" s="6">
        <f>COUNTIF($B$2:B1730,"Active*")/$O$5</f>
        <v>1</v>
      </c>
      <c r="E1730" s="6">
        <f>COUNTIF($B$2:B1730,"*")/$O$7</f>
        <v>1</v>
      </c>
      <c r="F1730" s="4">
        <f>((COUNTIF($B$2:B1730,"Active*")/COUNTIF($B$2:B1730,"*")))/($O$5/$O$7)</f>
        <v>1</v>
      </c>
      <c r="G1730" s="7">
        <f>COUNTIF($B$2:E1730,"Active*")/$O$5</f>
        <v>1</v>
      </c>
      <c r="H1730" s="7">
        <f>($O$6-COUNTIF($B$2:B1730,"Decoy*"))/$O$6</f>
        <v>0</v>
      </c>
      <c r="I1730" s="7">
        <f t="shared" ref="I1730:I1793" si="54">1-H1730</f>
        <v>1</v>
      </c>
      <c r="J1730" s="2">
        <f t="shared" ref="J1730:J1793" si="55">(G1730+G1731)*ABS(I1731-I1730)/2</f>
        <v>0</v>
      </c>
    </row>
    <row r="1731" spans="1:10">
      <c r="A1731">
        <v>1730</v>
      </c>
      <c r="D1731" s="6">
        <f>COUNTIF($B$2:B1731,"Active*")/$O$5</f>
        <v>1</v>
      </c>
      <c r="E1731" s="6">
        <f>COUNTIF($B$2:B1731,"*")/$O$7</f>
        <v>1</v>
      </c>
      <c r="F1731" s="4">
        <f>((COUNTIF($B$2:B1731,"Active*")/COUNTIF($B$2:B1731,"*")))/($O$5/$O$7)</f>
        <v>1</v>
      </c>
      <c r="G1731" s="7">
        <f>COUNTIF($B$2:E1731,"Active*")/$O$5</f>
        <v>1</v>
      </c>
      <c r="H1731" s="7">
        <f>($O$6-COUNTIF($B$2:B1731,"Decoy*"))/$O$6</f>
        <v>0</v>
      </c>
      <c r="I1731" s="7">
        <f t="shared" si="54"/>
        <v>1</v>
      </c>
      <c r="J1731" s="2">
        <f t="shared" si="55"/>
        <v>0</v>
      </c>
    </row>
    <row r="1732" spans="1:10">
      <c r="A1732">
        <v>1731</v>
      </c>
      <c r="D1732" s="6">
        <f>COUNTIF($B$2:B1732,"Active*")/$O$5</f>
        <v>1</v>
      </c>
      <c r="E1732" s="6">
        <f>COUNTIF($B$2:B1732,"*")/$O$7</f>
        <v>1</v>
      </c>
      <c r="F1732" s="4">
        <f>((COUNTIF($B$2:B1732,"Active*")/COUNTIF($B$2:B1732,"*")))/($O$5/$O$7)</f>
        <v>1</v>
      </c>
      <c r="G1732" s="7">
        <f>COUNTIF($B$2:E1732,"Active*")/$O$5</f>
        <v>1</v>
      </c>
      <c r="H1732" s="7">
        <f>($O$6-COUNTIF($B$2:B1732,"Decoy*"))/$O$6</f>
        <v>0</v>
      </c>
      <c r="I1732" s="7">
        <f t="shared" si="54"/>
        <v>1</v>
      </c>
      <c r="J1732" s="2">
        <f t="shared" si="55"/>
        <v>0</v>
      </c>
    </row>
    <row r="1733" spans="1:10">
      <c r="A1733">
        <v>1732</v>
      </c>
      <c r="D1733" s="6">
        <f>COUNTIF($B$2:B1733,"Active*")/$O$5</f>
        <v>1</v>
      </c>
      <c r="E1733" s="6">
        <f>COUNTIF($B$2:B1733,"*")/$O$7</f>
        <v>1</v>
      </c>
      <c r="F1733" s="4">
        <f>((COUNTIF($B$2:B1733,"Active*")/COUNTIF($B$2:B1733,"*")))/($O$5/$O$7)</f>
        <v>1</v>
      </c>
      <c r="G1733" s="7">
        <f>COUNTIF($B$2:E1733,"Active*")/$O$5</f>
        <v>1</v>
      </c>
      <c r="H1733" s="7">
        <f>($O$6-COUNTIF($B$2:B1733,"Decoy*"))/$O$6</f>
        <v>0</v>
      </c>
      <c r="I1733" s="7">
        <f t="shared" si="54"/>
        <v>1</v>
      </c>
      <c r="J1733" s="2">
        <f t="shared" si="55"/>
        <v>0</v>
      </c>
    </row>
    <row r="1734" spans="1:10">
      <c r="A1734">
        <v>1733</v>
      </c>
      <c r="D1734" s="6">
        <f>COUNTIF($B$2:B1734,"Active*")/$O$5</f>
        <v>1</v>
      </c>
      <c r="E1734" s="6">
        <f>COUNTIF($B$2:B1734,"*")/$O$7</f>
        <v>1</v>
      </c>
      <c r="F1734" s="4">
        <f>((COUNTIF($B$2:B1734,"Active*")/COUNTIF($B$2:B1734,"*")))/($O$5/$O$7)</f>
        <v>1</v>
      </c>
      <c r="G1734" s="7">
        <f>COUNTIF($B$2:E1734,"Active*")/$O$5</f>
        <v>1</v>
      </c>
      <c r="H1734" s="7">
        <f>($O$6-COUNTIF($B$2:B1734,"Decoy*"))/$O$6</f>
        <v>0</v>
      </c>
      <c r="I1734" s="7">
        <f t="shared" si="54"/>
        <v>1</v>
      </c>
      <c r="J1734" s="2">
        <f t="shared" si="55"/>
        <v>0</v>
      </c>
    </row>
    <row r="1735" spans="1:10">
      <c r="A1735">
        <v>1734</v>
      </c>
      <c r="D1735" s="6">
        <f>COUNTIF($B$2:B1735,"Active*")/$O$5</f>
        <v>1</v>
      </c>
      <c r="E1735" s="6">
        <f>COUNTIF($B$2:B1735,"*")/$O$7</f>
        <v>1</v>
      </c>
      <c r="F1735" s="4">
        <f>((COUNTIF($B$2:B1735,"Active*")/COUNTIF($B$2:B1735,"*")))/($O$5/$O$7)</f>
        <v>1</v>
      </c>
      <c r="G1735" s="7">
        <f>COUNTIF($B$2:E1735,"Active*")/$O$5</f>
        <v>1</v>
      </c>
      <c r="H1735" s="7">
        <f>($O$6-COUNTIF($B$2:B1735,"Decoy*"))/$O$6</f>
        <v>0</v>
      </c>
      <c r="I1735" s="7">
        <f t="shared" si="54"/>
        <v>1</v>
      </c>
      <c r="J1735" s="2">
        <f t="shared" si="55"/>
        <v>0</v>
      </c>
    </row>
    <row r="1736" spans="1:10">
      <c r="A1736">
        <v>1735</v>
      </c>
      <c r="D1736" s="6">
        <f>COUNTIF($B$2:B1736,"Active*")/$O$5</f>
        <v>1</v>
      </c>
      <c r="E1736" s="6">
        <f>COUNTIF($B$2:B1736,"*")/$O$7</f>
        <v>1</v>
      </c>
      <c r="F1736" s="4">
        <f>((COUNTIF($B$2:B1736,"Active*")/COUNTIF($B$2:B1736,"*")))/($O$5/$O$7)</f>
        <v>1</v>
      </c>
      <c r="G1736" s="7">
        <f>COUNTIF($B$2:E1736,"Active*")/$O$5</f>
        <v>1</v>
      </c>
      <c r="H1736" s="7">
        <f>($O$6-COUNTIF($B$2:B1736,"Decoy*"))/$O$6</f>
        <v>0</v>
      </c>
      <c r="I1736" s="7">
        <f t="shared" si="54"/>
        <v>1</v>
      </c>
      <c r="J1736" s="2">
        <f t="shared" si="55"/>
        <v>0</v>
      </c>
    </row>
    <row r="1737" spans="1:10">
      <c r="A1737">
        <v>1736</v>
      </c>
      <c r="D1737" s="6">
        <f>COUNTIF($B$2:B1737,"Active*")/$O$5</f>
        <v>1</v>
      </c>
      <c r="E1737" s="6">
        <f>COUNTIF($B$2:B1737,"*")/$O$7</f>
        <v>1</v>
      </c>
      <c r="F1737" s="4">
        <f>((COUNTIF($B$2:B1737,"Active*")/COUNTIF($B$2:B1737,"*")))/($O$5/$O$7)</f>
        <v>1</v>
      </c>
      <c r="G1737" s="7">
        <f>COUNTIF($B$2:E1737,"Active*")/$O$5</f>
        <v>1</v>
      </c>
      <c r="H1737" s="7">
        <f>($O$6-COUNTIF($B$2:B1737,"Decoy*"))/$O$6</f>
        <v>0</v>
      </c>
      <c r="I1737" s="7">
        <f t="shared" si="54"/>
        <v>1</v>
      </c>
      <c r="J1737" s="2">
        <f t="shared" si="55"/>
        <v>0</v>
      </c>
    </row>
    <row r="1738" spans="1:10">
      <c r="A1738">
        <v>1737</v>
      </c>
      <c r="D1738" s="6">
        <f>COUNTIF($B$2:B1738,"Active*")/$O$5</f>
        <v>1</v>
      </c>
      <c r="E1738" s="6">
        <f>COUNTIF($B$2:B1738,"*")/$O$7</f>
        <v>1</v>
      </c>
      <c r="F1738" s="4">
        <f>((COUNTIF($B$2:B1738,"Active*")/COUNTIF($B$2:B1738,"*")))/($O$5/$O$7)</f>
        <v>1</v>
      </c>
      <c r="G1738" s="7">
        <f>COUNTIF($B$2:E1738,"Active*")/$O$5</f>
        <v>1</v>
      </c>
      <c r="H1738" s="7">
        <f>($O$6-COUNTIF($B$2:B1738,"Decoy*"))/$O$6</f>
        <v>0</v>
      </c>
      <c r="I1738" s="7">
        <f t="shared" si="54"/>
        <v>1</v>
      </c>
      <c r="J1738" s="2">
        <f t="shared" si="55"/>
        <v>0</v>
      </c>
    </row>
    <row r="1739" spans="1:10">
      <c r="A1739">
        <v>1738</v>
      </c>
      <c r="D1739" s="6">
        <f>COUNTIF($B$2:B1739,"Active*")/$O$5</f>
        <v>1</v>
      </c>
      <c r="E1739" s="6">
        <f>COUNTIF($B$2:B1739,"*")/$O$7</f>
        <v>1</v>
      </c>
      <c r="F1739" s="4">
        <f>((COUNTIF($B$2:B1739,"Active*")/COUNTIF($B$2:B1739,"*")))/($O$5/$O$7)</f>
        <v>1</v>
      </c>
      <c r="G1739" s="7">
        <f>COUNTIF($B$2:E1739,"Active*")/$O$5</f>
        <v>1</v>
      </c>
      <c r="H1739" s="7">
        <f>($O$6-COUNTIF($B$2:B1739,"Decoy*"))/$O$6</f>
        <v>0</v>
      </c>
      <c r="I1739" s="7">
        <f t="shared" si="54"/>
        <v>1</v>
      </c>
      <c r="J1739" s="2">
        <f t="shared" si="55"/>
        <v>0</v>
      </c>
    </row>
    <row r="1740" spans="1:10">
      <c r="A1740">
        <v>1739</v>
      </c>
      <c r="D1740" s="6">
        <f>COUNTIF($B$2:B1740,"Active*")/$O$5</f>
        <v>1</v>
      </c>
      <c r="E1740" s="6">
        <f>COUNTIF($B$2:B1740,"*")/$O$7</f>
        <v>1</v>
      </c>
      <c r="F1740" s="4">
        <f>((COUNTIF($B$2:B1740,"Active*")/COUNTIF($B$2:B1740,"*")))/($O$5/$O$7)</f>
        <v>1</v>
      </c>
      <c r="G1740" s="7">
        <f>COUNTIF($B$2:E1740,"Active*")/$O$5</f>
        <v>1</v>
      </c>
      <c r="H1740" s="7">
        <f>($O$6-COUNTIF($B$2:B1740,"Decoy*"))/$O$6</f>
        <v>0</v>
      </c>
      <c r="I1740" s="7">
        <f t="shared" si="54"/>
        <v>1</v>
      </c>
      <c r="J1740" s="2">
        <f t="shared" si="55"/>
        <v>0</v>
      </c>
    </row>
    <row r="1741" spans="1:10">
      <c r="A1741">
        <v>1740</v>
      </c>
      <c r="D1741" s="6">
        <f>COUNTIF($B$2:B1741,"Active*")/$O$5</f>
        <v>1</v>
      </c>
      <c r="E1741" s="6">
        <f>COUNTIF($B$2:B1741,"*")/$O$7</f>
        <v>1</v>
      </c>
      <c r="F1741" s="4">
        <f>((COUNTIF($B$2:B1741,"Active*")/COUNTIF($B$2:B1741,"*")))/($O$5/$O$7)</f>
        <v>1</v>
      </c>
      <c r="G1741" s="7">
        <f>COUNTIF($B$2:E1741,"Active*")/$O$5</f>
        <v>1</v>
      </c>
      <c r="H1741" s="7">
        <f>($O$6-COUNTIF($B$2:B1741,"Decoy*"))/$O$6</f>
        <v>0</v>
      </c>
      <c r="I1741" s="7">
        <f t="shared" si="54"/>
        <v>1</v>
      </c>
      <c r="J1741" s="2">
        <f t="shared" si="55"/>
        <v>0</v>
      </c>
    </row>
    <row r="1742" spans="1:10">
      <c r="A1742">
        <v>1741</v>
      </c>
      <c r="D1742" s="6">
        <f>COUNTIF($B$2:B1742,"Active*")/$O$5</f>
        <v>1</v>
      </c>
      <c r="E1742" s="6">
        <f>COUNTIF($B$2:B1742,"*")/$O$7</f>
        <v>1</v>
      </c>
      <c r="F1742" s="4">
        <f>((COUNTIF($B$2:B1742,"Active*")/COUNTIF($B$2:B1742,"*")))/($O$5/$O$7)</f>
        <v>1</v>
      </c>
      <c r="G1742" s="7">
        <f>COUNTIF($B$2:E1742,"Active*")/$O$5</f>
        <v>1</v>
      </c>
      <c r="H1742" s="7">
        <f>($O$6-COUNTIF($B$2:B1742,"Decoy*"))/$O$6</f>
        <v>0</v>
      </c>
      <c r="I1742" s="7">
        <f t="shared" si="54"/>
        <v>1</v>
      </c>
      <c r="J1742" s="2">
        <f t="shared" si="55"/>
        <v>0</v>
      </c>
    </row>
    <row r="1743" spans="1:10">
      <c r="A1743">
        <v>1742</v>
      </c>
      <c r="D1743" s="6">
        <f>COUNTIF($B$2:B1743,"Active*")/$O$5</f>
        <v>1</v>
      </c>
      <c r="E1743" s="6">
        <f>COUNTIF($B$2:B1743,"*")/$O$7</f>
        <v>1</v>
      </c>
      <c r="F1743" s="4">
        <f>((COUNTIF($B$2:B1743,"Active*")/COUNTIF($B$2:B1743,"*")))/($O$5/$O$7)</f>
        <v>1</v>
      </c>
      <c r="G1743" s="7">
        <f>COUNTIF($B$2:E1743,"Active*")/$O$5</f>
        <v>1</v>
      </c>
      <c r="H1743" s="7">
        <f>($O$6-COUNTIF($B$2:B1743,"Decoy*"))/$O$6</f>
        <v>0</v>
      </c>
      <c r="I1743" s="7">
        <f t="shared" si="54"/>
        <v>1</v>
      </c>
      <c r="J1743" s="2">
        <f t="shared" si="55"/>
        <v>0</v>
      </c>
    </row>
    <row r="1744" spans="1:10">
      <c r="A1744">
        <v>1743</v>
      </c>
      <c r="D1744" s="6">
        <f>COUNTIF($B$2:B1744,"Active*")/$O$5</f>
        <v>1</v>
      </c>
      <c r="E1744" s="6">
        <f>COUNTIF($B$2:B1744,"*")/$O$7</f>
        <v>1</v>
      </c>
      <c r="F1744" s="4">
        <f>((COUNTIF($B$2:B1744,"Active*")/COUNTIF($B$2:B1744,"*")))/($O$5/$O$7)</f>
        <v>1</v>
      </c>
      <c r="G1744" s="7">
        <f>COUNTIF($B$2:E1744,"Active*")/$O$5</f>
        <v>1</v>
      </c>
      <c r="H1744" s="7">
        <f>($O$6-COUNTIF($B$2:B1744,"Decoy*"))/$O$6</f>
        <v>0</v>
      </c>
      <c r="I1744" s="7">
        <f t="shared" si="54"/>
        <v>1</v>
      </c>
      <c r="J1744" s="2">
        <f t="shared" si="55"/>
        <v>0</v>
      </c>
    </row>
    <row r="1745" spans="1:10">
      <c r="A1745">
        <v>1744</v>
      </c>
      <c r="D1745" s="6">
        <f>COUNTIF($B$2:B1745,"Active*")/$O$5</f>
        <v>1</v>
      </c>
      <c r="E1745" s="6">
        <f>COUNTIF($B$2:B1745,"*")/$O$7</f>
        <v>1</v>
      </c>
      <c r="F1745" s="4">
        <f>((COUNTIF($B$2:B1745,"Active*")/COUNTIF($B$2:B1745,"*")))/($O$5/$O$7)</f>
        <v>1</v>
      </c>
      <c r="G1745" s="7">
        <f>COUNTIF($B$2:E1745,"Active*")/$O$5</f>
        <v>1</v>
      </c>
      <c r="H1745" s="7">
        <f>($O$6-COUNTIF($B$2:B1745,"Decoy*"))/$O$6</f>
        <v>0</v>
      </c>
      <c r="I1745" s="7">
        <f t="shared" si="54"/>
        <v>1</v>
      </c>
      <c r="J1745" s="2">
        <f t="shared" si="55"/>
        <v>0</v>
      </c>
    </row>
    <row r="1746" spans="1:10">
      <c r="A1746">
        <v>1745</v>
      </c>
      <c r="D1746" s="6">
        <f>COUNTIF($B$2:B1746,"Active*")/$O$5</f>
        <v>1</v>
      </c>
      <c r="E1746" s="6">
        <f>COUNTIF($B$2:B1746,"*")/$O$7</f>
        <v>1</v>
      </c>
      <c r="F1746" s="4">
        <f>((COUNTIF($B$2:B1746,"Active*")/COUNTIF($B$2:B1746,"*")))/($O$5/$O$7)</f>
        <v>1</v>
      </c>
      <c r="G1746" s="7">
        <f>COUNTIF($B$2:E1746,"Active*")/$O$5</f>
        <v>1</v>
      </c>
      <c r="H1746" s="7">
        <f>($O$6-COUNTIF($B$2:B1746,"Decoy*"))/$O$6</f>
        <v>0</v>
      </c>
      <c r="I1746" s="7">
        <f t="shared" si="54"/>
        <v>1</v>
      </c>
      <c r="J1746" s="2">
        <f t="shared" si="55"/>
        <v>0</v>
      </c>
    </row>
    <row r="1747" spans="1:10">
      <c r="A1747">
        <v>1746</v>
      </c>
      <c r="D1747" s="6">
        <f>COUNTIF($B$2:B1747,"Active*")/$O$5</f>
        <v>1</v>
      </c>
      <c r="E1747" s="6">
        <f>COUNTIF($B$2:B1747,"*")/$O$7</f>
        <v>1</v>
      </c>
      <c r="F1747" s="4">
        <f>((COUNTIF($B$2:B1747,"Active*")/COUNTIF($B$2:B1747,"*")))/($O$5/$O$7)</f>
        <v>1</v>
      </c>
      <c r="G1747" s="7">
        <f>COUNTIF($B$2:E1747,"Active*")/$O$5</f>
        <v>1</v>
      </c>
      <c r="H1747" s="7">
        <f>($O$6-COUNTIF($B$2:B1747,"Decoy*"))/$O$6</f>
        <v>0</v>
      </c>
      <c r="I1747" s="7">
        <f t="shared" si="54"/>
        <v>1</v>
      </c>
      <c r="J1747" s="2">
        <f t="shared" si="55"/>
        <v>0</v>
      </c>
    </row>
    <row r="1748" spans="1:10">
      <c r="A1748">
        <v>1747</v>
      </c>
      <c r="D1748" s="6">
        <f>COUNTIF($B$2:B1748,"Active*")/$O$5</f>
        <v>1</v>
      </c>
      <c r="E1748" s="6">
        <f>COUNTIF($B$2:B1748,"*")/$O$7</f>
        <v>1</v>
      </c>
      <c r="F1748" s="4">
        <f>((COUNTIF($B$2:B1748,"Active*")/COUNTIF($B$2:B1748,"*")))/($O$5/$O$7)</f>
        <v>1</v>
      </c>
      <c r="G1748" s="7">
        <f>COUNTIF($B$2:E1748,"Active*")/$O$5</f>
        <v>1</v>
      </c>
      <c r="H1748" s="7">
        <f>($O$6-COUNTIF($B$2:B1748,"Decoy*"))/$O$6</f>
        <v>0</v>
      </c>
      <c r="I1748" s="7">
        <f t="shared" si="54"/>
        <v>1</v>
      </c>
      <c r="J1748" s="2">
        <f t="shared" si="55"/>
        <v>0</v>
      </c>
    </row>
    <row r="1749" spans="1:10">
      <c r="A1749">
        <v>1748</v>
      </c>
      <c r="D1749" s="6">
        <f>COUNTIF($B$2:B1749,"Active*")/$O$5</f>
        <v>1</v>
      </c>
      <c r="E1749" s="6">
        <f>COUNTIF($B$2:B1749,"*")/$O$7</f>
        <v>1</v>
      </c>
      <c r="F1749" s="4">
        <f>((COUNTIF($B$2:B1749,"Active*")/COUNTIF($B$2:B1749,"*")))/($O$5/$O$7)</f>
        <v>1</v>
      </c>
      <c r="G1749" s="7">
        <f>COUNTIF($B$2:E1749,"Active*")/$O$5</f>
        <v>1</v>
      </c>
      <c r="H1749" s="7">
        <f>($O$6-COUNTIF($B$2:B1749,"Decoy*"))/$O$6</f>
        <v>0</v>
      </c>
      <c r="I1749" s="7">
        <f t="shared" si="54"/>
        <v>1</v>
      </c>
      <c r="J1749" s="2">
        <f t="shared" si="55"/>
        <v>0</v>
      </c>
    </row>
    <row r="1750" spans="1:10">
      <c r="A1750">
        <v>1749</v>
      </c>
      <c r="D1750" s="6">
        <f>COUNTIF($B$2:B1750,"Active*")/$O$5</f>
        <v>1</v>
      </c>
      <c r="E1750" s="6">
        <f>COUNTIF($B$2:B1750,"*")/$O$7</f>
        <v>1</v>
      </c>
      <c r="F1750" s="4">
        <f>((COUNTIF($B$2:B1750,"Active*")/COUNTIF($B$2:B1750,"*")))/($O$5/$O$7)</f>
        <v>1</v>
      </c>
      <c r="G1750" s="7">
        <f>COUNTIF($B$2:E1750,"Active*")/$O$5</f>
        <v>1</v>
      </c>
      <c r="H1750" s="7">
        <f>($O$6-COUNTIF($B$2:B1750,"Decoy*"))/$O$6</f>
        <v>0</v>
      </c>
      <c r="I1750" s="7">
        <f t="shared" si="54"/>
        <v>1</v>
      </c>
      <c r="J1750" s="2">
        <f t="shared" si="55"/>
        <v>0</v>
      </c>
    </row>
    <row r="1751" spans="1:10">
      <c r="A1751">
        <v>1750</v>
      </c>
      <c r="D1751" s="6">
        <f>COUNTIF($B$2:B1751,"Active*")/$O$5</f>
        <v>1</v>
      </c>
      <c r="E1751" s="6">
        <f>COUNTIF($B$2:B1751,"*")/$O$7</f>
        <v>1</v>
      </c>
      <c r="F1751" s="4">
        <f>((COUNTIF($B$2:B1751,"Active*")/COUNTIF($B$2:B1751,"*")))/($O$5/$O$7)</f>
        <v>1</v>
      </c>
      <c r="G1751" s="7">
        <f>COUNTIF($B$2:E1751,"Active*")/$O$5</f>
        <v>1</v>
      </c>
      <c r="H1751" s="7">
        <f>($O$6-COUNTIF($B$2:B1751,"Decoy*"))/$O$6</f>
        <v>0</v>
      </c>
      <c r="I1751" s="7">
        <f t="shared" si="54"/>
        <v>1</v>
      </c>
      <c r="J1751" s="2">
        <f t="shared" si="55"/>
        <v>0</v>
      </c>
    </row>
    <row r="1752" spans="1:10">
      <c r="A1752">
        <v>1751</v>
      </c>
      <c r="D1752" s="6">
        <f>COUNTIF($B$2:B1752,"Active*")/$O$5</f>
        <v>1</v>
      </c>
      <c r="E1752" s="6">
        <f>COUNTIF($B$2:B1752,"*")/$O$7</f>
        <v>1</v>
      </c>
      <c r="F1752" s="4">
        <f>((COUNTIF($B$2:B1752,"Active*")/COUNTIF($B$2:B1752,"*")))/($O$5/$O$7)</f>
        <v>1</v>
      </c>
      <c r="G1752" s="7">
        <f>COUNTIF($B$2:E1752,"Active*")/$O$5</f>
        <v>1</v>
      </c>
      <c r="H1752" s="7">
        <f>($O$6-COUNTIF($B$2:B1752,"Decoy*"))/$O$6</f>
        <v>0</v>
      </c>
      <c r="I1752" s="7">
        <f t="shared" si="54"/>
        <v>1</v>
      </c>
      <c r="J1752" s="2">
        <f t="shared" si="55"/>
        <v>0</v>
      </c>
    </row>
    <row r="1753" spans="1:10">
      <c r="A1753">
        <v>1752</v>
      </c>
      <c r="D1753" s="6">
        <f>COUNTIF($B$2:B1753,"Active*")/$O$5</f>
        <v>1</v>
      </c>
      <c r="E1753" s="6">
        <f>COUNTIF($B$2:B1753,"*")/$O$7</f>
        <v>1</v>
      </c>
      <c r="F1753" s="4">
        <f>((COUNTIF($B$2:B1753,"Active*")/COUNTIF($B$2:B1753,"*")))/($O$5/$O$7)</f>
        <v>1</v>
      </c>
      <c r="G1753" s="7">
        <f>COUNTIF($B$2:E1753,"Active*")/$O$5</f>
        <v>1</v>
      </c>
      <c r="H1753" s="7">
        <f>($O$6-COUNTIF($B$2:B1753,"Decoy*"))/$O$6</f>
        <v>0</v>
      </c>
      <c r="I1753" s="7">
        <f t="shared" si="54"/>
        <v>1</v>
      </c>
      <c r="J1753" s="2">
        <f t="shared" si="55"/>
        <v>0</v>
      </c>
    </row>
    <row r="1754" spans="1:10">
      <c r="A1754">
        <v>1753</v>
      </c>
      <c r="D1754" s="6">
        <f>COUNTIF($B$2:B1754,"Active*")/$O$5</f>
        <v>1</v>
      </c>
      <c r="E1754" s="6">
        <f>COUNTIF($B$2:B1754,"*")/$O$7</f>
        <v>1</v>
      </c>
      <c r="F1754" s="4">
        <f>((COUNTIF($B$2:B1754,"Active*")/COUNTIF($B$2:B1754,"*")))/($O$5/$O$7)</f>
        <v>1</v>
      </c>
      <c r="G1754" s="7">
        <f>COUNTIF($B$2:E1754,"Active*")/$O$5</f>
        <v>1</v>
      </c>
      <c r="H1754" s="7">
        <f>($O$6-COUNTIF($B$2:B1754,"Decoy*"))/$O$6</f>
        <v>0</v>
      </c>
      <c r="I1754" s="7">
        <f t="shared" si="54"/>
        <v>1</v>
      </c>
      <c r="J1754" s="2">
        <f t="shared" si="55"/>
        <v>0</v>
      </c>
    </row>
    <row r="1755" spans="1:10">
      <c r="A1755">
        <v>1754</v>
      </c>
      <c r="D1755" s="6">
        <f>COUNTIF($B$2:B1755,"Active*")/$O$5</f>
        <v>1</v>
      </c>
      <c r="E1755" s="6">
        <f>COUNTIF($B$2:B1755,"*")/$O$7</f>
        <v>1</v>
      </c>
      <c r="F1755" s="4">
        <f>((COUNTIF($B$2:B1755,"Active*")/COUNTIF($B$2:B1755,"*")))/($O$5/$O$7)</f>
        <v>1</v>
      </c>
      <c r="G1755" s="7">
        <f>COUNTIF($B$2:E1755,"Active*")/$O$5</f>
        <v>1</v>
      </c>
      <c r="H1755" s="7">
        <f>($O$6-COUNTIF($B$2:B1755,"Decoy*"))/$O$6</f>
        <v>0</v>
      </c>
      <c r="I1755" s="7">
        <f t="shared" si="54"/>
        <v>1</v>
      </c>
      <c r="J1755" s="2">
        <f t="shared" si="55"/>
        <v>0</v>
      </c>
    </row>
    <row r="1756" spans="1:10">
      <c r="A1756">
        <v>1755</v>
      </c>
      <c r="D1756" s="6">
        <f>COUNTIF($B$2:B1756,"Active*")/$O$5</f>
        <v>1</v>
      </c>
      <c r="E1756" s="6">
        <f>COUNTIF($B$2:B1756,"*")/$O$7</f>
        <v>1</v>
      </c>
      <c r="F1756" s="4">
        <f>((COUNTIF($B$2:B1756,"Active*")/COUNTIF($B$2:B1756,"*")))/($O$5/$O$7)</f>
        <v>1</v>
      </c>
      <c r="G1756" s="7">
        <f>COUNTIF($B$2:E1756,"Active*")/$O$5</f>
        <v>1</v>
      </c>
      <c r="H1756" s="7">
        <f>($O$6-COUNTIF($B$2:B1756,"Decoy*"))/$O$6</f>
        <v>0</v>
      </c>
      <c r="I1756" s="7">
        <f t="shared" si="54"/>
        <v>1</v>
      </c>
      <c r="J1756" s="2">
        <f t="shared" si="55"/>
        <v>0</v>
      </c>
    </row>
    <row r="1757" spans="1:10">
      <c r="A1757">
        <v>1756</v>
      </c>
      <c r="D1757" s="6">
        <f>COUNTIF($B$2:B1757,"Active*")/$O$5</f>
        <v>1</v>
      </c>
      <c r="E1757" s="6">
        <f>COUNTIF($B$2:B1757,"*")/$O$7</f>
        <v>1</v>
      </c>
      <c r="F1757" s="4">
        <f>((COUNTIF($B$2:B1757,"Active*")/COUNTIF($B$2:B1757,"*")))/($O$5/$O$7)</f>
        <v>1</v>
      </c>
      <c r="G1757" s="7">
        <f>COUNTIF($B$2:E1757,"Active*")/$O$5</f>
        <v>1</v>
      </c>
      <c r="H1757" s="7">
        <f>($O$6-COUNTIF($B$2:B1757,"Decoy*"))/$O$6</f>
        <v>0</v>
      </c>
      <c r="I1757" s="7">
        <f t="shared" si="54"/>
        <v>1</v>
      </c>
      <c r="J1757" s="2">
        <f t="shared" si="55"/>
        <v>0</v>
      </c>
    </row>
    <row r="1758" spans="1:10">
      <c r="A1758">
        <v>1757</v>
      </c>
      <c r="D1758" s="6">
        <f>COUNTIF($B$2:B1758,"Active*")/$O$5</f>
        <v>1</v>
      </c>
      <c r="E1758" s="6">
        <f>COUNTIF($B$2:B1758,"*")/$O$7</f>
        <v>1</v>
      </c>
      <c r="F1758" s="4">
        <f>((COUNTIF($B$2:B1758,"Active*")/COUNTIF($B$2:B1758,"*")))/($O$5/$O$7)</f>
        <v>1</v>
      </c>
      <c r="G1758" s="7">
        <f>COUNTIF($B$2:E1758,"Active*")/$O$5</f>
        <v>1</v>
      </c>
      <c r="H1758" s="7">
        <f>($O$6-COUNTIF($B$2:B1758,"Decoy*"))/$O$6</f>
        <v>0</v>
      </c>
      <c r="I1758" s="7">
        <f t="shared" si="54"/>
        <v>1</v>
      </c>
      <c r="J1758" s="2">
        <f t="shared" si="55"/>
        <v>0</v>
      </c>
    </row>
    <row r="1759" spans="1:10">
      <c r="A1759">
        <v>1758</v>
      </c>
      <c r="D1759" s="6">
        <f>COUNTIF($B$2:B1759,"Active*")/$O$5</f>
        <v>1</v>
      </c>
      <c r="E1759" s="6">
        <f>COUNTIF($B$2:B1759,"*")/$O$7</f>
        <v>1</v>
      </c>
      <c r="F1759" s="4">
        <f>((COUNTIF($B$2:B1759,"Active*")/COUNTIF($B$2:B1759,"*")))/($O$5/$O$7)</f>
        <v>1</v>
      </c>
      <c r="G1759" s="7">
        <f>COUNTIF($B$2:E1759,"Active*")/$O$5</f>
        <v>1</v>
      </c>
      <c r="H1759" s="7">
        <f>($O$6-COUNTIF($B$2:B1759,"Decoy*"))/$O$6</f>
        <v>0</v>
      </c>
      <c r="I1759" s="7">
        <f t="shared" si="54"/>
        <v>1</v>
      </c>
      <c r="J1759" s="2">
        <f t="shared" si="55"/>
        <v>0</v>
      </c>
    </row>
    <row r="1760" spans="1:10">
      <c r="A1760">
        <v>1759</v>
      </c>
      <c r="D1760" s="6">
        <f>COUNTIF($B$2:B1760,"Active*")/$O$5</f>
        <v>1</v>
      </c>
      <c r="E1760" s="6">
        <f>COUNTIF($B$2:B1760,"*")/$O$7</f>
        <v>1</v>
      </c>
      <c r="F1760" s="4">
        <f>((COUNTIF($B$2:B1760,"Active*")/COUNTIF($B$2:B1760,"*")))/($O$5/$O$7)</f>
        <v>1</v>
      </c>
      <c r="G1760" s="7">
        <f>COUNTIF($B$2:E1760,"Active*")/$O$5</f>
        <v>1</v>
      </c>
      <c r="H1760" s="7">
        <f>($O$6-COUNTIF($B$2:B1760,"Decoy*"))/$O$6</f>
        <v>0</v>
      </c>
      <c r="I1760" s="7">
        <f t="shared" si="54"/>
        <v>1</v>
      </c>
      <c r="J1760" s="2">
        <f t="shared" si="55"/>
        <v>0</v>
      </c>
    </row>
    <row r="1761" spans="1:10">
      <c r="A1761">
        <v>1760</v>
      </c>
      <c r="D1761" s="6">
        <f>COUNTIF($B$2:B1761,"Active*")/$O$5</f>
        <v>1</v>
      </c>
      <c r="E1761" s="6">
        <f>COUNTIF($B$2:B1761,"*")/$O$7</f>
        <v>1</v>
      </c>
      <c r="F1761" s="4">
        <f>((COUNTIF($B$2:B1761,"Active*")/COUNTIF($B$2:B1761,"*")))/($O$5/$O$7)</f>
        <v>1</v>
      </c>
      <c r="G1761" s="7">
        <f>COUNTIF($B$2:E1761,"Active*")/$O$5</f>
        <v>1</v>
      </c>
      <c r="H1761" s="7">
        <f>($O$6-COUNTIF($B$2:B1761,"Decoy*"))/$O$6</f>
        <v>0</v>
      </c>
      <c r="I1761" s="7">
        <f t="shared" si="54"/>
        <v>1</v>
      </c>
      <c r="J1761" s="2">
        <f t="shared" si="55"/>
        <v>0</v>
      </c>
    </row>
    <row r="1762" spans="1:10">
      <c r="A1762">
        <v>1761</v>
      </c>
      <c r="D1762" s="6">
        <f>COUNTIF($B$2:B1762,"Active*")/$O$5</f>
        <v>1</v>
      </c>
      <c r="E1762" s="6">
        <f>COUNTIF($B$2:B1762,"*")/$O$7</f>
        <v>1</v>
      </c>
      <c r="F1762" s="4">
        <f>((COUNTIF($B$2:B1762,"Active*")/COUNTIF($B$2:B1762,"*")))/($O$5/$O$7)</f>
        <v>1</v>
      </c>
      <c r="G1762" s="7">
        <f>COUNTIF($B$2:E1762,"Active*")/$O$5</f>
        <v>1</v>
      </c>
      <c r="H1762" s="7">
        <f>($O$6-COUNTIF($B$2:B1762,"Decoy*"))/$O$6</f>
        <v>0</v>
      </c>
      <c r="I1762" s="7">
        <f t="shared" si="54"/>
        <v>1</v>
      </c>
      <c r="J1762" s="2">
        <f t="shared" si="55"/>
        <v>0</v>
      </c>
    </row>
    <row r="1763" spans="1:10">
      <c r="A1763">
        <v>1762</v>
      </c>
      <c r="D1763" s="6">
        <f>COUNTIF($B$2:B1763,"Active*")/$O$5</f>
        <v>1</v>
      </c>
      <c r="E1763" s="6">
        <f>COUNTIF($B$2:B1763,"*")/$O$7</f>
        <v>1</v>
      </c>
      <c r="F1763" s="4">
        <f>((COUNTIF($B$2:B1763,"Active*")/COUNTIF($B$2:B1763,"*")))/($O$5/$O$7)</f>
        <v>1</v>
      </c>
      <c r="G1763" s="7">
        <f>COUNTIF($B$2:E1763,"Active*")/$O$5</f>
        <v>1</v>
      </c>
      <c r="H1763" s="7">
        <f>($O$6-COUNTIF($B$2:B1763,"Decoy*"))/$O$6</f>
        <v>0</v>
      </c>
      <c r="I1763" s="7">
        <f t="shared" si="54"/>
        <v>1</v>
      </c>
      <c r="J1763" s="2">
        <f t="shared" si="55"/>
        <v>0</v>
      </c>
    </row>
    <row r="1764" spans="1:10">
      <c r="A1764">
        <v>1763</v>
      </c>
      <c r="D1764" s="6">
        <f>COUNTIF($B$2:B1764,"Active*")/$O$5</f>
        <v>1</v>
      </c>
      <c r="E1764" s="6">
        <f>COUNTIF($B$2:B1764,"*")/$O$7</f>
        <v>1</v>
      </c>
      <c r="F1764" s="4">
        <f>((COUNTIF($B$2:B1764,"Active*")/COUNTIF($B$2:B1764,"*")))/($O$5/$O$7)</f>
        <v>1</v>
      </c>
      <c r="G1764" s="7">
        <f>COUNTIF($B$2:E1764,"Active*")/$O$5</f>
        <v>1</v>
      </c>
      <c r="H1764" s="7">
        <f>($O$6-COUNTIF($B$2:B1764,"Decoy*"))/$O$6</f>
        <v>0</v>
      </c>
      <c r="I1764" s="7">
        <f t="shared" si="54"/>
        <v>1</v>
      </c>
      <c r="J1764" s="2">
        <f t="shared" si="55"/>
        <v>0</v>
      </c>
    </row>
    <row r="1765" spans="1:10">
      <c r="A1765">
        <v>1764</v>
      </c>
      <c r="D1765" s="6">
        <f>COUNTIF($B$2:B1765,"Active*")/$O$5</f>
        <v>1</v>
      </c>
      <c r="E1765" s="6">
        <f>COUNTIF($B$2:B1765,"*")/$O$7</f>
        <v>1</v>
      </c>
      <c r="F1765" s="4">
        <f>((COUNTIF($B$2:B1765,"Active*")/COUNTIF($B$2:B1765,"*")))/($O$5/$O$7)</f>
        <v>1</v>
      </c>
      <c r="G1765" s="7">
        <f>COUNTIF($B$2:E1765,"Active*")/$O$5</f>
        <v>1</v>
      </c>
      <c r="H1765" s="7">
        <f>($O$6-COUNTIF($B$2:B1765,"Decoy*"))/$O$6</f>
        <v>0</v>
      </c>
      <c r="I1765" s="7">
        <f t="shared" si="54"/>
        <v>1</v>
      </c>
      <c r="J1765" s="2">
        <f t="shared" si="55"/>
        <v>0</v>
      </c>
    </row>
    <row r="1766" spans="1:10">
      <c r="A1766">
        <v>1765</v>
      </c>
      <c r="D1766" s="6">
        <f>COUNTIF($B$2:B1766,"Active*")/$O$5</f>
        <v>1</v>
      </c>
      <c r="E1766" s="6">
        <f>COUNTIF($B$2:B1766,"*")/$O$7</f>
        <v>1</v>
      </c>
      <c r="F1766" s="4">
        <f>((COUNTIF($B$2:B1766,"Active*")/COUNTIF($B$2:B1766,"*")))/($O$5/$O$7)</f>
        <v>1</v>
      </c>
      <c r="G1766" s="7">
        <f>COUNTIF($B$2:E1766,"Active*")/$O$5</f>
        <v>1</v>
      </c>
      <c r="H1766" s="7">
        <f>($O$6-COUNTIF($B$2:B1766,"Decoy*"))/$O$6</f>
        <v>0</v>
      </c>
      <c r="I1766" s="7">
        <f t="shared" si="54"/>
        <v>1</v>
      </c>
      <c r="J1766" s="2">
        <f t="shared" si="55"/>
        <v>0</v>
      </c>
    </row>
    <row r="1767" spans="1:10">
      <c r="A1767">
        <v>1766</v>
      </c>
      <c r="D1767" s="6">
        <f>COUNTIF($B$2:B1767,"Active*")/$O$5</f>
        <v>1</v>
      </c>
      <c r="E1767" s="6">
        <f>COUNTIF($B$2:B1767,"*")/$O$7</f>
        <v>1</v>
      </c>
      <c r="F1767" s="4">
        <f>((COUNTIF($B$2:B1767,"Active*")/COUNTIF($B$2:B1767,"*")))/($O$5/$O$7)</f>
        <v>1</v>
      </c>
      <c r="G1767" s="7">
        <f>COUNTIF($B$2:E1767,"Active*")/$O$5</f>
        <v>1</v>
      </c>
      <c r="H1767" s="7">
        <f>($O$6-COUNTIF($B$2:B1767,"Decoy*"))/$O$6</f>
        <v>0</v>
      </c>
      <c r="I1767" s="7">
        <f t="shared" si="54"/>
        <v>1</v>
      </c>
      <c r="J1767" s="2">
        <f t="shared" si="55"/>
        <v>0</v>
      </c>
    </row>
    <row r="1768" spans="1:10">
      <c r="A1768">
        <v>1767</v>
      </c>
      <c r="D1768" s="6">
        <f>COUNTIF($B$2:B1768,"Active*")/$O$5</f>
        <v>1</v>
      </c>
      <c r="E1768" s="6">
        <f>COUNTIF($B$2:B1768,"*")/$O$7</f>
        <v>1</v>
      </c>
      <c r="F1768" s="4">
        <f>((COUNTIF($B$2:B1768,"Active*")/COUNTIF($B$2:B1768,"*")))/($O$5/$O$7)</f>
        <v>1</v>
      </c>
      <c r="G1768" s="7">
        <f>COUNTIF($B$2:E1768,"Active*")/$O$5</f>
        <v>1</v>
      </c>
      <c r="H1768" s="7">
        <f>($O$6-COUNTIF($B$2:B1768,"Decoy*"))/$O$6</f>
        <v>0</v>
      </c>
      <c r="I1768" s="7">
        <f t="shared" si="54"/>
        <v>1</v>
      </c>
      <c r="J1768" s="2">
        <f t="shared" si="55"/>
        <v>0</v>
      </c>
    </row>
    <row r="1769" spans="1:10">
      <c r="A1769">
        <v>1768</v>
      </c>
      <c r="D1769" s="6">
        <f>COUNTIF($B$2:B1769,"Active*")/$O$5</f>
        <v>1</v>
      </c>
      <c r="E1769" s="6">
        <f>COUNTIF($B$2:B1769,"*")/$O$7</f>
        <v>1</v>
      </c>
      <c r="F1769" s="4">
        <f>((COUNTIF($B$2:B1769,"Active*")/COUNTIF($B$2:B1769,"*")))/($O$5/$O$7)</f>
        <v>1</v>
      </c>
      <c r="G1769" s="7">
        <f>COUNTIF($B$2:E1769,"Active*")/$O$5</f>
        <v>1</v>
      </c>
      <c r="H1769" s="7">
        <f>($O$6-COUNTIF($B$2:B1769,"Decoy*"))/$O$6</f>
        <v>0</v>
      </c>
      <c r="I1769" s="7">
        <f t="shared" si="54"/>
        <v>1</v>
      </c>
      <c r="J1769" s="2">
        <f t="shared" si="55"/>
        <v>0</v>
      </c>
    </row>
    <row r="1770" spans="1:10">
      <c r="A1770">
        <v>1769</v>
      </c>
      <c r="D1770" s="6">
        <f>COUNTIF($B$2:B1770,"Active*")/$O$5</f>
        <v>1</v>
      </c>
      <c r="E1770" s="6">
        <f>COUNTIF($B$2:B1770,"*")/$O$7</f>
        <v>1</v>
      </c>
      <c r="F1770" s="4">
        <f>((COUNTIF($B$2:B1770,"Active*")/COUNTIF($B$2:B1770,"*")))/($O$5/$O$7)</f>
        <v>1</v>
      </c>
      <c r="G1770" s="7">
        <f>COUNTIF($B$2:E1770,"Active*")/$O$5</f>
        <v>1</v>
      </c>
      <c r="H1770" s="7">
        <f>($O$6-COUNTIF($B$2:B1770,"Decoy*"))/$O$6</f>
        <v>0</v>
      </c>
      <c r="I1770" s="7">
        <f t="shared" si="54"/>
        <v>1</v>
      </c>
      <c r="J1770" s="2">
        <f t="shared" si="55"/>
        <v>0</v>
      </c>
    </row>
    <row r="1771" spans="1:10">
      <c r="A1771">
        <v>1770</v>
      </c>
      <c r="D1771" s="6">
        <f>COUNTIF($B$2:B1771,"Active*")/$O$5</f>
        <v>1</v>
      </c>
      <c r="E1771" s="6">
        <f>COUNTIF($B$2:B1771,"*")/$O$7</f>
        <v>1</v>
      </c>
      <c r="F1771" s="4">
        <f>((COUNTIF($B$2:B1771,"Active*")/COUNTIF($B$2:B1771,"*")))/($O$5/$O$7)</f>
        <v>1</v>
      </c>
      <c r="G1771" s="7">
        <f>COUNTIF($B$2:E1771,"Active*")/$O$5</f>
        <v>1</v>
      </c>
      <c r="H1771" s="7">
        <f>($O$6-COUNTIF($B$2:B1771,"Decoy*"))/$O$6</f>
        <v>0</v>
      </c>
      <c r="I1771" s="7">
        <f t="shared" si="54"/>
        <v>1</v>
      </c>
      <c r="J1771" s="2">
        <f t="shared" si="55"/>
        <v>0</v>
      </c>
    </row>
    <row r="1772" spans="1:10">
      <c r="A1772">
        <v>1771</v>
      </c>
      <c r="D1772" s="6">
        <f>COUNTIF($B$2:B1772,"Active*")/$O$5</f>
        <v>1</v>
      </c>
      <c r="E1772" s="6">
        <f>COUNTIF($B$2:B1772,"*")/$O$7</f>
        <v>1</v>
      </c>
      <c r="F1772" s="4">
        <f>((COUNTIF($B$2:B1772,"Active*")/COUNTIF($B$2:B1772,"*")))/($O$5/$O$7)</f>
        <v>1</v>
      </c>
      <c r="G1772" s="7">
        <f>COUNTIF($B$2:E1772,"Active*")/$O$5</f>
        <v>1</v>
      </c>
      <c r="H1772" s="7">
        <f>($O$6-COUNTIF($B$2:B1772,"Decoy*"))/$O$6</f>
        <v>0</v>
      </c>
      <c r="I1772" s="7">
        <f t="shared" si="54"/>
        <v>1</v>
      </c>
      <c r="J1772" s="2">
        <f t="shared" si="55"/>
        <v>0</v>
      </c>
    </row>
    <row r="1773" spans="1:10">
      <c r="A1773">
        <v>1772</v>
      </c>
      <c r="D1773" s="6">
        <f>COUNTIF($B$2:B1773,"Active*")/$O$5</f>
        <v>1</v>
      </c>
      <c r="E1773" s="6">
        <f>COUNTIF($B$2:B1773,"*")/$O$7</f>
        <v>1</v>
      </c>
      <c r="F1773" s="4">
        <f>((COUNTIF($B$2:B1773,"Active*")/COUNTIF($B$2:B1773,"*")))/($O$5/$O$7)</f>
        <v>1</v>
      </c>
      <c r="G1773" s="7">
        <f>COUNTIF($B$2:E1773,"Active*")/$O$5</f>
        <v>1</v>
      </c>
      <c r="H1773" s="7">
        <f>($O$6-COUNTIF($B$2:B1773,"Decoy*"))/$O$6</f>
        <v>0</v>
      </c>
      <c r="I1773" s="7">
        <f t="shared" si="54"/>
        <v>1</v>
      </c>
      <c r="J1773" s="2">
        <f t="shared" si="55"/>
        <v>0</v>
      </c>
    </row>
    <row r="1774" spans="1:10">
      <c r="A1774">
        <v>1773</v>
      </c>
      <c r="D1774" s="6">
        <f>COUNTIF($B$2:B1774,"Active*")/$O$5</f>
        <v>1</v>
      </c>
      <c r="E1774" s="6">
        <f>COUNTIF($B$2:B1774,"*")/$O$7</f>
        <v>1</v>
      </c>
      <c r="F1774" s="4">
        <f>((COUNTIF($B$2:B1774,"Active*")/COUNTIF($B$2:B1774,"*")))/($O$5/$O$7)</f>
        <v>1</v>
      </c>
      <c r="G1774" s="7">
        <f>COUNTIF($B$2:E1774,"Active*")/$O$5</f>
        <v>1</v>
      </c>
      <c r="H1774" s="7">
        <f>($O$6-COUNTIF($B$2:B1774,"Decoy*"))/$O$6</f>
        <v>0</v>
      </c>
      <c r="I1774" s="7">
        <f t="shared" si="54"/>
        <v>1</v>
      </c>
      <c r="J1774" s="2">
        <f t="shared" si="55"/>
        <v>0</v>
      </c>
    </row>
    <row r="1775" spans="1:10">
      <c r="A1775">
        <v>1774</v>
      </c>
      <c r="D1775" s="6">
        <f>COUNTIF($B$2:B1775,"Active*")/$O$5</f>
        <v>1</v>
      </c>
      <c r="E1775" s="6">
        <f>COUNTIF($B$2:B1775,"*")/$O$7</f>
        <v>1</v>
      </c>
      <c r="F1775" s="4">
        <f>((COUNTIF($B$2:B1775,"Active*")/COUNTIF($B$2:B1775,"*")))/($O$5/$O$7)</f>
        <v>1</v>
      </c>
      <c r="G1775" s="7">
        <f>COUNTIF($B$2:E1775,"Active*")/$O$5</f>
        <v>1</v>
      </c>
      <c r="H1775" s="7">
        <f>($O$6-COUNTIF($B$2:B1775,"Decoy*"))/$O$6</f>
        <v>0</v>
      </c>
      <c r="I1775" s="7">
        <f t="shared" si="54"/>
        <v>1</v>
      </c>
      <c r="J1775" s="2">
        <f t="shared" si="55"/>
        <v>0</v>
      </c>
    </row>
    <row r="1776" spans="1:10">
      <c r="A1776">
        <v>1775</v>
      </c>
      <c r="D1776" s="6">
        <f>COUNTIF($B$2:B1776,"Active*")/$O$5</f>
        <v>1</v>
      </c>
      <c r="E1776" s="6">
        <f>COUNTIF($B$2:B1776,"*")/$O$7</f>
        <v>1</v>
      </c>
      <c r="F1776" s="4">
        <f>((COUNTIF($B$2:B1776,"Active*")/COUNTIF($B$2:B1776,"*")))/($O$5/$O$7)</f>
        <v>1</v>
      </c>
      <c r="G1776" s="7">
        <f>COUNTIF($B$2:E1776,"Active*")/$O$5</f>
        <v>1</v>
      </c>
      <c r="H1776" s="7">
        <f>($O$6-COUNTIF($B$2:B1776,"Decoy*"))/$O$6</f>
        <v>0</v>
      </c>
      <c r="I1776" s="7">
        <f t="shared" si="54"/>
        <v>1</v>
      </c>
      <c r="J1776" s="2">
        <f t="shared" si="55"/>
        <v>0</v>
      </c>
    </row>
    <row r="1777" spans="1:10">
      <c r="A1777">
        <v>1776</v>
      </c>
      <c r="D1777" s="6">
        <f>COUNTIF($B$2:B1777,"Active*")/$O$5</f>
        <v>1</v>
      </c>
      <c r="E1777" s="6">
        <f>COUNTIF($B$2:B1777,"*")/$O$7</f>
        <v>1</v>
      </c>
      <c r="F1777" s="4">
        <f>((COUNTIF($B$2:B1777,"Active*")/COUNTIF($B$2:B1777,"*")))/($O$5/$O$7)</f>
        <v>1</v>
      </c>
      <c r="G1777" s="7">
        <f>COUNTIF($B$2:E1777,"Active*")/$O$5</f>
        <v>1</v>
      </c>
      <c r="H1777" s="7">
        <f>($O$6-COUNTIF($B$2:B1777,"Decoy*"))/$O$6</f>
        <v>0</v>
      </c>
      <c r="I1777" s="7">
        <f t="shared" si="54"/>
        <v>1</v>
      </c>
      <c r="J1777" s="2">
        <f t="shared" si="55"/>
        <v>0</v>
      </c>
    </row>
    <row r="1778" spans="1:10">
      <c r="A1778">
        <v>1777</v>
      </c>
      <c r="D1778" s="6">
        <f>COUNTIF($B$2:B1778,"Active*")/$O$5</f>
        <v>1</v>
      </c>
      <c r="E1778" s="6">
        <f>COUNTIF($B$2:B1778,"*")/$O$7</f>
        <v>1</v>
      </c>
      <c r="F1778" s="4">
        <f>((COUNTIF($B$2:B1778,"Active*")/COUNTIF($B$2:B1778,"*")))/($O$5/$O$7)</f>
        <v>1</v>
      </c>
      <c r="G1778" s="7">
        <f>COUNTIF($B$2:E1778,"Active*")/$O$5</f>
        <v>1</v>
      </c>
      <c r="H1778" s="7">
        <f>($O$6-COUNTIF($B$2:B1778,"Decoy*"))/$O$6</f>
        <v>0</v>
      </c>
      <c r="I1778" s="7">
        <f t="shared" si="54"/>
        <v>1</v>
      </c>
      <c r="J1778" s="2">
        <f t="shared" si="55"/>
        <v>0</v>
      </c>
    </row>
    <row r="1779" spans="1:10">
      <c r="A1779">
        <v>1778</v>
      </c>
      <c r="D1779" s="6">
        <f>COUNTIF($B$2:B1779,"Active*")/$O$5</f>
        <v>1</v>
      </c>
      <c r="E1779" s="6">
        <f>COUNTIF($B$2:B1779,"*")/$O$7</f>
        <v>1</v>
      </c>
      <c r="F1779" s="4">
        <f>((COUNTIF($B$2:B1779,"Active*")/COUNTIF($B$2:B1779,"*")))/($O$5/$O$7)</f>
        <v>1</v>
      </c>
      <c r="G1779" s="7">
        <f>COUNTIF($B$2:E1779,"Active*")/$O$5</f>
        <v>1</v>
      </c>
      <c r="H1779" s="7">
        <f>($O$6-COUNTIF($B$2:B1779,"Decoy*"))/$O$6</f>
        <v>0</v>
      </c>
      <c r="I1779" s="7">
        <f t="shared" si="54"/>
        <v>1</v>
      </c>
      <c r="J1779" s="2">
        <f t="shared" si="55"/>
        <v>0</v>
      </c>
    </row>
    <row r="1780" spans="1:10">
      <c r="A1780">
        <v>1779</v>
      </c>
      <c r="D1780" s="6">
        <f>COUNTIF($B$2:B1780,"Active*")/$O$5</f>
        <v>1</v>
      </c>
      <c r="E1780" s="6">
        <f>COUNTIF($B$2:B1780,"*")/$O$7</f>
        <v>1</v>
      </c>
      <c r="F1780" s="4">
        <f>((COUNTIF($B$2:B1780,"Active*")/COUNTIF($B$2:B1780,"*")))/($O$5/$O$7)</f>
        <v>1</v>
      </c>
      <c r="G1780" s="7">
        <f>COUNTIF($B$2:E1780,"Active*")/$O$5</f>
        <v>1</v>
      </c>
      <c r="H1780" s="7">
        <f>($O$6-COUNTIF($B$2:B1780,"Decoy*"))/$O$6</f>
        <v>0</v>
      </c>
      <c r="I1780" s="7">
        <f t="shared" si="54"/>
        <v>1</v>
      </c>
      <c r="J1780" s="2">
        <f t="shared" si="55"/>
        <v>0</v>
      </c>
    </row>
    <row r="1781" spans="1:10">
      <c r="A1781">
        <v>1780</v>
      </c>
      <c r="D1781" s="6">
        <f>COUNTIF($B$2:B1781,"Active*")/$O$5</f>
        <v>1</v>
      </c>
      <c r="E1781" s="6">
        <f>COUNTIF($B$2:B1781,"*")/$O$7</f>
        <v>1</v>
      </c>
      <c r="F1781" s="4">
        <f>((COUNTIF($B$2:B1781,"Active*")/COUNTIF($B$2:B1781,"*")))/($O$5/$O$7)</f>
        <v>1</v>
      </c>
      <c r="G1781" s="7">
        <f>COUNTIF($B$2:E1781,"Active*")/$O$5</f>
        <v>1</v>
      </c>
      <c r="H1781" s="7">
        <f>($O$6-COUNTIF($B$2:B1781,"Decoy*"))/$O$6</f>
        <v>0</v>
      </c>
      <c r="I1781" s="7">
        <f t="shared" si="54"/>
        <v>1</v>
      </c>
      <c r="J1781" s="2">
        <f t="shared" si="55"/>
        <v>0</v>
      </c>
    </row>
    <row r="1782" spans="1:10">
      <c r="A1782">
        <v>1781</v>
      </c>
      <c r="D1782" s="6">
        <f>COUNTIF($B$2:B1782,"Active*")/$O$5</f>
        <v>1</v>
      </c>
      <c r="E1782" s="6">
        <f>COUNTIF($B$2:B1782,"*")/$O$7</f>
        <v>1</v>
      </c>
      <c r="F1782" s="4">
        <f>((COUNTIF($B$2:B1782,"Active*")/COUNTIF($B$2:B1782,"*")))/($O$5/$O$7)</f>
        <v>1</v>
      </c>
      <c r="G1782" s="7">
        <f>COUNTIF($B$2:E1782,"Active*")/$O$5</f>
        <v>1</v>
      </c>
      <c r="H1782" s="7">
        <f>($O$6-COUNTIF($B$2:B1782,"Decoy*"))/$O$6</f>
        <v>0</v>
      </c>
      <c r="I1782" s="7">
        <f t="shared" si="54"/>
        <v>1</v>
      </c>
      <c r="J1782" s="2">
        <f t="shared" si="55"/>
        <v>0</v>
      </c>
    </row>
    <row r="1783" spans="1:10">
      <c r="A1783">
        <v>1782</v>
      </c>
      <c r="D1783" s="6">
        <f>COUNTIF($B$2:B1783,"Active*")/$O$5</f>
        <v>1</v>
      </c>
      <c r="E1783" s="6">
        <f>COUNTIF($B$2:B1783,"*")/$O$7</f>
        <v>1</v>
      </c>
      <c r="F1783" s="4">
        <f>((COUNTIF($B$2:B1783,"Active*")/COUNTIF($B$2:B1783,"*")))/($O$5/$O$7)</f>
        <v>1</v>
      </c>
      <c r="G1783" s="7">
        <f>COUNTIF($B$2:E1783,"Active*")/$O$5</f>
        <v>1</v>
      </c>
      <c r="H1783" s="7">
        <f>($O$6-COUNTIF($B$2:B1783,"Decoy*"))/$O$6</f>
        <v>0</v>
      </c>
      <c r="I1783" s="7">
        <f t="shared" si="54"/>
        <v>1</v>
      </c>
      <c r="J1783" s="2">
        <f t="shared" si="55"/>
        <v>0</v>
      </c>
    </row>
    <row r="1784" spans="1:10">
      <c r="A1784">
        <v>1783</v>
      </c>
      <c r="D1784" s="6">
        <f>COUNTIF($B$2:B1784,"Active*")/$O$5</f>
        <v>1</v>
      </c>
      <c r="E1784" s="6">
        <f>COUNTIF($B$2:B1784,"*")/$O$7</f>
        <v>1</v>
      </c>
      <c r="F1784" s="4">
        <f>((COUNTIF($B$2:B1784,"Active*")/COUNTIF($B$2:B1784,"*")))/($O$5/$O$7)</f>
        <v>1</v>
      </c>
      <c r="G1784" s="7">
        <f>COUNTIF($B$2:E1784,"Active*")/$O$5</f>
        <v>1</v>
      </c>
      <c r="H1784" s="7">
        <f>($O$6-COUNTIF($B$2:B1784,"Decoy*"))/$O$6</f>
        <v>0</v>
      </c>
      <c r="I1784" s="7">
        <f t="shared" si="54"/>
        <v>1</v>
      </c>
      <c r="J1784" s="2">
        <f t="shared" si="55"/>
        <v>0</v>
      </c>
    </row>
    <row r="1785" spans="1:10">
      <c r="A1785">
        <v>1784</v>
      </c>
      <c r="D1785" s="6">
        <f>COUNTIF($B$2:B1785,"Active*")/$O$5</f>
        <v>1</v>
      </c>
      <c r="E1785" s="6">
        <f>COUNTIF($B$2:B1785,"*")/$O$7</f>
        <v>1</v>
      </c>
      <c r="F1785" s="4">
        <f>((COUNTIF($B$2:B1785,"Active*")/COUNTIF($B$2:B1785,"*")))/($O$5/$O$7)</f>
        <v>1</v>
      </c>
      <c r="G1785" s="7">
        <f>COUNTIF($B$2:E1785,"Active*")/$O$5</f>
        <v>1</v>
      </c>
      <c r="H1785" s="7">
        <f>($O$6-COUNTIF($B$2:B1785,"Decoy*"))/$O$6</f>
        <v>0</v>
      </c>
      <c r="I1785" s="7">
        <f t="shared" si="54"/>
        <v>1</v>
      </c>
      <c r="J1785" s="2">
        <f t="shared" si="55"/>
        <v>0</v>
      </c>
    </row>
    <row r="1786" spans="1:10">
      <c r="A1786">
        <v>1785</v>
      </c>
      <c r="D1786" s="6">
        <f>COUNTIF($B$2:B1786,"Active*")/$O$5</f>
        <v>1</v>
      </c>
      <c r="E1786" s="6">
        <f>COUNTIF($B$2:B1786,"*")/$O$7</f>
        <v>1</v>
      </c>
      <c r="F1786" s="4">
        <f>((COUNTIF($B$2:B1786,"Active*")/COUNTIF($B$2:B1786,"*")))/($O$5/$O$7)</f>
        <v>1</v>
      </c>
      <c r="G1786" s="7">
        <f>COUNTIF($B$2:E1786,"Active*")/$O$5</f>
        <v>1</v>
      </c>
      <c r="H1786" s="7">
        <f>($O$6-COUNTIF($B$2:B1786,"Decoy*"))/$O$6</f>
        <v>0</v>
      </c>
      <c r="I1786" s="7">
        <f t="shared" si="54"/>
        <v>1</v>
      </c>
      <c r="J1786" s="2">
        <f t="shared" si="55"/>
        <v>0</v>
      </c>
    </row>
    <row r="1787" spans="1:10">
      <c r="A1787">
        <v>1786</v>
      </c>
      <c r="D1787" s="6">
        <f>COUNTIF($B$2:B1787,"Active*")/$O$5</f>
        <v>1</v>
      </c>
      <c r="E1787" s="6">
        <f>COUNTIF($B$2:B1787,"*")/$O$7</f>
        <v>1</v>
      </c>
      <c r="F1787" s="4">
        <f>((COUNTIF($B$2:B1787,"Active*")/COUNTIF($B$2:B1787,"*")))/($O$5/$O$7)</f>
        <v>1</v>
      </c>
      <c r="G1787" s="7">
        <f>COUNTIF($B$2:E1787,"Active*")/$O$5</f>
        <v>1</v>
      </c>
      <c r="H1787" s="7">
        <f>($O$6-COUNTIF($B$2:B1787,"Decoy*"))/$O$6</f>
        <v>0</v>
      </c>
      <c r="I1787" s="7">
        <f t="shared" si="54"/>
        <v>1</v>
      </c>
      <c r="J1787" s="2">
        <f t="shared" si="55"/>
        <v>0</v>
      </c>
    </row>
    <row r="1788" spans="1:10">
      <c r="A1788">
        <v>1787</v>
      </c>
      <c r="D1788" s="6">
        <f>COUNTIF($B$2:B1788,"Active*")/$O$5</f>
        <v>1</v>
      </c>
      <c r="E1788" s="6">
        <f>COUNTIF($B$2:B1788,"*")/$O$7</f>
        <v>1</v>
      </c>
      <c r="F1788" s="4">
        <f>((COUNTIF($B$2:B1788,"Active*")/COUNTIF($B$2:B1788,"*")))/($O$5/$O$7)</f>
        <v>1</v>
      </c>
      <c r="G1788" s="7">
        <f>COUNTIF($B$2:E1788,"Active*")/$O$5</f>
        <v>1</v>
      </c>
      <c r="H1788" s="7">
        <f>($O$6-COUNTIF($B$2:B1788,"Decoy*"))/$O$6</f>
        <v>0</v>
      </c>
      <c r="I1788" s="7">
        <f t="shared" si="54"/>
        <v>1</v>
      </c>
      <c r="J1788" s="2">
        <f t="shared" si="55"/>
        <v>0</v>
      </c>
    </row>
    <row r="1789" spans="1:10">
      <c r="A1789">
        <v>1788</v>
      </c>
      <c r="D1789" s="6">
        <f>COUNTIF($B$2:B1789,"Active*")/$O$5</f>
        <v>1</v>
      </c>
      <c r="E1789" s="6">
        <f>COUNTIF($B$2:B1789,"*")/$O$7</f>
        <v>1</v>
      </c>
      <c r="F1789" s="4">
        <f>((COUNTIF($B$2:B1789,"Active*")/COUNTIF($B$2:B1789,"*")))/($O$5/$O$7)</f>
        <v>1</v>
      </c>
      <c r="G1789" s="7">
        <f>COUNTIF($B$2:E1789,"Active*")/$O$5</f>
        <v>1</v>
      </c>
      <c r="H1789" s="7">
        <f>($O$6-COUNTIF($B$2:B1789,"Decoy*"))/$O$6</f>
        <v>0</v>
      </c>
      <c r="I1789" s="7">
        <f t="shared" si="54"/>
        <v>1</v>
      </c>
      <c r="J1789" s="2">
        <f t="shared" si="55"/>
        <v>0</v>
      </c>
    </row>
    <row r="1790" spans="1:10">
      <c r="A1790">
        <v>1789</v>
      </c>
      <c r="D1790" s="6">
        <f>COUNTIF($B$2:B1790,"Active*")/$O$5</f>
        <v>1</v>
      </c>
      <c r="E1790" s="6">
        <f>COUNTIF($B$2:B1790,"*")/$O$7</f>
        <v>1</v>
      </c>
      <c r="F1790" s="4">
        <f>((COUNTIF($B$2:B1790,"Active*")/COUNTIF($B$2:B1790,"*")))/($O$5/$O$7)</f>
        <v>1</v>
      </c>
      <c r="G1790" s="7">
        <f>COUNTIF($B$2:E1790,"Active*")/$O$5</f>
        <v>1</v>
      </c>
      <c r="H1790" s="7">
        <f>($O$6-COUNTIF($B$2:B1790,"Decoy*"))/$O$6</f>
        <v>0</v>
      </c>
      <c r="I1790" s="7">
        <f t="shared" si="54"/>
        <v>1</v>
      </c>
      <c r="J1790" s="2">
        <f t="shared" si="55"/>
        <v>0</v>
      </c>
    </row>
    <row r="1791" spans="1:10">
      <c r="A1791">
        <v>1790</v>
      </c>
      <c r="D1791" s="6">
        <f>COUNTIF($B$2:B1791,"Active*")/$O$5</f>
        <v>1</v>
      </c>
      <c r="E1791" s="6">
        <f>COUNTIF($B$2:B1791,"*")/$O$7</f>
        <v>1</v>
      </c>
      <c r="F1791" s="4">
        <f>((COUNTIF($B$2:B1791,"Active*")/COUNTIF($B$2:B1791,"*")))/($O$5/$O$7)</f>
        <v>1</v>
      </c>
      <c r="G1791" s="7">
        <f>COUNTIF($B$2:E1791,"Active*")/$O$5</f>
        <v>1</v>
      </c>
      <c r="H1791" s="7">
        <f>($O$6-COUNTIF($B$2:B1791,"Decoy*"))/$O$6</f>
        <v>0</v>
      </c>
      <c r="I1791" s="7">
        <f t="shared" si="54"/>
        <v>1</v>
      </c>
      <c r="J1791" s="2">
        <f t="shared" si="55"/>
        <v>0</v>
      </c>
    </row>
    <row r="1792" spans="1:10">
      <c r="A1792">
        <v>1791</v>
      </c>
      <c r="D1792" s="6">
        <f>COUNTIF($B$2:B1792,"Active*")/$O$5</f>
        <v>1</v>
      </c>
      <c r="E1792" s="6">
        <f>COUNTIF($B$2:B1792,"*")/$O$7</f>
        <v>1</v>
      </c>
      <c r="F1792" s="4">
        <f>((COUNTIF($B$2:B1792,"Active*")/COUNTIF($B$2:B1792,"*")))/($O$5/$O$7)</f>
        <v>1</v>
      </c>
      <c r="G1792" s="7">
        <f>COUNTIF($B$2:E1792,"Active*")/$O$5</f>
        <v>1</v>
      </c>
      <c r="H1792" s="7">
        <f>($O$6-COUNTIF($B$2:B1792,"Decoy*"))/$O$6</f>
        <v>0</v>
      </c>
      <c r="I1792" s="7">
        <f t="shared" si="54"/>
        <v>1</v>
      </c>
      <c r="J1792" s="2">
        <f t="shared" si="55"/>
        <v>0</v>
      </c>
    </row>
    <row r="1793" spans="1:10">
      <c r="A1793">
        <v>1792</v>
      </c>
      <c r="D1793" s="6">
        <f>COUNTIF($B$2:B1793,"Active*")/$O$5</f>
        <v>1</v>
      </c>
      <c r="E1793" s="6">
        <f>COUNTIF($B$2:B1793,"*")/$O$7</f>
        <v>1</v>
      </c>
      <c r="F1793" s="4">
        <f>((COUNTIF($B$2:B1793,"Active*")/COUNTIF($B$2:B1793,"*")))/($O$5/$O$7)</f>
        <v>1</v>
      </c>
      <c r="G1793" s="7">
        <f>COUNTIF($B$2:E1793,"Active*")/$O$5</f>
        <v>1</v>
      </c>
      <c r="H1793" s="7">
        <f>($O$6-COUNTIF($B$2:B1793,"Decoy*"))/$O$6</f>
        <v>0</v>
      </c>
      <c r="I1793" s="7">
        <f t="shared" si="54"/>
        <v>1</v>
      </c>
      <c r="J1793" s="2">
        <f t="shared" si="55"/>
        <v>0</v>
      </c>
    </row>
    <row r="1794" spans="1:10">
      <c r="A1794">
        <v>1793</v>
      </c>
      <c r="D1794" s="6">
        <f>COUNTIF($B$2:B1794,"Active*")/$O$5</f>
        <v>1</v>
      </c>
      <c r="E1794" s="6">
        <f>COUNTIF($B$2:B1794,"*")/$O$7</f>
        <v>1</v>
      </c>
      <c r="F1794" s="4">
        <f>((COUNTIF($B$2:B1794,"Active*")/COUNTIF($B$2:B1794,"*")))/($O$5/$O$7)</f>
        <v>1</v>
      </c>
      <c r="G1794" s="7">
        <f>COUNTIF($B$2:E1794,"Active*")/$O$5</f>
        <v>1</v>
      </c>
      <c r="H1794" s="7">
        <f>($O$6-COUNTIF($B$2:B1794,"Decoy*"))/$O$6</f>
        <v>0</v>
      </c>
      <c r="I1794" s="7">
        <f t="shared" ref="I1794:I1857" si="56">1-H1794</f>
        <v>1</v>
      </c>
      <c r="J1794" s="2">
        <f t="shared" ref="J1794:J1857" si="57">(G1794+G1795)*ABS(I1795-I1794)/2</f>
        <v>0</v>
      </c>
    </row>
    <row r="1795" spans="1:10">
      <c r="A1795">
        <v>1794</v>
      </c>
      <c r="D1795" s="6">
        <f>COUNTIF($B$2:B1795,"Active*")/$O$5</f>
        <v>1</v>
      </c>
      <c r="E1795" s="6">
        <f>COUNTIF($B$2:B1795,"*")/$O$7</f>
        <v>1</v>
      </c>
      <c r="F1795" s="4">
        <f>((COUNTIF($B$2:B1795,"Active*")/COUNTIF($B$2:B1795,"*")))/($O$5/$O$7)</f>
        <v>1</v>
      </c>
      <c r="G1795" s="7">
        <f>COUNTIF($B$2:E1795,"Active*")/$O$5</f>
        <v>1</v>
      </c>
      <c r="H1795" s="7">
        <f>($O$6-COUNTIF($B$2:B1795,"Decoy*"))/$O$6</f>
        <v>0</v>
      </c>
      <c r="I1795" s="7">
        <f t="shared" si="56"/>
        <v>1</v>
      </c>
      <c r="J1795" s="2">
        <f t="shared" si="57"/>
        <v>0</v>
      </c>
    </row>
    <row r="1796" spans="1:10">
      <c r="A1796">
        <v>1795</v>
      </c>
      <c r="D1796" s="6">
        <f>COUNTIF($B$2:B1796,"Active*")/$O$5</f>
        <v>1</v>
      </c>
      <c r="E1796" s="6">
        <f>COUNTIF($B$2:B1796,"*")/$O$7</f>
        <v>1</v>
      </c>
      <c r="F1796" s="4">
        <f>((COUNTIF($B$2:B1796,"Active*")/COUNTIF($B$2:B1796,"*")))/($O$5/$O$7)</f>
        <v>1</v>
      </c>
      <c r="G1796" s="7">
        <f>COUNTIF($B$2:E1796,"Active*")/$O$5</f>
        <v>1</v>
      </c>
      <c r="H1796" s="7">
        <f>($O$6-COUNTIF($B$2:B1796,"Decoy*"))/$O$6</f>
        <v>0</v>
      </c>
      <c r="I1796" s="7">
        <f t="shared" si="56"/>
        <v>1</v>
      </c>
      <c r="J1796" s="2">
        <f t="shared" si="57"/>
        <v>0</v>
      </c>
    </row>
    <row r="1797" spans="1:10">
      <c r="A1797">
        <v>1796</v>
      </c>
      <c r="D1797" s="6">
        <f>COUNTIF($B$2:B1797,"Active*")/$O$5</f>
        <v>1</v>
      </c>
      <c r="E1797" s="6">
        <f>COUNTIF($B$2:B1797,"*")/$O$7</f>
        <v>1</v>
      </c>
      <c r="F1797" s="4">
        <f>((COUNTIF($B$2:B1797,"Active*")/COUNTIF($B$2:B1797,"*")))/($O$5/$O$7)</f>
        <v>1</v>
      </c>
      <c r="G1797" s="7">
        <f>COUNTIF($B$2:E1797,"Active*")/$O$5</f>
        <v>1</v>
      </c>
      <c r="H1797" s="7">
        <f>($O$6-COUNTIF($B$2:B1797,"Decoy*"))/$O$6</f>
        <v>0</v>
      </c>
      <c r="I1797" s="7">
        <f t="shared" si="56"/>
        <v>1</v>
      </c>
      <c r="J1797" s="2">
        <f t="shared" si="57"/>
        <v>0</v>
      </c>
    </row>
    <row r="1798" spans="1:10">
      <c r="A1798">
        <v>1797</v>
      </c>
      <c r="D1798" s="6">
        <f>COUNTIF($B$2:B1798,"Active*")/$O$5</f>
        <v>1</v>
      </c>
      <c r="E1798" s="6">
        <f>COUNTIF($B$2:B1798,"*")/$O$7</f>
        <v>1</v>
      </c>
      <c r="F1798" s="4">
        <f>((COUNTIF($B$2:B1798,"Active*")/COUNTIF($B$2:B1798,"*")))/($O$5/$O$7)</f>
        <v>1</v>
      </c>
      <c r="G1798" s="7">
        <f>COUNTIF($B$2:E1798,"Active*")/$O$5</f>
        <v>1</v>
      </c>
      <c r="H1798" s="7">
        <f>($O$6-COUNTIF($B$2:B1798,"Decoy*"))/$O$6</f>
        <v>0</v>
      </c>
      <c r="I1798" s="7">
        <f t="shared" si="56"/>
        <v>1</v>
      </c>
      <c r="J1798" s="2">
        <f t="shared" si="57"/>
        <v>0</v>
      </c>
    </row>
    <row r="1799" spans="1:10">
      <c r="A1799">
        <v>1798</v>
      </c>
      <c r="D1799" s="6">
        <f>COUNTIF($B$2:B1799,"Active*")/$O$5</f>
        <v>1</v>
      </c>
      <c r="E1799" s="6">
        <f>COUNTIF($B$2:B1799,"*")/$O$7</f>
        <v>1</v>
      </c>
      <c r="F1799" s="4">
        <f>((COUNTIF($B$2:B1799,"Active*")/COUNTIF($B$2:B1799,"*")))/($O$5/$O$7)</f>
        <v>1</v>
      </c>
      <c r="G1799" s="7">
        <f>COUNTIF($B$2:E1799,"Active*")/$O$5</f>
        <v>1</v>
      </c>
      <c r="H1799" s="7">
        <f>($O$6-COUNTIF($B$2:B1799,"Decoy*"))/$O$6</f>
        <v>0</v>
      </c>
      <c r="I1799" s="7">
        <f t="shared" si="56"/>
        <v>1</v>
      </c>
      <c r="J1799" s="2">
        <f t="shared" si="57"/>
        <v>0</v>
      </c>
    </row>
    <row r="1800" spans="1:10">
      <c r="A1800">
        <v>1799</v>
      </c>
      <c r="D1800" s="6">
        <f>COUNTIF($B$2:B1800,"Active*")/$O$5</f>
        <v>1</v>
      </c>
      <c r="E1800" s="6">
        <f>COUNTIF($B$2:B1800,"*")/$O$7</f>
        <v>1</v>
      </c>
      <c r="F1800" s="4">
        <f>((COUNTIF($B$2:B1800,"Active*")/COUNTIF($B$2:B1800,"*")))/($O$5/$O$7)</f>
        <v>1</v>
      </c>
      <c r="G1800" s="7">
        <f>COUNTIF($B$2:E1800,"Active*")/$O$5</f>
        <v>1</v>
      </c>
      <c r="H1800" s="7">
        <f>($O$6-COUNTIF($B$2:B1800,"Decoy*"))/$O$6</f>
        <v>0</v>
      </c>
      <c r="I1800" s="7">
        <f t="shared" si="56"/>
        <v>1</v>
      </c>
      <c r="J1800" s="2">
        <f t="shared" si="57"/>
        <v>0</v>
      </c>
    </row>
    <row r="1801" spans="1:10">
      <c r="A1801">
        <v>1800</v>
      </c>
      <c r="D1801" s="6">
        <f>COUNTIF($B$2:B1801,"Active*")/$O$5</f>
        <v>1</v>
      </c>
      <c r="E1801" s="6">
        <f>COUNTIF($B$2:B1801,"*")/$O$7</f>
        <v>1</v>
      </c>
      <c r="F1801" s="4">
        <f>((COUNTIF($B$2:B1801,"Active*")/COUNTIF($B$2:B1801,"*")))/($O$5/$O$7)</f>
        <v>1</v>
      </c>
      <c r="G1801" s="7">
        <f>COUNTIF($B$2:E1801,"Active*")/$O$5</f>
        <v>1</v>
      </c>
      <c r="H1801" s="7">
        <f>($O$6-COUNTIF($B$2:B1801,"Decoy*"))/$O$6</f>
        <v>0</v>
      </c>
      <c r="I1801" s="7">
        <f t="shared" si="56"/>
        <v>1</v>
      </c>
      <c r="J1801" s="2">
        <f t="shared" si="57"/>
        <v>0</v>
      </c>
    </row>
    <row r="1802" spans="1:10">
      <c r="A1802">
        <v>1801</v>
      </c>
      <c r="D1802" s="6">
        <f>COUNTIF($B$2:B1802,"Active*")/$O$5</f>
        <v>1</v>
      </c>
      <c r="E1802" s="6">
        <f>COUNTIF($B$2:B1802,"*")/$O$7</f>
        <v>1</v>
      </c>
      <c r="F1802" s="4">
        <f>((COUNTIF($B$2:B1802,"Active*")/COUNTIF($B$2:B1802,"*")))/($O$5/$O$7)</f>
        <v>1</v>
      </c>
      <c r="G1802" s="7">
        <f>COUNTIF($B$2:E1802,"Active*")/$O$5</f>
        <v>1</v>
      </c>
      <c r="H1802" s="7">
        <f>($O$6-COUNTIF($B$2:B1802,"Decoy*"))/$O$6</f>
        <v>0</v>
      </c>
      <c r="I1802" s="7">
        <f t="shared" si="56"/>
        <v>1</v>
      </c>
      <c r="J1802" s="2">
        <f t="shared" si="57"/>
        <v>0</v>
      </c>
    </row>
    <row r="1803" spans="1:10">
      <c r="A1803">
        <v>1802</v>
      </c>
      <c r="D1803" s="6">
        <f>COUNTIF($B$2:B1803,"Active*")/$O$5</f>
        <v>1</v>
      </c>
      <c r="E1803" s="6">
        <f>COUNTIF($B$2:B1803,"*")/$O$7</f>
        <v>1</v>
      </c>
      <c r="F1803" s="4">
        <f>((COUNTIF($B$2:B1803,"Active*")/COUNTIF($B$2:B1803,"*")))/($O$5/$O$7)</f>
        <v>1</v>
      </c>
      <c r="G1803" s="7">
        <f>COUNTIF($B$2:E1803,"Active*")/$O$5</f>
        <v>1</v>
      </c>
      <c r="H1803" s="7">
        <f>($O$6-COUNTIF($B$2:B1803,"Decoy*"))/$O$6</f>
        <v>0</v>
      </c>
      <c r="I1803" s="7">
        <f t="shared" si="56"/>
        <v>1</v>
      </c>
      <c r="J1803" s="2">
        <f t="shared" si="57"/>
        <v>0</v>
      </c>
    </row>
    <row r="1804" spans="1:10">
      <c r="A1804">
        <v>1803</v>
      </c>
      <c r="D1804" s="6">
        <f>COUNTIF($B$2:B1804,"Active*")/$O$5</f>
        <v>1</v>
      </c>
      <c r="E1804" s="6">
        <f>COUNTIF($B$2:B1804,"*")/$O$7</f>
        <v>1</v>
      </c>
      <c r="F1804" s="4">
        <f>((COUNTIF($B$2:B1804,"Active*")/COUNTIF($B$2:B1804,"*")))/($O$5/$O$7)</f>
        <v>1</v>
      </c>
      <c r="G1804" s="7">
        <f>COUNTIF($B$2:E1804,"Active*")/$O$5</f>
        <v>1</v>
      </c>
      <c r="H1804" s="7">
        <f>($O$6-COUNTIF($B$2:B1804,"Decoy*"))/$O$6</f>
        <v>0</v>
      </c>
      <c r="I1804" s="7">
        <f t="shared" si="56"/>
        <v>1</v>
      </c>
      <c r="J1804" s="2">
        <f t="shared" si="57"/>
        <v>0</v>
      </c>
    </row>
    <row r="1805" spans="1:10">
      <c r="A1805">
        <v>1804</v>
      </c>
      <c r="D1805" s="6">
        <f>COUNTIF($B$2:B1805,"Active*")/$O$5</f>
        <v>1</v>
      </c>
      <c r="E1805" s="6">
        <f>COUNTIF($B$2:B1805,"*")/$O$7</f>
        <v>1</v>
      </c>
      <c r="F1805" s="4">
        <f>((COUNTIF($B$2:B1805,"Active*")/COUNTIF($B$2:B1805,"*")))/($O$5/$O$7)</f>
        <v>1</v>
      </c>
      <c r="G1805" s="7">
        <f>COUNTIF($B$2:E1805,"Active*")/$O$5</f>
        <v>1</v>
      </c>
      <c r="H1805" s="7">
        <f>($O$6-COUNTIF($B$2:B1805,"Decoy*"))/$O$6</f>
        <v>0</v>
      </c>
      <c r="I1805" s="7">
        <f t="shared" si="56"/>
        <v>1</v>
      </c>
      <c r="J1805" s="2">
        <f t="shared" si="57"/>
        <v>0</v>
      </c>
    </row>
    <row r="1806" spans="1:10">
      <c r="A1806">
        <v>1805</v>
      </c>
      <c r="D1806" s="6">
        <f>COUNTIF($B$2:B1806,"Active*")/$O$5</f>
        <v>1</v>
      </c>
      <c r="E1806" s="6">
        <f>COUNTIF($B$2:B1806,"*")/$O$7</f>
        <v>1</v>
      </c>
      <c r="F1806" s="4">
        <f>((COUNTIF($B$2:B1806,"Active*")/COUNTIF($B$2:B1806,"*")))/($O$5/$O$7)</f>
        <v>1</v>
      </c>
      <c r="G1806" s="7">
        <f>COUNTIF($B$2:E1806,"Active*")/$O$5</f>
        <v>1</v>
      </c>
      <c r="H1806" s="7">
        <f>($O$6-COUNTIF($B$2:B1806,"Decoy*"))/$O$6</f>
        <v>0</v>
      </c>
      <c r="I1806" s="7">
        <f t="shared" si="56"/>
        <v>1</v>
      </c>
      <c r="J1806" s="2">
        <f t="shared" si="57"/>
        <v>0</v>
      </c>
    </row>
    <row r="1807" spans="1:10">
      <c r="A1807">
        <v>1806</v>
      </c>
      <c r="D1807" s="6">
        <f>COUNTIF($B$2:B1807,"Active*")/$O$5</f>
        <v>1</v>
      </c>
      <c r="E1807" s="6">
        <f>COUNTIF($B$2:B1807,"*")/$O$7</f>
        <v>1</v>
      </c>
      <c r="F1807" s="4">
        <f>((COUNTIF($B$2:B1807,"Active*")/COUNTIF($B$2:B1807,"*")))/($O$5/$O$7)</f>
        <v>1</v>
      </c>
      <c r="G1807" s="7">
        <f>COUNTIF($B$2:E1807,"Active*")/$O$5</f>
        <v>1</v>
      </c>
      <c r="H1807" s="7">
        <f>($O$6-COUNTIF($B$2:B1807,"Decoy*"))/$O$6</f>
        <v>0</v>
      </c>
      <c r="I1807" s="7">
        <f t="shared" si="56"/>
        <v>1</v>
      </c>
      <c r="J1807" s="2">
        <f t="shared" si="57"/>
        <v>0</v>
      </c>
    </row>
    <row r="1808" spans="1:10">
      <c r="A1808">
        <v>1807</v>
      </c>
      <c r="D1808" s="6">
        <f>COUNTIF($B$2:B1808,"Active*")/$O$5</f>
        <v>1</v>
      </c>
      <c r="E1808" s="6">
        <f>COUNTIF($B$2:B1808,"*")/$O$7</f>
        <v>1</v>
      </c>
      <c r="F1808" s="4">
        <f>((COUNTIF($B$2:B1808,"Active*")/COUNTIF($B$2:B1808,"*")))/($O$5/$O$7)</f>
        <v>1</v>
      </c>
      <c r="G1808" s="7">
        <f>COUNTIF($B$2:E1808,"Active*")/$O$5</f>
        <v>1</v>
      </c>
      <c r="H1808" s="7">
        <f>($O$6-COUNTIF($B$2:B1808,"Decoy*"))/$O$6</f>
        <v>0</v>
      </c>
      <c r="I1808" s="7">
        <f t="shared" si="56"/>
        <v>1</v>
      </c>
      <c r="J1808" s="2">
        <f t="shared" si="57"/>
        <v>0</v>
      </c>
    </row>
    <row r="1809" spans="1:10">
      <c r="A1809">
        <v>1808</v>
      </c>
      <c r="D1809" s="6">
        <f>COUNTIF($B$2:B1809,"Active*")/$O$5</f>
        <v>1</v>
      </c>
      <c r="E1809" s="6">
        <f>COUNTIF($B$2:B1809,"*")/$O$7</f>
        <v>1</v>
      </c>
      <c r="F1809" s="4">
        <f>((COUNTIF($B$2:B1809,"Active*")/COUNTIF($B$2:B1809,"*")))/($O$5/$O$7)</f>
        <v>1</v>
      </c>
      <c r="G1809" s="7">
        <f>COUNTIF($B$2:E1809,"Active*")/$O$5</f>
        <v>1</v>
      </c>
      <c r="H1809" s="7">
        <f>($O$6-COUNTIF($B$2:B1809,"Decoy*"))/$O$6</f>
        <v>0</v>
      </c>
      <c r="I1809" s="7">
        <f t="shared" si="56"/>
        <v>1</v>
      </c>
      <c r="J1809" s="2">
        <f t="shared" si="57"/>
        <v>0</v>
      </c>
    </row>
    <row r="1810" spans="1:10">
      <c r="A1810">
        <v>1809</v>
      </c>
      <c r="D1810" s="6">
        <f>COUNTIF($B$2:B1810,"Active*")/$O$5</f>
        <v>1</v>
      </c>
      <c r="E1810" s="6">
        <f>COUNTIF($B$2:B1810,"*")/$O$7</f>
        <v>1</v>
      </c>
      <c r="F1810" s="4">
        <f>((COUNTIF($B$2:B1810,"Active*")/COUNTIF($B$2:B1810,"*")))/($O$5/$O$7)</f>
        <v>1</v>
      </c>
      <c r="G1810" s="7">
        <f>COUNTIF($B$2:E1810,"Active*")/$O$5</f>
        <v>1</v>
      </c>
      <c r="H1810" s="7">
        <f>($O$6-COUNTIF($B$2:B1810,"Decoy*"))/$O$6</f>
        <v>0</v>
      </c>
      <c r="I1810" s="7">
        <f t="shared" si="56"/>
        <v>1</v>
      </c>
      <c r="J1810" s="2">
        <f t="shared" si="57"/>
        <v>0</v>
      </c>
    </row>
    <row r="1811" spans="1:10">
      <c r="A1811">
        <v>1810</v>
      </c>
      <c r="D1811" s="6">
        <f>COUNTIF($B$2:B1811,"Active*")/$O$5</f>
        <v>1</v>
      </c>
      <c r="E1811" s="6">
        <f>COUNTIF($B$2:B1811,"*")/$O$7</f>
        <v>1</v>
      </c>
      <c r="F1811" s="4">
        <f>((COUNTIF($B$2:B1811,"Active*")/COUNTIF($B$2:B1811,"*")))/($O$5/$O$7)</f>
        <v>1</v>
      </c>
      <c r="G1811" s="7">
        <f>COUNTIF($B$2:E1811,"Active*")/$O$5</f>
        <v>1</v>
      </c>
      <c r="H1811" s="7">
        <f>($O$6-COUNTIF($B$2:B1811,"Decoy*"))/$O$6</f>
        <v>0</v>
      </c>
      <c r="I1811" s="7">
        <f t="shared" si="56"/>
        <v>1</v>
      </c>
      <c r="J1811" s="2">
        <f t="shared" si="57"/>
        <v>0</v>
      </c>
    </row>
    <row r="1812" spans="1:10">
      <c r="A1812">
        <v>1811</v>
      </c>
      <c r="D1812" s="6">
        <f>COUNTIF($B$2:B1812,"Active*")/$O$5</f>
        <v>1</v>
      </c>
      <c r="E1812" s="6">
        <f>COUNTIF($B$2:B1812,"*")/$O$7</f>
        <v>1</v>
      </c>
      <c r="F1812" s="4">
        <f>((COUNTIF($B$2:B1812,"Active*")/COUNTIF($B$2:B1812,"*")))/($O$5/$O$7)</f>
        <v>1</v>
      </c>
      <c r="G1812" s="7">
        <f>COUNTIF($B$2:E1812,"Active*")/$O$5</f>
        <v>1</v>
      </c>
      <c r="H1812" s="7">
        <f>($O$6-COUNTIF($B$2:B1812,"Decoy*"))/$O$6</f>
        <v>0</v>
      </c>
      <c r="I1812" s="7">
        <f t="shared" si="56"/>
        <v>1</v>
      </c>
      <c r="J1812" s="2">
        <f t="shared" si="57"/>
        <v>0</v>
      </c>
    </row>
    <row r="1813" spans="1:10">
      <c r="A1813">
        <v>1812</v>
      </c>
      <c r="D1813" s="6">
        <f>COUNTIF($B$2:B1813,"Active*")/$O$5</f>
        <v>1</v>
      </c>
      <c r="E1813" s="6">
        <f>COUNTIF($B$2:B1813,"*")/$O$7</f>
        <v>1</v>
      </c>
      <c r="F1813" s="4">
        <f>((COUNTIF($B$2:B1813,"Active*")/COUNTIF($B$2:B1813,"*")))/($O$5/$O$7)</f>
        <v>1</v>
      </c>
      <c r="G1813" s="7">
        <f>COUNTIF($B$2:E1813,"Active*")/$O$5</f>
        <v>1</v>
      </c>
      <c r="H1813" s="7">
        <f>($O$6-COUNTIF($B$2:B1813,"Decoy*"))/$O$6</f>
        <v>0</v>
      </c>
      <c r="I1813" s="7">
        <f t="shared" si="56"/>
        <v>1</v>
      </c>
      <c r="J1813" s="2">
        <f t="shared" si="57"/>
        <v>0</v>
      </c>
    </row>
    <row r="1814" spans="1:10">
      <c r="A1814">
        <v>1813</v>
      </c>
      <c r="D1814" s="6">
        <f>COUNTIF($B$2:B1814,"Active*")/$O$5</f>
        <v>1</v>
      </c>
      <c r="E1814" s="6">
        <f>COUNTIF($B$2:B1814,"*")/$O$7</f>
        <v>1</v>
      </c>
      <c r="F1814" s="4">
        <f>((COUNTIF($B$2:B1814,"Active*")/COUNTIF($B$2:B1814,"*")))/($O$5/$O$7)</f>
        <v>1</v>
      </c>
      <c r="G1814" s="7">
        <f>COUNTIF($B$2:E1814,"Active*")/$O$5</f>
        <v>1</v>
      </c>
      <c r="H1814" s="7">
        <f>($O$6-COUNTIF($B$2:B1814,"Decoy*"))/$O$6</f>
        <v>0</v>
      </c>
      <c r="I1814" s="7">
        <f t="shared" si="56"/>
        <v>1</v>
      </c>
      <c r="J1814" s="2">
        <f t="shared" si="57"/>
        <v>0</v>
      </c>
    </row>
    <row r="1815" spans="1:10">
      <c r="A1815">
        <v>1814</v>
      </c>
      <c r="D1815" s="6">
        <f>COUNTIF($B$2:B1815,"Active*")/$O$5</f>
        <v>1</v>
      </c>
      <c r="E1815" s="6">
        <f>COUNTIF($B$2:B1815,"*")/$O$7</f>
        <v>1</v>
      </c>
      <c r="F1815" s="4">
        <f>((COUNTIF($B$2:B1815,"Active*")/COUNTIF($B$2:B1815,"*")))/($O$5/$O$7)</f>
        <v>1</v>
      </c>
      <c r="G1815" s="7">
        <f>COUNTIF($B$2:E1815,"Active*")/$O$5</f>
        <v>1</v>
      </c>
      <c r="H1815" s="7">
        <f>($O$6-COUNTIF($B$2:B1815,"Decoy*"))/$O$6</f>
        <v>0</v>
      </c>
      <c r="I1815" s="7">
        <f t="shared" si="56"/>
        <v>1</v>
      </c>
      <c r="J1815" s="2">
        <f t="shared" si="57"/>
        <v>0</v>
      </c>
    </row>
    <row r="1816" spans="1:10">
      <c r="A1816">
        <v>1815</v>
      </c>
      <c r="D1816" s="6">
        <f>COUNTIF($B$2:B1816,"Active*")/$O$5</f>
        <v>1</v>
      </c>
      <c r="E1816" s="6">
        <f>COUNTIF($B$2:B1816,"*")/$O$7</f>
        <v>1</v>
      </c>
      <c r="F1816" s="4">
        <f>((COUNTIF($B$2:B1816,"Active*")/COUNTIF($B$2:B1816,"*")))/($O$5/$O$7)</f>
        <v>1</v>
      </c>
      <c r="G1816" s="7">
        <f>COUNTIF($B$2:E1816,"Active*")/$O$5</f>
        <v>1</v>
      </c>
      <c r="H1816" s="7">
        <f>($O$6-COUNTIF($B$2:B1816,"Decoy*"))/$O$6</f>
        <v>0</v>
      </c>
      <c r="I1816" s="7">
        <f t="shared" si="56"/>
        <v>1</v>
      </c>
      <c r="J1816" s="2">
        <f t="shared" si="57"/>
        <v>0</v>
      </c>
    </row>
    <row r="1817" spans="1:10">
      <c r="A1817">
        <v>1816</v>
      </c>
      <c r="D1817" s="6">
        <f>COUNTIF($B$2:B1817,"Active*")/$O$5</f>
        <v>1</v>
      </c>
      <c r="E1817" s="6">
        <f>COUNTIF($B$2:B1817,"*")/$O$7</f>
        <v>1</v>
      </c>
      <c r="F1817" s="4">
        <f>((COUNTIF($B$2:B1817,"Active*")/COUNTIF($B$2:B1817,"*")))/($O$5/$O$7)</f>
        <v>1</v>
      </c>
      <c r="G1817" s="7">
        <f>COUNTIF($B$2:E1817,"Active*")/$O$5</f>
        <v>1</v>
      </c>
      <c r="H1817" s="7">
        <f>($O$6-COUNTIF($B$2:B1817,"Decoy*"))/$O$6</f>
        <v>0</v>
      </c>
      <c r="I1817" s="7">
        <f t="shared" si="56"/>
        <v>1</v>
      </c>
      <c r="J1817" s="2">
        <f t="shared" si="57"/>
        <v>0</v>
      </c>
    </row>
    <row r="1818" spans="1:10">
      <c r="A1818">
        <v>1817</v>
      </c>
      <c r="D1818" s="6">
        <f>COUNTIF($B$2:B1818,"Active*")/$O$5</f>
        <v>1</v>
      </c>
      <c r="E1818" s="6">
        <f>COUNTIF($B$2:B1818,"*")/$O$7</f>
        <v>1</v>
      </c>
      <c r="F1818" s="4">
        <f>((COUNTIF($B$2:B1818,"Active*")/COUNTIF($B$2:B1818,"*")))/($O$5/$O$7)</f>
        <v>1</v>
      </c>
      <c r="G1818" s="7">
        <f>COUNTIF($B$2:E1818,"Active*")/$O$5</f>
        <v>1</v>
      </c>
      <c r="H1818" s="7">
        <f>($O$6-COUNTIF($B$2:B1818,"Decoy*"))/$O$6</f>
        <v>0</v>
      </c>
      <c r="I1818" s="7">
        <f t="shared" si="56"/>
        <v>1</v>
      </c>
      <c r="J1818" s="2">
        <f t="shared" si="57"/>
        <v>0</v>
      </c>
    </row>
    <row r="1819" spans="1:10">
      <c r="A1819">
        <v>1818</v>
      </c>
      <c r="D1819" s="6">
        <f>COUNTIF($B$2:B1819,"Active*")/$O$5</f>
        <v>1</v>
      </c>
      <c r="E1819" s="6">
        <f>COUNTIF($B$2:B1819,"*")/$O$7</f>
        <v>1</v>
      </c>
      <c r="F1819" s="4">
        <f>((COUNTIF($B$2:B1819,"Active*")/COUNTIF($B$2:B1819,"*")))/($O$5/$O$7)</f>
        <v>1</v>
      </c>
      <c r="G1819" s="7">
        <f>COUNTIF($B$2:E1819,"Active*")/$O$5</f>
        <v>1</v>
      </c>
      <c r="H1819" s="7">
        <f>($O$6-COUNTIF($B$2:B1819,"Decoy*"))/$O$6</f>
        <v>0</v>
      </c>
      <c r="I1819" s="7">
        <f t="shared" si="56"/>
        <v>1</v>
      </c>
      <c r="J1819" s="2">
        <f t="shared" si="57"/>
        <v>0</v>
      </c>
    </row>
    <row r="1820" spans="1:10">
      <c r="A1820">
        <v>1819</v>
      </c>
      <c r="D1820" s="6">
        <f>COUNTIF($B$2:B1820,"Active*")/$O$5</f>
        <v>1</v>
      </c>
      <c r="E1820" s="6">
        <f>COUNTIF($B$2:B1820,"*")/$O$7</f>
        <v>1</v>
      </c>
      <c r="F1820" s="4">
        <f>((COUNTIF($B$2:B1820,"Active*")/COUNTIF($B$2:B1820,"*")))/($O$5/$O$7)</f>
        <v>1</v>
      </c>
      <c r="G1820" s="7">
        <f>COUNTIF($B$2:E1820,"Active*")/$O$5</f>
        <v>1</v>
      </c>
      <c r="H1820" s="7">
        <f>($O$6-COUNTIF($B$2:B1820,"Decoy*"))/$O$6</f>
        <v>0</v>
      </c>
      <c r="I1820" s="7">
        <f t="shared" si="56"/>
        <v>1</v>
      </c>
      <c r="J1820" s="2">
        <f t="shared" si="57"/>
        <v>0</v>
      </c>
    </row>
    <row r="1821" spans="1:10">
      <c r="A1821">
        <v>1820</v>
      </c>
      <c r="D1821" s="6">
        <f>COUNTIF($B$2:B1821,"Active*")/$O$5</f>
        <v>1</v>
      </c>
      <c r="E1821" s="6">
        <f>COUNTIF($B$2:B1821,"*")/$O$7</f>
        <v>1</v>
      </c>
      <c r="F1821" s="4">
        <f>((COUNTIF($B$2:B1821,"Active*")/COUNTIF($B$2:B1821,"*")))/($O$5/$O$7)</f>
        <v>1</v>
      </c>
      <c r="G1821" s="7">
        <f>COUNTIF($B$2:E1821,"Active*")/$O$5</f>
        <v>1</v>
      </c>
      <c r="H1821" s="7">
        <f>($O$6-COUNTIF($B$2:B1821,"Decoy*"))/$O$6</f>
        <v>0</v>
      </c>
      <c r="I1821" s="7">
        <f t="shared" si="56"/>
        <v>1</v>
      </c>
      <c r="J1821" s="2">
        <f t="shared" si="57"/>
        <v>0</v>
      </c>
    </row>
    <row r="1822" spans="1:10">
      <c r="A1822">
        <v>1821</v>
      </c>
      <c r="D1822" s="6">
        <f>COUNTIF($B$2:B1822,"Active*")/$O$5</f>
        <v>1</v>
      </c>
      <c r="E1822" s="6">
        <f>COUNTIF($B$2:B1822,"*")/$O$7</f>
        <v>1</v>
      </c>
      <c r="F1822" s="4">
        <f>((COUNTIF($B$2:B1822,"Active*")/COUNTIF($B$2:B1822,"*")))/($O$5/$O$7)</f>
        <v>1</v>
      </c>
      <c r="G1822" s="7">
        <f>COUNTIF($B$2:E1822,"Active*")/$O$5</f>
        <v>1</v>
      </c>
      <c r="H1822" s="7">
        <f>($O$6-COUNTIF($B$2:B1822,"Decoy*"))/$O$6</f>
        <v>0</v>
      </c>
      <c r="I1822" s="7">
        <f t="shared" si="56"/>
        <v>1</v>
      </c>
      <c r="J1822" s="2">
        <f t="shared" si="57"/>
        <v>0</v>
      </c>
    </row>
    <row r="1823" spans="1:10">
      <c r="A1823">
        <v>1822</v>
      </c>
      <c r="D1823" s="6">
        <f>COUNTIF($B$2:B1823,"Active*")/$O$5</f>
        <v>1</v>
      </c>
      <c r="E1823" s="6">
        <f>COUNTIF($B$2:B1823,"*")/$O$7</f>
        <v>1</v>
      </c>
      <c r="F1823" s="4">
        <f>((COUNTIF($B$2:B1823,"Active*")/COUNTIF($B$2:B1823,"*")))/($O$5/$O$7)</f>
        <v>1</v>
      </c>
      <c r="G1823" s="7">
        <f>COUNTIF($B$2:E1823,"Active*")/$O$5</f>
        <v>1</v>
      </c>
      <c r="H1823" s="7">
        <f>($O$6-COUNTIF($B$2:B1823,"Decoy*"))/$O$6</f>
        <v>0</v>
      </c>
      <c r="I1823" s="7">
        <f t="shared" si="56"/>
        <v>1</v>
      </c>
      <c r="J1823" s="2">
        <f t="shared" si="57"/>
        <v>0</v>
      </c>
    </row>
    <row r="1824" spans="1:10">
      <c r="A1824">
        <v>1823</v>
      </c>
      <c r="D1824" s="6">
        <f>COUNTIF($B$2:B1824,"Active*")/$O$5</f>
        <v>1</v>
      </c>
      <c r="E1824" s="6">
        <f>COUNTIF($B$2:B1824,"*")/$O$7</f>
        <v>1</v>
      </c>
      <c r="F1824" s="4">
        <f>((COUNTIF($B$2:B1824,"Active*")/COUNTIF($B$2:B1824,"*")))/($O$5/$O$7)</f>
        <v>1</v>
      </c>
      <c r="G1824" s="7">
        <f>COUNTIF($B$2:E1824,"Active*")/$O$5</f>
        <v>1</v>
      </c>
      <c r="H1824" s="7">
        <f>($O$6-COUNTIF($B$2:B1824,"Decoy*"))/$O$6</f>
        <v>0</v>
      </c>
      <c r="I1824" s="7">
        <f t="shared" si="56"/>
        <v>1</v>
      </c>
      <c r="J1824" s="2">
        <f t="shared" si="57"/>
        <v>0</v>
      </c>
    </row>
    <row r="1825" spans="1:10">
      <c r="A1825">
        <v>1824</v>
      </c>
      <c r="D1825" s="6">
        <f>COUNTIF($B$2:B1825,"Active*")/$O$5</f>
        <v>1</v>
      </c>
      <c r="E1825" s="6">
        <f>COUNTIF($B$2:B1825,"*")/$O$7</f>
        <v>1</v>
      </c>
      <c r="F1825" s="4">
        <f>((COUNTIF($B$2:B1825,"Active*")/COUNTIF($B$2:B1825,"*")))/($O$5/$O$7)</f>
        <v>1</v>
      </c>
      <c r="G1825" s="7">
        <f>COUNTIF($B$2:E1825,"Active*")/$O$5</f>
        <v>1</v>
      </c>
      <c r="H1825" s="7">
        <f>($O$6-COUNTIF($B$2:B1825,"Decoy*"))/$O$6</f>
        <v>0</v>
      </c>
      <c r="I1825" s="7">
        <f t="shared" si="56"/>
        <v>1</v>
      </c>
      <c r="J1825" s="2">
        <f t="shared" si="57"/>
        <v>0</v>
      </c>
    </row>
    <row r="1826" spans="1:10">
      <c r="A1826">
        <v>1825</v>
      </c>
      <c r="D1826" s="6">
        <f>COUNTIF($B$2:B1826,"Active*")/$O$5</f>
        <v>1</v>
      </c>
      <c r="E1826" s="6">
        <f>COUNTIF($B$2:B1826,"*")/$O$7</f>
        <v>1</v>
      </c>
      <c r="F1826" s="4">
        <f>((COUNTIF($B$2:B1826,"Active*")/COUNTIF($B$2:B1826,"*")))/($O$5/$O$7)</f>
        <v>1</v>
      </c>
      <c r="G1826" s="7">
        <f>COUNTIF($B$2:E1826,"Active*")/$O$5</f>
        <v>1</v>
      </c>
      <c r="H1826" s="7">
        <f>($O$6-COUNTIF($B$2:B1826,"Decoy*"))/$O$6</f>
        <v>0</v>
      </c>
      <c r="I1826" s="7">
        <f t="shared" si="56"/>
        <v>1</v>
      </c>
      <c r="J1826" s="2">
        <f t="shared" si="57"/>
        <v>0</v>
      </c>
    </row>
    <row r="1827" spans="1:10">
      <c r="A1827">
        <v>1826</v>
      </c>
      <c r="D1827" s="6">
        <f>COUNTIF($B$2:B1827,"Active*")/$O$5</f>
        <v>1</v>
      </c>
      <c r="E1827" s="6">
        <f>COUNTIF($B$2:B1827,"*")/$O$7</f>
        <v>1</v>
      </c>
      <c r="F1827" s="4">
        <f>((COUNTIF($B$2:B1827,"Active*")/COUNTIF($B$2:B1827,"*")))/($O$5/$O$7)</f>
        <v>1</v>
      </c>
      <c r="G1827" s="7">
        <f>COUNTIF($B$2:E1827,"Active*")/$O$5</f>
        <v>1</v>
      </c>
      <c r="H1827" s="7">
        <f>($O$6-COUNTIF($B$2:B1827,"Decoy*"))/$O$6</f>
        <v>0</v>
      </c>
      <c r="I1827" s="7">
        <f t="shared" si="56"/>
        <v>1</v>
      </c>
      <c r="J1827" s="2">
        <f t="shared" si="57"/>
        <v>0</v>
      </c>
    </row>
    <row r="1828" spans="1:10">
      <c r="A1828">
        <v>1827</v>
      </c>
      <c r="D1828" s="6">
        <f>COUNTIF($B$2:B1828,"Active*")/$O$5</f>
        <v>1</v>
      </c>
      <c r="E1828" s="6">
        <f>COUNTIF($B$2:B1828,"*")/$O$7</f>
        <v>1</v>
      </c>
      <c r="F1828" s="4">
        <f>((COUNTIF($B$2:B1828,"Active*")/COUNTIF($B$2:B1828,"*")))/($O$5/$O$7)</f>
        <v>1</v>
      </c>
      <c r="G1828" s="7">
        <f>COUNTIF($B$2:E1828,"Active*")/$O$5</f>
        <v>1</v>
      </c>
      <c r="H1828" s="7">
        <f>($O$6-COUNTIF($B$2:B1828,"Decoy*"))/$O$6</f>
        <v>0</v>
      </c>
      <c r="I1828" s="7">
        <f t="shared" si="56"/>
        <v>1</v>
      </c>
      <c r="J1828" s="2">
        <f t="shared" si="57"/>
        <v>0</v>
      </c>
    </row>
    <row r="1829" spans="1:10">
      <c r="A1829">
        <v>1828</v>
      </c>
      <c r="D1829" s="6">
        <f>COUNTIF($B$2:B1829,"Active*")/$O$5</f>
        <v>1</v>
      </c>
      <c r="E1829" s="6">
        <f>COUNTIF($B$2:B1829,"*")/$O$7</f>
        <v>1</v>
      </c>
      <c r="F1829" s="4">
        <f>((COUNTIF($B$2:B1829,"Active*")/COUNTIF($B$2:B1829,"*")))/($O$5/$O$7)</f>
        <v>1</v>
      </c>
      <c r="G1829" s="7">
        <f>COUNTIF($B$2:E1829,"Active*")/$O$5</f>
        <v>1</v>
      </c>
      <c r="H1829" s="7">
        <f>($O$6-COUNTIF($B$2:B1829,"Decoy*"))/$O$6</f>
        <v>0</v>
      </c>
      <c r="I1829" s="7">
        <f t="shared" si="56"/>
        <v>1</v>
      </c>
      <c r="J1829" s="2">
        <f t="shared" si="57"/>
        <v>0</v>
      </c>
    </row>
    <row r="1830" spans="1:10">
      <c r="A1830">
        <v>1829</v>
      </c>
      <c r="D1830" s="6">
        <f>COUNTIF($B$2:B1830,"Active*")/$O$5</f>
        <v>1</v>
      </c>
      <c r="E1830" s="6">
        <f>COUNTIF($B$2:B1830,"*")/$O$7</f>
        <v>1</v>
      </c>
      <c r="F1830" s="4">
        <f>((COUNTIF($B$2:B1830,"Active*")/COUNTIF($B$2:B1830,"*")))/($O$5/$O$7)</f>
        <v>1</v>
      </c>
      <c r="G1830" s="7">
        <f>COUNTIF($B$2:E1830,"Active*")/$O$5</f>
        <v>1</v>
      </c>
      <c r="H1830" s="7">
        <f>($O$6-COUNTIF($B$2:B1830,"Decoy*"))/$O$6</f>
        <v>0</v>
      </c>
      <c r="I1830" s="7">
        <f t="shared" si="56"/>
        <v>1</v>
      </c>
      <c r="J1830" s="2">
        <f t="shared" si="57"/>
        <v>0</v>
      </c>
    </row>
    <row r="1831" spans="1:10">
      <c r="A1831">
        <v>1830</v>
      </c>
      <c r="D1831" s="6">
        <f>COUNTIF($B$2:B1831,"Active*")/$O$5</f>
        <v>1</v>
      </c>
      <c r="E1831" s="6">
        <f>COUNTIF($B$2:B1831,"*")/$O$7</f>
        <v>1</v>
      </c>
      <c r="F1831" s="4">
        <f>((COUNTIF($B$2:B1831,"Active*")/COUNTIF($B$2:B1831,"*")))/($O$5/$O$7)</f>
        <v>1</v>
      </c>
      <c r="G1831" s="7">
        <f>COUNTIF($B$2:E1831,"Active*")/$O$5</f>
        <v>1</v>
      </c>
      <c r="H1831" s="7">
        <f>($O$6-COUNTIF($B$2:B1831,"Decoy*"))/$O$6</f>
        <v>0</v>
      </c>
      <c r="I1831" s="7">
        <f t="shared" si="56"/>
        <v>1</v>
      </c>
      <c r="J1831" s="2">
        <f t="shared" si="57"/>
        <v>0</v>
      </c>
    </row>
    <row r="1832" spans="1:10">
      <c r="A1832">
        <v>1831</v>
      </c>
      <c r="D1832" s="6">
        <f>COUNTIF($B$2:B1832,"Active*")/$O$5</f>
        <v>1</v>
      </c>
      <c r="E1832" s="6">
        <f>COUNTIF($B$2:B1832,"*")/$O$7</f>
        <v>1</v>
      </c>
      <c r="F1832" s="4">
        <f>((COUNTIF($B$2:B1832,"Active*")/COUNTIF($B$2:B1832,"*")))/($O$5/$O$7)</f>
        <v>1</v>
      </c>
      <c r="G1832" s="7">
        <f>COUNTIF($B$2:E1832,"Active*")/$O$5</f>
        <v>1</v>
      </c>
      <c r="H1832" s="7">
        <f>($O$6-COUNTIF($B$2:B1832,"Decoy*"))/$O$6</f>
        <v>0</v>
      </c>
      <c r="I1832" s="7">
        <f t="shared" si="56"/>
        <v>1</v>
      </c>
      <c r="J1832" s="2">
        <f t="shared" si="57"/>
        <v>0</v>
      </c>
    </row>
    <row r="1833" spans="1:10">
      <c r="A1833">
        <v>1832</v>
      </c>
      <c r="D1833" s="6">
        <f>COUNTIF($B$2:B1833,"Active*")/$O$5</f>
        <v>1</v>
      </c>
      <c r="E1833" s="6">
        <f>COUNTIF($B$2:B1833,"*")/$O$7</f>
        <v>1</v>
      </c>
      <c r="F1833" s="4">
        <f>((COUNTIF($B$2:B1833,"Active*")/COUNTIF($B$2:B1833,"*")))/($O$5/$O$7)</f>
        <v>1</v>
      </c>
      <c r="G1833" s="7">
        <f>COUNTIF($B$2:E1833,"Active*")/$O$5</f>
        <v>1</v>
      </c>
      <c r="H1833" s="7">
        <f>($O$6-COUNTIF($B$2:B1833,"Decoy*"))/$O$6</f>
        <v>0</v>
      </c>
      <c r="I1833" s="7">
        <f t="shared" si="56"/>
        <v>1</v>
      </c>
      <c r="J1833" s="2">
        <f t="shared" si="57"/>
        <v>0</v>
      </c>
    </row>
    <row r="1834" spans="1:10">
      <c r="A1834">
        <v>1833</v>
      </c>
      <c r="D1834" s="6">
        <f>COUNTIF($B$2:B1834,"Active*")/$O$5</f>
        <v>1</v>
      </c>
      <c r="E1834" s="6">
        <f>COUNTIF($B$2:B1834,"*")/$O$7</f>
        <v>1</v>
      </c>
      <c r="F1834" s="4">
        <f>((COUNTIF($B$2:B1834,"Active*")/COUNTIF($B$2:B1834,"*")))/($O$5/$O$7)</f>
        <v>1</v>
      </c>
      <c r="G1834" s="7">
        <f>COUNTIF($B$2:E1834,"Active*")/$O$5</f>
        <v>1</v>
      </c>
      <c r="H1834" s="7">
        <f>($O$6-COUNTIF($B$2:B1834,"Decoy*"))/$O$6</f>
        <v>0</v>
      </c>
      <c r="I1834" s="7">
        <f t="shared" si="56"/>
        <v>1</v>
      </c>
      <c r="J1834" s="2">
        <f t="shared" si="57"/>
        <v>0</v>
      </c>
    </row>
    <row r="1835" spans="1:10">
      <c r="A1835">
        <v>1834</v>
      </c>
      <c r="D1835" s="6">
        <f>COUNTIF($B$2:B1835,"Active*")/$O$5</f>
        <v>1</v>
      </c>
      <c r="E1835" s="6">
        <f>COUNTIF($B$2:B1835,"*")/$O$7</f>
        <v>1</v>
      </c>
      <c r="F1835" s="4">
        <f>((COUNTIF($B$2:B1835,"Active*")/COUNTIF($B$2:B1835,"*")))/($O$5/$O$7)</f>
        <v>1</v>
      </c>
      <c r="G1835" s="7">
        <f>COUNTIF($B$2:E1835,"Active*")/$O$5</f>
        <v>1</v>
      </c>
      <c r="H1835" s="7">
        <f>($O$6-COUNTIF($B$2:B1835,"Decoy*"))/$O$6</f>
        <v>0</v>
      </c>
      <c r="I1835" s="7">
        <f t="shared" si="56"/>
        <v>1</v>
      </c>
      <c r="J1835" s="2">
        <f t="shared" si="57"/>
        <v>0</v>
      </c>
    </row>
    <row r="1836" spans="1:10">
      <c r="A1836">
        <v>1835</v>
      </c>
      <c r="D1836" s="6">
        <f>COUNTIF($B$2:B1836,"Active*")/$O$5</f>
        <v>1</v>
      </c>
      <c r="E1836" s="6">
        <f>COUNTIF($B$2:B1836,"*")/$O$7</f>
        <v>1</v>
      </c>
      <c r="F1836" s="4">
        <f>((COUNTIF($B$2:B1836,"Active*")/COUNTIF($B$2:B1836,"*")))/($O$5/$O$7)</f>
        <v>1</v>
      </c>
      <c r="G1836" s="7">
        <f>COUNTIF($B$2:E1836,"Active*")/$O$5</f>
        <v>1</v>
      </c>
      <c r="H1836" s="7">
        <f>($O$6-COUNTIF($B$2:B1836,"Decoy*"))/$O$6</f>
        <v>0</v>
      </c>
      <c r="I1836" s="7">
        <f t="shared" si="56"/>
        <v>1</v>
      </c>
      <c r="J1836" s="2">
        <f t="shared" si="57"/>
        <v>0</v>
      </c>
    </row>
    <row r="1837" spans="1:10">
      <c r="A1837">
        <v>1836</v>
      </c>
      <c r="D1837" s="6">
        <f>COUNTIF($B$2:B1837,"Active*")/$O$5</f>
        <v>1</v>
      </c>
      <c r="E1837" s="6">
        <f>COUNTIF($B$2:B1837,"*")/$O$7</f>
        <v>1</v>
      </c>
      <c r="F1837" s="4">
        <f>((COUNTIF($B$2:B1837,"Active*")/COUNTIF($B$2:B1837,"*")))/($O$5/$O$7)</f>
        <v>1</v>
      </c>
      <c r="G1837" s="7">
        <f>COUNTIF($B$2:E1837,"Active*")/$O$5</f>
        <v>1</v>
      </c>
      <c r="H1837" s="7">
        <f>($O$6-COUNTIF($B$2:B1837,"Decoy*"))/$O$6</f>
        <v>0</v>
      </c>
      <c r="I1837" s="7">
        <f t="shared" si="56"/>
        <v>1</v>
      </c>
      <c r="J1837" s="2">
        <f t="shared" si="57"/>
        <v>0</v>
      </c>
    </row>
    <row r="1838" spans="1:10">
      <c r="A1838">
        <v>1837</v>
      </c>
      <c r="D1838" s="6">
        <f>COUNTIF($B$2:B1838,"Active*")/$O$5</f>
        <v>1</v>
      </c>
      <c r="E1838" s="6">
        <f>COUNTIF($B$2:B1838,"*")/$O$7</f>
        <v>1</v>
      </c>
      <c r="F1838" s="4">
        <f>((COUNTIF($B$2:B1838,"Active*")/COUNTIF($B$2:B1838,"*")))/($O$5/$O$7)</f>
        <v>1</v>
      </c>
      <c r="G1838" s="7">
        <f>COUNTIF($B$2:E1838,"Active*")/$O$5</f>
        <v>1</v>
      </c>
      <c r="H1838" s="7">
        <f>($O$6-COUNTIF($B$2:B1838,"Decoy*"))/$O$6</f>
        <v>0</v>
      </c>
      <c r="I1838" s="7">
        <f t="shared" si="56"/>
        <v>1</v>
      </c>
      <c r="J1838" s="2">
        <f t="shared" si="57"/>
        <v>0</v>
      </c>
    </row>
    <row r="1839" spans="1:10">
      <c r="A1839">
        <v>1838</v>
      </c>
      <c r="D1839" s="6">
        <f>COUNTIF($B$2:B1839,"Active*")/$O$5</f>
        <v>1</v>
      </c>
      <c r="E1839" s="6">
        <f>COUNTIF($B$2:B1839,"*")/$O$7</f>
        <v>1</v>
      </c>
      <c r="F1839" s="4">
        <f>((COUNTIF($B$2:B1839,"Active*")/COUNTIF($B$2:B1839,"*")))/($O$5/$O$7)</f>
        <v>1</v>
      </c>
      <c r="G1839" s="7">
        <f>COUNTIF($B$2:E1839,"Active*")/$O$5</f>
        <v>1</v>
      </c>
      <c r="H1839" s="7">
        <f>($O$6-COUNTIF($B$2:B1839,"Decoy*"))/$O$6</f>
        <v>0</v>
      </c>
      <c r="I1839" s="7">
        <f t="shared" si="56"/>
        <v>1</v>
      </c>
      <c r="J1839" s="2">
        <f t="shared" si="57"/>
        <v>0</v>
      </c>
    </row>
    <row r="1840" spans="1:10">
      <c r="A1840">
        <v>1839</v>
      </c>
      <c r="D1840" s="6">
        <f>COUNTIF($B$2:B1840,"Active*")/$O$5</f>
        <v>1</v>
      </c>
      <c r="E1840" s="6">
        <f>COUNTIF($B$2:B1840,"*")/$O$7</f>
        <v>1</v>
      </c>
      <c r="F1840" s="4">
        <f>((COUNTIF($B$2:B1840,"Active*")/COUNTIF($B$2:B1840,"*")))/($O$5/$O$7)</f>
        <v>1</v>
      </c>
      <c r="G1840" s="7">
        <f>COUNTIF($B$2:E1840,"Active*")/$O$5</f>
        <v>1</v>
      </c>
      <c r="H1840" s="7">
        <f>($O$6-COUNTIF($B$2:B1840,"Decoy*"))/$O$6</f>
        <v>0</v>
      </c>
      <c r="I1840" s="7">
        <f t="shared" si="56"/>
        <v>1</v>
      </c>
      <c r="J1840" s="2">
        <f t="shared" si="57"/>
        <v>0</v>
      </c>
    </row>
    <row r="1841" spans="1:10">
      <c r="A1841">
        <v>1840</v>
      </c>
      <c r="D1841" s="6">
        <f>COUNTIF($B$2:B1841,"Active*")/$O$5</f>
        <v>1</v>
      </c>
      <c r="E1841" s="6">
        <f>COUNTIF($B$2:B1841,"*")/$O$7</f>
        <v>1</v>
      </c>
      <c r="F1841" s="4">
        <f>((COUNTIF($B$2:B1841,"Active*")/COUNTIF($B$2:B1841,"*")))/($O$5/$O$7)</f>
        <v>1</v>
      </c>
      <c r="G1841" s="7">
        <f>COUNTIF($B$2:E1841,"Active*")/$O$5</f>
        <v>1</v>
      </c>
      <c r="H1841" s="7">
        <f>($O$6-COUNTIF($B$2:B1841,"Decoy*"))/$O$6</f>
        <v>0</v>
      </c>
      <c r="I1841" s="7">
        <f t="shared" si="56"/>
        <v>1</v>
      </c>
      <c r="J1841" s="2">
        <f t="shared" si="57"/>
        <v>0</v>
      </c>
    </row>
    <row r="1842" spans="1:10">
      <c r="A1842">
        <v>1841</v>
      </c>
      <c r="D1842" s="6">
        <f>COUNTIF($B$2:B1842,"Active*")/$O$5</f>
        <v>1</v>
      </c>
      <c r="E1842" s="6">
        <f>COUNTIF($B$2:B1842,"*")/$O$7</f>
        <v>1</v>
      </c>
      <c r="F1842" s="4">
        <f>((COUNTIF($B$2:B1842,"Active*")/COUNTIF($B$2:B1842,"*")))/($O$5/$O$7)</f>
        <v>1</v>
      </c>
      <c r="G1842" s="7">
        <f>COUNTIF($B$2:E1842,"Active*")/$O$5</f>
        <v>1</v>
      </c>
      <c r="H1842" s="7">
        <f>($O$6-COUNTIF($B$2:B1842,"Decoy*"))/$O$6</f>
        <v>0</v>
      </c>
      <c r="I1842" s="7">
        <f t="shared" si="56"/>
        <v>1</v>
      </c>
      <c r="J1842" s="2">
        <f t="shared" si="57"/>
        <v>0</v>
      </c>
    </row>
    <row r="1843" spans="1:10">
      <c r="A1843">
        <v>1842</v>
      </c>
      <c r="D1843" s="6">
        <f>COUNTIF($B$2:B1843,"Active*")/$O$5</f>
        <v>1</v>
      </c>
      <c r="E1843" s="6">
        <f>COUNTIF($B$2:B1843,"*")/$O$7</f>
        <v>1</v>
      </c>
      <c r="F1843" s="4">
        <f>((COUNTIF($B$2:B1843,"Active*")/COUNTIF($B$2:B1843,"*")))/($O$5/$O$7)</f>
        <v>1</v>
      </c>
      <c r="G1843" s="7">
        <f>COUNTIF($B$2:E1843,"Active*")/$O$5</f>
        <v>1</v>
      </c>
      <c r="H1843" s="7">
        <f>($O$6-COUNTIF($B$2:B1843,"Decoy*"))/$O$6</f>
        <v>0</v>
      </c>
      <c r="I1843" s="7">
        <f t="shared" si="56"/>
        <v>1</v>
      </c>
      <c r="J1843" s="2">
        <f t="shared" si="57"/>
        <v>0</v>
      </c>
    </row>
    <row r="1844" spans="1:10">
      <c r="A1844">
        <v>1843</v>
      </c>
      <c r="D1844" s="6">
        <f>COUNTIF($B$2:B1844,"Active*")/$O$5</f>
        <v>1</v>
      </c>
      <c r="E1844" s="6">
        <f>COUNTIF($B$2:B1844,"*")/$O$7</f>
        <v>1</v>
      </c>
      <c r="F1844" s="4">
        <f>((COUNTIF($B$2:B1844,"Active*")/COUNTIF($B$2:B1844,"*")))/($O$5/$O$7)</f>
        <v>1</v>
      </c>
      <c r="G1844" s="7">
        <f>COUNTIF($B$2:E1844,"Active*")/$O$5</f>
        <v>1</v>
      </c>
      <c r="H1844" s="7">
        <f>($O$6-COUNTIF($B$2:B1844,"Decoy*"))/$O$6</f>
        <v>0</v>
      </c>
      <c r="I1844" s="7">
        <f t="shared" si="56"/>
        <v>1</v>
      </c>
      <c r="J1844" s="2">
        <f t="shared" si="57"/>
        <v>0</v>
      </c>
    </row>
    <row r="1845" spans="1:10">
      <c r="A1845">
        <v>1844</v>
      </c>
      <c r="D1845" s="6">
        <f>COUNTIF($B$2:B1845,"Active*")/$O$5</f>
        <v>1</v>
      </c>
      <c r="E1845" s="6">
        <f>COUNTIF($B$2:B1845,"*")/$O$7</f>
        <v>1</v>
      </c>
      <c r="F1845" s="4">
        <f>((COUNTIF($B$2:B1845,"Active*")/COUNTIF($B$2:B1845,"*")))/($O$5/$O$7)</f>
        <v>1</v>
      </c>
      <c r="G1845" s="7">
        <f>COUNTIF($B$2:E1845,"Active*")/$O$5</f>
        <v>1</v>
      </c>
      <c r="H1845" s="7">
        <f>($O$6-COUNTIF($B$2:B1845,"Decoy*"))/$O$6</f>
        <v>0</v>
      </c>
      <c r="I1845" s="7">
        <f t="shared" si="56"/>
        <v>1</v>
      </c>
      <c r="J1845" s="2">
        <f t="shared" si="57"/>
        <v>0</v>
      </c>
    </row>
    <row r="1846" spans="1:10">
      <c r="A1846">
        <v>1845</v>
      </c>
      <c r="D1846" s="6">
        <f>COUNTIF($B$2:B1846,"Active*")/$O$5</f>
        <v>1</v>
      </c>
      <c r="E1846" s="6">
        <f>COUNTIF($B$2:B1846,"*")/$O$7</f>
        <v>1</v>
      </c>
      <c r="F1846" s="4">
        <f>((COUNTIF($B$2:B1846,"Active*")/COUNTIF($B$2:B1846,"*")))/($O$5/$O$7)</f>
        <v>1</v>
      </c>
      <c r="G1846" s="7">
        <f>COUNTIF($B$2:E1846,"Active*")/$O$5</f>
        <v>1</v>
      </c>
      <c r="H1846" s="7">
        <f>($O$6-COUNTIF($B$2:B1846,"Decoy*"))/$O$6</f>
        <v>0</v>
      </c>
      <c r="I1846" s="7">
        <f t="shared" si="56"/>
        <v>1</v>
      </c>
      <c r="J1846" s="2">
        <f t="shared" si="57"/>
        <v>0</v>
      </c>
    </row>
    <row r="1847" spans="1:10">
      <c r="A1847">
        <v>1846</v>
      </c>
      <c r="D1847" s="6">
        <f>COUNTIF($B$2:B1847,"Active*")/$O$5</f>
        <v>1</v>
      </c>
      <c r="E1847" s="6">
        <f>COUNTIF($B$2:B1847,"*")/$O$7</f>
        <v>1</v>
      </c>
      <c r="F1847" s="4">
        <f>((COUNTIF($B$2:B1847,"Active*")/COUNTIF($B$2:B1847,"*")))/($O$5/$O$7)</f>
        <v>1</v>
      </c>
      <c r="G1847" s="7">
        <f>COUNTIF($B$2:E1847,"Active*")/$O$5</f>
        <v>1</v>
      </c>
      <c r="H1847" s="7">
        <f>($O$6-COUNTIF($B$2:B1847,"Decoy*"))/$O$6</f>
        <v>0</v>
      </c>
      <c r="I1847" s="7">
        <f t="shared" si="56"/>
        <v>1</v>
      </c>
      <c r="J1847" s="2">
        <f t="shared" si="57"/>
        <v>0</v>
      </c>
    </row>
    <row r="1848" spans="1:10">
      <c r="A1848">
        <v>1847</v>
      </c>
      <c r="D1848" s="6">
        <f>COUNTIF($B$2:B1848,"Active*")/$O$5</f>
        <v>1</v>
      </c>
      <c r="E1848" s="6">
        <f>COUNTIF($B$2:B1848,"*")/$O$7</f>
        <v>1</v>
      </c>
      <c r="F1848" s="4">
        <f>((COUNTIF($B$2:B1848,"Active*")/COUNTIF($B$2:B1848,"*")))/($O$5/$O$7)</f>
        <v>1</v>
      </c>
      <c r="G1848" s="7">
        <f>COUNTIF($B$2:E1848,"Active*")/$O$5</f>
        <v>1</v>
      </c>
      <c r="H1848" s="7">
        <f>($O$6-COUNTIF($B$2:B1848,"Decoy*"))/$O$6</f>
        <v>0</v>
      </c>
      <c r="I1848" s="7">
        <f t="shared" si="56"/>
        <v>1</v>
      </c>
      <c r="J1848" s="2">
        <f t="shared" si="57"/>
        <v>0</v>
      </c>
    </row>
    <row r="1849" spans="1:10">
      <c r="A1849">
        <v>1848</v>
      </c>
      <c r="D1849" s="6">
        <f>COUNTIF($B$2:B1849,"Active*")/$O$5</f>
        <v>1</v>
      </c>
      <c r="E1849" s="6">
        <f>COUNTIF($B$2:B1849,"*")/$O$7</f>
        <v>1</v>
      </c>
      <c r="F1849" s="4">
        <f>((COUNTIF($B$2:B1849,"Active*")/COUNTIF($B$2:B1849,"*")))/($O$5/$O$7)</f>
        <v>1</v>
      </c>
      <c r="G1849" s="7">
        <f>COUNTIF($B$2:E1849,"Active*")/$O$5</f>
        <v>1</v>
      </c>
      <c r="H1849" s="7">
        <f>($O$6-COUNTIF($B$2:B1849,"Decoy*"))/$O$6</f>
        <v>0</v>
      </c>
      <c r="I1849" s="7">
        <f t="shared" si="56"/>
        <v>1</v>
      </c>
      <c r="J1849" s="2">
        <f t="shared" si="57"/>
        <v>0</v>
      </c>
    </row>
    <row r="1850" spans="1:10">
      <c r="A1850">
        <v>1849</v>
      </c>
      <c r="D1850" s="6">
        <f>COUNTIF($B$2:B1850,"Active*")/$O$5</f>
        <v>1</v>
      </c>
      <c r="E1850" s="6">
        <f>COUNTIF($B$2:B1850,"*")/$O$7</f>
        <v>1</v>
      </c>
      <c r="F1850" s="4">
        <f>((COUNTIF($B$2:B1850,"Active*")/COUNTIF($B$2:B1850,"*")))/($O$5/$O$7)</f>
        <v>1</v>
      </c>
      <c r="G1850" s="7">
        <f>COUNTIF($B$2:E1850,"Active*")/$O$5</f>
        <v>1</v>
      </c>
      <c r="H1850" s="7">
        <f>($O$6-COUNTIF($B$2:B1850,"Decoy*"))/$O$6</f>
        <v>0</v>
      </c>
      <c r="I1850" s="7">
        <f t="shared" si="56"/>
        <v>1</v>
      </c>
      <c r="J1850" s="2">
        <f t="shared" si="57"/>
        <v>0</v>
      </c>
    </row>
    <row r="1851" spans="1:10">
      <c r="A1851">
        <v>1850</v>
      </c>
      <c r="D1851" s="6">
        <f>COUNTIF($B$2:B1851,"Active*")/$O$5</f>
        <v>1</v>
      </c>
      <c r="E1851" s="6">
        <f>COUNTIF($B$2:B1851,"*")/$O$7</f>
        <v>1</v>
      </c>
      <c r="F1851" s="4">
        <f>((COUNTIF($B$2:B1851,"Active*")/COUNTIF($B$2:B1851,"*")))/($O$5/$O$7)</f>
        <v>1</v>
      </c>
      <c r="G1851" s="7">
        <f>COUNTIF($B$2:E1851,"Active*")/$O$5</f>
        <v>1</v>
      </c>
      <c r="H1851" s="7">
        <f>($O$6-COUNTIF($B$2:B1851,"Decoy*"))/$O$6</f>
        <v>0</v>
      </c>
      <c r="I1851" s="7">
        <f t="shared" si="56"/>
        <v>1</v>
      </c>
      <c r="J1851" s="2">
        <f t="shared" si="57"/>
        <v>0</v>
      </c>
    </row>
    <row r="1852" spans="1:10">
      <c r="A1852">
        <v>1851</v>
      </c>
      <c r="D1852" s="6">
        <f>COUNTIF($B$2:B1852,"Active*")/$O$5</f>
        <v>1</v>
      </c>
      <c r="E1852" s="6">
        <f>COUNTIF($B$2:B1852,"*")/$O$7</f>
        <v>1</v>
      </c>
      <c r="F1852" s="4">
        <f>((COUNTIF($B$2:B1852,"Active*")/COUNTIF($B$2:B1852,"*")))/($O$5/$O$7)</f>
        <v>1</v>
      </c>
      <c r="G1852" s="7">
        <f>COUNTIF($B$2:E1852,"Active*")/$O$5</f>
        <v>1</v>
      </c>
      <c r="H1852" s="7">
        <f>($O$6-COUNTIF($B$2:B1852,"Decoy*"))/$O$6</f>
        <v>0</v>
      </c>
      <c r="I1852" s="7">
        <f t="shared" si="56"/>
        <v>1</v>
      </c>
      <c r="J1852" s="2">
        <f t="shared" si="57"/>
        <v>0</v>
      </c>
    </row>
    <row r="1853" spans="1:10">
      <c r="A1853">
        <v>1852</v>
      </c>
      <c r="D1853" s="6">
        <f>COUNTIF($B$2:B1853,"Active*")/$O$5</f>
        <v>1</v>
      </c>
      <c r="E1853" s="6">
        <f>COUNTIF($B$2:B1853,"*")/$O$7</f>
        <v>1</v>
      </c>
      <c r="F1853" s="4">
        <f>((COUNTIF($B$2:B1853,"Active*")/COUNTIF($B$2:B1853,"*")))/($O$5/$O$7)</f>
        <v>1</v>
      </c>
      <c r="G1853" s="7">
        <f>COUNTIF($B$2:E1853,"Active*")/$O$5</f>
        <v>1</v>
      </c>
      <c r="H1853" s="7">
        <f>($O$6-COUNTIF($B$2:B1853,"Decoy*"))/$O$6</f>
        <v>0</v>
      </c>
      <c r="I1853" s="7">
        <f t="shared" si="56"/>
        <v>1</v>
      </c>
      <c r="J1853" s="2">
        <f t="shared" si="57"/>
        <v>0</v>
      </c>
    </row>
    <row r="1854" spans="1:10">
      <c r="A1854">
        <v>1853</v>
      </c>
      <c r="D1854" s="6">
        <f>COUNTIF($B$2:B1854,"Active*")/$O$5</f>
        <v>1</v>
      </c>
      <c r="E1854" s="6">
        <f>COUNTIF($B$2:B1854,"*")/$O$7</f>
        <v>1</v>
      </c>
      <c r="F1854" s="4">
        <f>((COUNTIF($B$2:B1854,"Active*")/COUNTIF($B$2:B1854,"*")))/($O$5/$O$7)</f>
        <v>1</v>
      </c>
      <c r="G1854" s="7">
        <f>COUNTIF($B$2:E1854,"Active*")/$O$5</f>
        <v>1</v>
      </c>
      <c r="H1854" s="7">
        <f>($O$6-COUNTIF($B$2:B1854,"Decoy*"))/$O$6</f>
        <v>0</v>
      </c>
      <c r="I1854" s="7">
        <f t="shared" si="56"/>
        <v>1</v>
      </c>
      <c r="J1854" s="2">
        <f t="shared" si="57"/>
        <v>0</v>
      </c>
    </row>
    <row r="1855" spans="1:10">
      <c r="A1855">
        <v>1854</v>
      </c>
      <c r="D1855" s="6">
        <f>COUNTIF($B$2:B1855,"Active*")/$O$5</f>
        <v>1</v>
      </c>
      <c r="E1855" s="6">
        <f>COUNTIF($B$2:B1855,"*")/$O$7</f>
        <v>1</v>
      </c>
      <c r="F1855" s="4">
        <f>((COUNTIF($B$2:B1855,"Active*")/COUNTIF($B$2:B1855,"*")))/($O$5/$O$7)</f>
        <v>1</v>
      </c>
      <c r="G1855" s="7">
        <f>COUNTIF($B$2:E1855,"Active*")/$O$5</f>
        <v>1</v>
      </c>
      <c r="H1855" s="7">
        <f>($O$6-COUNTIF($B$2:B1855,"Decoy*"))/$O$6</f>
        <v>0</v>
      </c>
      <c r="I1855" s="7">
        <f t="shared" si="56"/>
        <v>1</v>
      </c>
      <c r="J1855" s="2">
        <f t="shared" si="57"/>
        <v>0</v>
      </c>
    </row>
    <row r="1856" spans="1:10">
      <c r="A1856">
        <v>1855</v>
      </c>
      <c r="D1856" s="6">
        <f>COUNTIF($B$2:B1856,"Active*")/$O$5</f>
        <v>1</v>
      </c>
      <c r="E1856" s="6">
        <f>COUNTIF($B$2:B1856,"*")/$O$7</f>
        <v>1</v>
      </c>
      <c r="F1856" s="4">
        <f>((COUNTIF($B$2:B1856,"Active*")/COUNTIF($B$2:B1856,"*")))/($O$5/$O$7)</f>
        <v>1</v>
      </c>
      <c r="G1856" s="7">
        <f>COUNTIF($B$2:E1856,"Active*")/$O$5</f>
        <v>1</v>
      </c>
      <c r="H1856" s="7">
        <f>($O$6-COUNTIF($B$2:B1856,"Decoy*"))/$O$6</f>
        <v>0</v>
      </c>
      <c r="I1856" s="7">
        <f t="shared" si="56"/>
        <v>1</v>
      </c>
      <c r="J1856" s="2">
        <f t="shared" si="57"/>
        <v>0</v>
      </c>
    </row>
    <row r="1857" spans="1:10">
      <c r="A1857">
        <v>1856</v>
      </c>
      <c r="D1857" s="6">
        <f>COUNTIF($B$2:B1857,"Active*")/$O$5</f>
        <v>1</v>
      </c>
      <c r="E1857" s="6">
        <f>COUNTIF($B$2:B1857,"*")/$O$7</f>
        <v>1</v>
      </c>
      <c r="F1857" s="4">
        <f>((COUNTIF($B$2:B1857,"Active*")/COUNTIF($B$2:B1857,"*")))/($O$5/$O$7)</f>
        <v>1</v>
      </c>
      <c r="G1857" s="7">
        <f>COUNTIF($B$2:E1857,"Active*")/$O$5</f>
        <v>1</v>
      </c>
      <c r="H1857" s="7">
        <f>($O$6-COUNTIF($B$2:B1857,"Decoy*"))/$O$6</f>
        <v>0</v>
      </c>
      <c r="I1857" s="7">
        <f t="shared" si="56"/>
        <v>1</v>
      </c>
      <c r="J1857" s="2">
        <f t="shared" si="57"/>
        <v>0</v>
      </c>
    </row>
    <row r="1858" spans="1:10">
      <c r="A1858">
        <v>1857</v>
      </c>
      <c r="D1858" s="6">
        <f>COUNTIF($B$2:B1858,"Active*")/$O$5</f>
        <v>1</v>
      </c>
      <c r="E1858" s="6">
        <f>COUNTIF($B$2:B1858,"*")/$O$7</f>
        <v>1</v>
      </c>
      <c r="F1858" s="4">
        <f>((COUNTIF($B$2:B1858,"Active*")/COUNTIF($B$2:B1858,"*")))/($O$5/$O$7)</f>
        <v>1</v>
      </c>
      <c r="G1858" s="7">
        <f>COUNTIF($B$2:E1858,"Active*")/$O$5</f>
        <v>1</v>
      </c>
      <c r="H1858" s="7">
        <f>($O$6-COUNTIF($B$2:B1858,"Decoy*"))/$O$6</f>
        <v>0</v>
      </c>
      <c r="I1858" s="7">
        <f t="shared" ref="I1858:I1921" si="58">1-H1858</f>
        <v>1</v>
      </c>
      <c r="J1858" s="2">
        <f t="shared" ref="J1858:J1921" si="59">(G1858+G1859)*ABS(I1859-I1858)/2</f>
        <v>0</v>
      </c>
    </row>
    <row r="1859" spans="1:10">
      <c r="A1859">
        <v>1858</v>
      </c>
      <c r="D1859" s="6">
        <f>COUNTIF($B$2:B1859,"Active*")/$O$5</f>
        <v>1</v>
      </c>
      <c r="E1859" s="6">
        <f>COUNTIF($B$2:B1859,"*")/$O$7</f>
        <v>1</v>
      </c>
      <c r="F1859" s="4">
        <f>((COUNTIF($B$2:B1859,"Active*")/COUNTIF($B$2:B1859,"*")))/($O$5/$O$7)</f>
        <v>1</v>
      </c>
      <c r="G1859" s="7">
        <f>COUNTIF($B$2:E1859,"Active*")/$O$5</f>
        <v>1</v>
      </c>
      <c r="H1859" s="7">
        <f>($O$6-COUNTIF($B$2:B1859,"Decoy*"))/$O$6</f>
        <v>0</v>
      </c>
      <c r="I1859" s="7">
        <f t="shared" si="58"/>
        <v>1</v>
      </c>
      <c r="J1859" s="2">
        <f t="shared" si="59"/>
        <v>0</v>
      </c>
    </row>
    <row r="1860" spans="1:10">
      <c r="A1860">
        <v>1859</v>
      </c>
      <c r="D1860" s="6">
        <f>COUNTIF($B$2:B1860,"Active*")/$O$5</f>
        <v>1</v>
      </c>
      <c r="E1860" s="6">
        <f>COUNTIF($B$2:B1860,"*")/$O$7</f>
        <v>1</v>
      </c>
      <c r="F1860" s="4">
        <f>((COUNTIF($B$2:B1860,"Active*")/COUNTIF($B$2:B1860,"*")))/($O$5/$O$7)</f>
        <v>1</v>
      </c>
      <c r="G1860" s="7">
        <f>COUNTIF($B$2:E1860,"Active*")/$O$5</f>
        <v>1</v>
      </c>
      <c r="H1860" s="7">
        <f>($O$6-COUNTIF($B$2:B1860,"Decoy*"))/$O$6</f>
        <v>0</v>
      </c>
      <c r="I1860" s="7">
        <f t="shared" si="58"/>
        <v>1</v>
      </c>
      <c r="J1860" s="2">
        <f t="shared" si="59"/>
        <v>0</v>
      </c>
    </row>
    <row r="1861" spans="1:10">
      <c r="A1861">
        <v>1860</v>
      </c>
      <c r="D1861" s="6">
        <f>COUNTIF($B$2:B1861,"Active*")/$O$5</f>
        <v>1</v>
      </c>
      <c r="E1861" s="6">
        <f>COUNTIF($B$2:B1861,"*")/$O$7</f>
        <v>1</v>
      </c>
      <c r="F1861" s="4">
        <f>((COUNTIF($B$2:B1861,"Active*")/COUNTIF($B$2:B1861,"*")))/($O$5/$O$7)</f>
        <v>1</v>
      </c>
      <c r="G1861" s="7">
        <f>COUNTIF($B$2:E1861,"Active*")/$O$5</f>
        <v>1</v>
      </c>
      <c r="H1861" s="7">
        <f>($O$6-COUNTIF($B$2:B1861,"Decoy*"))/$O$6</f>
        <v>0</v>
      </c>
      <c r="I1861" s="7">
        <f t="shared" si="58"/>
        <v>1</v>
      </c>
      <c r="J1861" s="2">
        <f t="shared" si="59"/>
        <v>0</v>
      </c>
    </row>
    <row r="1862" spans="1:10">
      <c r="A1862">
        <v>1861</v>
      </c>
      <c r="D1862" s="6">
        <f>COUNTIF($B$2:B1862,"Active*")/$O$5</f>
        <v>1</v>
      </c>
      <c r="E1862" s="6">
        <f>COUNTIF($B$2:B1862,"*")/$O$7</f>
        <v>1</v>
      </c>
      <c r="F1862" s="4">
        <f>((COUNTIF($B$2:B1862,"Active*")/COUNTIF($B$2:B1862,"*")))/($O$5/$O$7)</f>
        <v>1</v>
      </c>
      <c r="G1862" s="7">
        <f>COUNTIF($B$2:E1862,"Active*")/$O$5</f>
        <v>1</v>
      </c>
      <c r="H1862" s="7">
        <f>($O$6-COUNTIF($B$2:B1862,"Decoy*"))/$O$6</f>
        <v>0</v>
      </c>
      <c r="I1862" s="7">
        <f t="shared" si="58"/>
        <v>1</v>
      </c>
      <c r="J1862" s="2">
        <f t="shared" si="59"/>
        <v>0</v>
      </c>
    </row>
    <row r="1863" spans="1:10">
      <c r="A1863">
        <v>1862</v>
      </c>
      <c r="D1863" s="6">
        <f>COUNTIF($B$2:B1863,"Active*")/$O$5</f>
        <v>1</v>
      </c>
      <c r="E1863" s="6">
        <f>COUNTIF($B$2:B1863,"*")/$O$7</f>
        <v>1</v>
      </c>
      <c r="F1863" s="4">
        <f>((COUNTIF($B$2:B1863,"Active*")/COUNTIF($B$2:B1863,"*")))/($O$5/$O$7)</f>
        <v>1</v>
      </c>
      <c r="G1863" s="7">
        <f>COUNTIF($B$2:E1863,"Active*")/$O$5</f>
        <v>1</v>
      </c>
      <c r="H1863" s="7">
        <f>($O$6-COUNTIF($B$2:B1863,"Decoy*"))/$O$6</f>
        <v>0</v>
      </c>
      <c r="I1863" s="7">
        <f t="shared" si="58"/>
        <v>1</v>
      </c>
      <c r="J1863" s="2">
        <f t="shared" si="59"/>
        <v>0</v>
      </c>
    </row>
    <row r="1864" spans="1:10">
      <c r="A1864">
        <v>1863</v>
      </c>
      <c r="D1864" s="6">
        <f>COUNTIF($B$2:B1864,"Active*")/$O$5</f>
        <v>1</v>
      </c>
      <c r="E1864" s="6">
        <f>COUNTIF($B$2:B1864,"*")/$O$7</f>
        <v>1</v>
      </c>
      <c r="F1864" s="4">
        <f>((COUNTIF($B$2:B1864,"Active*")/COUNTIF($B$2:B1864,"*")))/($O$5/$O$7)</f>
        <v>1</v>
      </c>
      <c r="G1864" s="7">
        <f>COUNTIF($B$2:E1864,"Active*")/$O$5</f>
        <v>1</v>
      </c>
      <c r="H1864" s="7">
        <f>($O$6-COUNTIF($B$2:B1864,"Decoy*"))/$O$6</f>
        <v>0</v>
      </c>
      <c r="I1864" s="7">
        <f t="shared" si="58"/>
        <v>1</v>
      </c>
      <c r="J1864" s="2">
        <f t="shared" si="59"/>
        <v>0</v>
      </c>
    </row>
    <row r="1865" spans="1:10">
      <c r="A1865">
        <v>1864</v>
      </c>
      <c r="D1865" s="6">
        <f>COUNTIF($B$2:B1865,"Active*")/$O$5</f>
        <v>1</v>
      </c>
      <c r="E1865" s="6">
        <f>COUNTIF($B$2:B1865,"*")/$O$7</f>
        <v>1</v>
      </c>
      <c r="F1865" s="4">
        <f>((COUNTIF($B$2:B1865,"Active*")/COUNTIF($B$2:B1865,"*")))/($O$5/$O$7)</f>
        <v>1</v>
      </c>
      <c r="G1865" s="7">
        <f>COUNTIF($B$2:E1865,"Active*")/$O$5</f>
        <v>1</v>
      </c>
      <c r="H1865" s="7">
        <f>($O$6-COUNTIF($B$2:B1865,"Decoy*"))/$O$6</f>
        <v>0</v>
      </c>
      <c r="I1865" s="7">
        <f t="shared" si="58"/>
        <v>1</v>
      </c>
      <c r="J1865" s="2">
        <f t="shared" si="59"/>
        <v>0</v>
      </c>
    </row>
    <row r="1866" spans="1:10">
      <c r="A1866">
        <v>1865</v>
      </c>
      <c r="D1866" s="6">
        <f>COUNTIF($B$2:B1866,"Active*")/$O$5</f>
        <v>1</v>
      </c>
      <c r="E1866" s="6">
        <f>COUNTIF($B$2:B1866,"*")/$O$7</f>
        <v>1</v>
      </c>
      <c r="F1866" s="4">
        <f>((COUNTIF($B$2:B1866,"Active*")/COUNTIF($B$2:B1866,"*")))/($O$5/$O$7)</f>
        <v>1</v>
      </c>
      <c r="G1866" s="7">
        <f>COUNTIF($B$2:E1866,"Active*")/$O$5</f>
        <v>1</v>
      </c>
      <c r="H1866" s="7">
        <f>($O$6-COUNTIF($B$2:B1866,"Decoy*"))/$O$6</f>
        <v>0</v>
      </c>
      <c r="I1866" s="7">
        <f t="shared" si="58"/>
        <v>1</v>
      </c>
      <c r="J1866" s="2">
        <f t="shared" si="59"/>
        <v>0</v>
      </c>
    </row>
    <row r="1867" spans="1:10">
      <c r="A1867">
        <v>1866</v>
      </c>
      <c r="D1867" s="6">
        <f>COUNTIF($B$2:B1867,"Active*")/$O$5</f>
        <v>1</v>
      </c>
      <c r="E1867" s="6">
        <f>COUNTIF($B$2:B1867,"*")/$O$7</f>
        <v>1</v>
      </c>
      <c r="F1867" s="4">
        <f>((COUNTIF($B$2:B1867,"Active*")/COUNTIF($B$2:B1867,"*")))/($O$5/$O$7)</f>
        <v>1</v>
      </c>
      <c r="G1867" s="7">
        <f>COUNTIF($B$2:E1867,"Active*")/$O$5</f>
        <v>1</v>
      </c>
      <c r="H1867" s="7">
        <f>($O$6-COUNTIF($B$2:B1867,"Decoy*"))/$O$6</f>
        <v>0</v>
      </c>
      <c r="I1867" s="7">
        <f t="shared" si="58"/>
        <v>1</v>
      </c>
      <c r="J1867" s="2">
        <f t="shared" si="59"/>
        <v>0</v>
      </c>
    </row>
    <row r="1868" spans="1:10">
      <c r="A1868">
        <v>1867</v>
      </c>
      <c r="D1868" s="6">
        <f>COUNTIF($B$2:B1868,"Active*")/$O$5</f>
        <v>1</v>
      </c>
      <c r="E1868" s="6">
        <f>COUNTIF($B$2:B1868,"*")/$O$7</f>
        <v>1</v>
      </c>
      <c r="F1868" s="4">
        <f>((COUNTIF($B$2:B1868,"Active*")/COUNTIF($B$2:B1868,"*")))/($O$5/$O$7)</f>
        <v>1</v>
      </c>
      <c r="G1868" s="7">
        <f>COUNTIF($B$2:E1868,"Active*")/$O$5</f>
        <v>1</v>
      </c>
      <c r="H1868" s="7">
        <f>($O$6-COUNTIF($B$2:B1868,"Decoy*"))/$O$6</f>
        <v>0</v>
      </c>
      <c r="I1868" s="7">
        <f t="shared" si="58"/>
        <v>1</v>
      </c>
      <c r="J1868" s="2">
        <f t="shared" si="59"/>
        <v>0</v>
      </c>
    </row>
    <row r="1869" spans="1:10">
      <c r="A1869">
        <v>1868</v>
      </c>
      <c r="D1869" s="6">
        <f>COUNTIF($B$2:B1869,"Active*")/$O$5</f>
        <v>1</v>
      </c>
      <c r="E1869" s="6">
        <f>COUNTIF($B$2:B1869,"*")/$O$7</f>
        <v>1</v>
      </c>
      <c r="F1869" s="4">
        <f>((COUNTIF($B$2:B1869,"Active*")/COUNTIF($B$2:B1869,"*")))/($O$5/$O$7)</f>
        <v>1</v>
      </c>
      <c r="G1869" s="7">
        <f>COUNTIF($B$2:E1869,"Active*")/$O$5</f>
        <v>1</v>
      </c>
      <c r="H1869" s="7">
        <f>($O$6-COUNTIF($B$2:B1869,"Decoy*"))/$O$6</f>
        <v>0</v>
      </c>
      <c r="I1869" s="7">
        <f t="shared" si="58"/>
        <v>1</v>
      </c>
      <c r="J1869" s="2">
        <f t="shared" si="59"/>
        <v>0</v>
      </c>
    </row>
    <row r="1870" spans="1:10">
      <c r="A1870">
        <v>1869</v>
      </c>
      <c r="D1870" s="6">
        <f>COUNTIF($B$2:B1870,"Active*")/$O$5</f>
        <v>1</v>
      </c>
      <c r="E1870" s="6">
        <f>COUNTIF($B$2:B1870,"*")/$O$7</f>
        <v>1</v>
      </c>
      <c r="F1870" s="4">
        <f>((COUNTIF($B$2:B1870,"Active*")/COUNTIF($B$2:B1870,"*")))/($O$5/$O$7)</f>
        <v>1</v>
      </c>
      <c r="G1870" s="7">
        <f>COUNTIF($B$2:E1870,"Active*")/$O$5</f>
        <v>1</v>
      </c>
      <c r="H1870" s="7">
        <f>($O$6-COUNTIF($B$2:B1870,"Decoy*"))/$O$6</f>
        <v>0</v>
      </c>
      <c r="I1870" s="7">
        <f t="shared" si="58"/>
        <v>1</v>
      </c>
      <c r="J1870" s="2">
        <f t="shared" si="59"/>
        <v>0</v>
      </c>
    </row>
    <row r="1871" spans="1:10">
      <c r="A1871">
        <v>1870</v>
      </c>
      <c r="D1871" s="6">
        <f>COUNTIF($B$2:B1871,"Active*")/$O$5</f>
        <v>1</v>
      </c>
      <c r="E1871" s="6">
        <f>COUNTIF($B$2:B1871,"*")/$O$7</f>
        <v>1</v>
      </c>
      <c r="F1871" s="4">
        <f>((COUNTIF($B$2:B1871,"Active*")/COUNTIF($B$2:B1871,"*")))/($O$5/$O$7)</f>
        <v>1</v>
      </c>
      <c r="G1871" s="7">
        <f>COUNTIF($B$2:E1871,"Active*")/$O$5</f>
        <v>1</v>
      </c>
      <c r="H1871" s="7">
        <f>($O$6-COUNTIF($B$2:B1871,"Decoy*"))/$O$6</f>
        <v>0</v>
      </c>
      <c r="I1871" s="7">
        <f t="shared" si="58"/>
        <v>1</v>
      </c>
      <c r="J1871" s="2">
        <f t="shared" si="59"/>
        <v>0</v>
      </c>
    </row>
    <row r="1872" spans="1:10">
      <c r="A1872">
        <v>1871</v>
      </c>
      <c r="D1872" s="6">
        <f>COUNTIF($B$2:B1872,"Active*")/$O$5</f>
        <v>1</v>
      </c>
      <c r="E1872" s="6">
        <f>COUNTIF($B$2:B1872,"*")/$O$7</f>
        <v>1</v>
      </c>
      <c r="F1872" s="4">
        <f>((COUNTIF($B$2:B1872,"Active*")/COUNTIF($B$2:B1872,"*")))/($O$5/$O$7)</f>
        <v>1</v>
      </c>
      <c r="G1872" s="7">
        <f>COUNTIF($B$2:E1872,"Active*")/$O$5</f>
        <v>1</v>
      </c>
      <c r="H1872" s="7">
        <f>($O$6-COUNTIF($B$2:B1872,"Decoy*"))/$O$6</f>
        <v>0</v>
      </c>
      <c r="I1872" s="7">
        <f t="shared" si="58"/>
        <v>1</v>
      </c>
      <c r="J1872" s="2">
        <f t="shared" si="59"/>
        <v>0</v>
      </c>
    </row>
    <row r="1873" spans="1:10">
      <c r="A1873">
        <v>1872</v>
      </c>
      <c r="D1873" s="6">
        <f>COUNTIF($B$2:B1873,"Active*")/$O$5</f>
        <v>1</v>
      </c>
      <c r="E1873" s="6">
        <f>COUNTIF($B$2:B1873,"*")/$O$7</f>
        <v>1</v>
      </c>
      <c r="F1873" s="4">
        <f>((COUNTIF($B$2:B1873,"Active*")/COUNTIF($B$2:B1873,"*")))/($O$5/$O$7)</f>
        <v>1</v>
      </c>
      <c r="G1873" s="7">
        <f>COUNTIF($B$2:E1873,"Active*")/$O$5</f>
        <v>1</v>
      </c>
      <c r="H1873" s="7">
        <f>($O$6-COUNTIF($B$2:B1873,"Decoy*"))/$O$6</f>
        <v>0</v>
      </c>
      <c r="I1873" s="7">
        <f t="shared" si="58"/>
        <v>1</v>
      </c>
      <c r="J1873" s="2">
        <f t="shared" si="59"/>
        <v>0</v>
      </c>
    </row>
    <row r="1874" spans="1:10">
      <c r="A1874">
        <v>1873</v>
      </c>
      <c r="D1874" s="6">
        <f>COUNTIF($B$2:B1874,"Active*")/$O$5</f>
        <v>1</v>
      </c>
      <c r="E1874" s="6">
        <f>COUNTIF($B$2:B1874,"*")/$O$7</f>
        <v>1</v>
      </c>
      <c r="F1874" s="4">
        <f>((COUNTIF($B$2:B1874,"Active*")/COUNTIF($B$2:B1874,"*")))/($O$5/$O$7)</f>
        <v>1</v>
      </c>
      <c r="G1874" s="7">
        <f>COUNTIF($B$2:E1874,"Active*")/$O$5</f>
        <v>1</v>
      </c>
      <c r="H1874" s="7">
        <f>($O$6-COUNTIF($B$2:B1874,"Decoy*"))/$O$6</f>
        <v>0</v>
      </c>
      <c r="I1874" s="7">
        <f t="shared" si="58"/>
        <v>1</v>
      </c>
      <c r="J1874" s="2">
        <f t="shared" si="59"/>
        <v>0</v>
      </c>
    </row>
    <row r="1875" spans="1:10">
      <c r="A1875">
        <v>1874</v>
      </c>
      <c r="D1875" s="6">
        <f>COUNTIF($B$2:B1875,"Active*")/$O$5</f>
        <v>1</v>
      </c>
      <c r="E1875" s="6">
        <f>COUNTIF($B$2:B1875,"*")/$O$7</f>
        <v>1</v>
      </c>
      <c r="F1875" s="4">
        <f>((COUNTIF($B$2:B1875,"Active*")/COUNTIF($B$2:B1875,"*")))/($O$5/$O$7)</f>
        <v>1</v>
      </c>
      <c r="G1875" s="7">
        <f>COUNTIF($B$2:E1875,"Active*")/$O$5</f>
        <v>1</v>
      </c>
      <c r="H1875" s="7">
        <f>($O$6-COUNTIF($B$2:B1875,"Decoy*"))/$O$6</f>
        <v>0</v>
      </c>
      <c r="I1875" s="7">
        <f t="shared" si="58"/>
        <v>1</v>
      </c>
      <c r="J1875" s="2">
        <f t="shared" si="59"/>
        <v>0</v>
      </c>
    </row>
    <row r="1876" spans="1:10">
      <c r="A1876">
        <v>1875</v>
      </c>
      <c r="D1876" s="6">
        <f>COUNTIF($B$2:B1876,"Active*")/$O$5</f>
        <v>1</v>
      </c>
      <c r="E1876" s="6">
        <f>COUNTIF($B$2:B1876,"*")/$O$7</f>
        <v>1</v>
      </c>
      <c r="F1876" s="4">
        <f>((COUNTIF($B$2:B1876,"Active*")/COUNTIF($B$2:B1876,"*")))/($O$5/$O$7)</f>
        <v>1</v>
      </c>
      <c r="G1876" s="7">
        <f>COUNTIF($B$2:E1876,"Active*")/$O$5</f>
        <v>1</v>
      </c>
      <c r="H1876" s="7">
        <f>($O$6-COUNTIF($B$2:B1876,"Decoy*"))/$O$6</f>
        <v>0</v>
      </c>
      <c r="I1876" s="7">
        <f t="shared" si="58"/>
        <v>1</v>
      </c>
      <c r="J1876" s="2">
        <f t="shared" si="59"/>
        <v>0</v>
      </c>
    </row>
    <row r="1877" spans="1:10">
      <c r="A1877">
        <v>1876</v>
      </c>
      <c r="D1877" s="6">
        <f>COUNTIF($B$2:B1877,"Active*")/$O$5</f>
        <v>1</v>
      </c>
      <c r="E1877" s="6">
        <f>COUNTIF($B$2:B1877,"*")/$O$7</f>
        <v>1</v>
      </c>
      <c r="F1877" s="4">
        <f>((COUNTIF($B$2:B1877,"Active*")/COUNTIF($B$2:B1877,"*")))/($O$5/$O$7)</f>
        <v>1</v>
      </c>
      <c r="G1877" s="7">
        <f>COUNTIF($B$2:E1877,"Active*")/$O$5</f>
        <v>1</v>
      </c>
      <c r="H1877" s="7">
        <f>($O$6-COUNTIF($B$2:B1877,"Decoy*"))/$O$6</f>
        <v>0</v>
      </c>
      <c r="I1877" s="7">
        <f t="shared" si="58"/>
        <v>1</v>
      </c>
      <c r="J1877" s="2">
        <f t="shared" si="59"/>
        <v>0</v>
      </c>
    </row>
    <row r="1878" spans="1:10">
      <c r="A1878">
        <v>1877</v>
      </c>
      <c r="D1878" s="6">
        <f>COUNTIF($B$2:B1878,"Active*")/$O$5</f>
        <v>1</v>
      </c>
      <c r="E1878" s="6">
        <f>COUNTIF($B$2:B1878,"*")/$O$7</f>
        <v>1</v>
      </c>
      <c r="F1878" s="4">
        <f>((COUNTIF($B$2:B1878,"Active*")/COUNTIF($B$2:B1878,"*")))/($O$5/$O$7)</f>
        <v>1</v>
      </c>
      <c r="G1878" s="7">
        <f>COUNTIF($B$2:E1878,"Active*")/$O$5</f>
        <v>1</v>
      </c>
      <c r="H1878" s="7">
        <f>($O$6-COUNTIF($B$2:B1878,"Decoy*"))/$O$6</f>
        <v>0</v>
      </c>
      <c r="I1878" s="7">
        <f t="shared" si="58"/>
        <v>1</v>
      </c>
      <c r="J1878" s="2">
        <f t="shared" si="59"/>
        <v>0</v>
      </c>
    </row>
    <row r="1879" spans="1:10">
      <c r="A1879">
        <v>1878</v>
      </c>
      <c r="D1879" s="6">
        <f>COUNTIF($B$2:B1879,"Active*")/$O$5</f>
        <v>1</v>
      </c>
      <c r="E1879" s="6">
        <f>COUNTIF($B$2:B1879,"*")/$O$7</f>
        <v>1</v>
      </c>
      <c r="F1879" s="4">
        <f>((COUNTIF($B$2:B1879,"Active*")/COUNTIF($B$2:B1879,"*")))/($O$5/$O$7)</f>
        <v>1</v>
      </c>
      <c r="G1879" s="7">
        <f>COUNTIF($B$2:E1879,"Active*")/$O$5</f>
        <v>1</v>
      </c>
      <c r="H1879" s="7">
        <f>($O$6-COUNTIF($B$2:B1879,"Decoy*"))/$O$6</f>
        <v>0</v>
      </c>
      <c r="I1879" s="7">
        <f t="shared" si="58"/>
        <v>1</v>
      </c>
      <c r="J1879" s="2">
        <f t="shared" si="59"/>
        <v>0</v>
      </c>
    </row>
    <row r="1880" spans="1:10">
      <c r="A1880">
        <v>1879</v>
      </c>
      <c r="D1880" s="6">
        <f>COUNTIF($B$2:B1880,"Active*")/$O$5</f>
        <v>1</v>
      </c>
      <c r="E1880" s="6">
        <f>COUNTIF($B$2:B1880,"*")/$O$7</f>
        <v>1</v>
      </c>
      <c r="F1880" s="4">
        <f>((COUNTIF($B$2:B1880,"Active*")/COUNTIF($B$2:B1880,"*")))/($O$5/$O$7)</f>
        <v>1</v>
      </c>
      <c r="G1880" s="7">
        <f>COUNTIF($B$2:E1880,"Active*")/$O$5</f>
        <v>1</v>
      </c>
      <c r="H1880" s="7">
        <f>($O$6-COUNTIF($B$2:B1880,"Decoy*"))/$O$6</f>
        <v>0</v>
      </c>
      <c r="I1880" s="7">
        <f t="shared" si="58"/>
        <v>1</v>
      </c>
      <c r="J1880" s="2">
        <f t="shared" si="59"/>
        <v>0</v>
      </c>
    </row>
    <row r="1881" spans="1:10">
      <c r="A1881">
        <v>1880</v>
      </c>
      <c r="D1881" s="6">
        <f>COUNTIF($B$2:B1881,"Active*")/$O$5</f>
        <v>1</v>
      </c>
      <c r="E1881" s="6">
        <f>COUNTIF($B$2:B1881,"*")/$O$7</f>
        <v>1</v>
      </c>
      <c r="F1881" s="4">
        <f>((COUNTIF($B$2:B1881,"Active*")/COUNTIF($B$2:B1881,"*")))/($O$5/$O$7)</f>
        <v>1</v>
      </c>
      <c r="G1881" s="7">
        <f>COUNTIF($B$2:E1881,"Active*")/$O$5</f>
        <v>1</v>
      </c>
      <c r="H1881" s="7">
        <f>($O$6-COUNTIF($B$2:B1881,"Decoy*"))/$O$6</f>
        <v>0</v>
      </c>
      <c r="I1881" s="7">
        <f t="shared" si="58"/>
        <v>1</v>
      </c>
      <c r="J1881" s="2">
        <f t="shared" si="59"/>
        <v>0</v>
      </c>
    </row>
    <row r="1882" spans="1:10">
      <c r="A1882">
        <v>1881</v>
      </c>
      <c r="D1882" s="6">
        <f>COUNTIF($B$2:B1882,"Active*")/$O$5</f>
        <v>1</v>
      </c>
      <c r="E1882" s="6">
        <f>COUNTIF($B$2:B1882,"*")/$O$7</f>
        <v>1</v>
      </c>
      <c r="F1882" s="4">
        <f>((COUNTIF($B$2:B1882,"Active*")/COUNTIF($B$2:B1882,"*")))/($O$5/$O$7)</f>
        <v>1</v>
      </c>
      <c r="G1882" s="7">
        <f>COUNTIF($B$2:E1882,"Active*")/$O$5</f>
        <v>1</v>
      </c>
      <c r="H1882" s="7">
        <f>($O$6-COUNTIF($B$2:B1882,"Decoy*"))/$O$6</f>
        <v>0</v>
      </c>
      <c r="I1882" s="7">
        <f t="shared" si="58"/>
        <v>1</v>
      </c>
      <c r="J1882" s="2">
        <f t="shared" si="59"/>
        <v>0</v>
      </c>
    </row>
    <row r="1883" spans="1:10">
      <c r="A1883">
        <v>1882</v>
      </c>
      <c r="D1883" s="6">
        <f>COUNTIF($B$2:B1883,"Active*")/$O$5</f>
        <v>1</v>
      </c>
      <c r="E1883" s="6">
        <f>COUNTIF($B$2:B1883,"*")/$O$7</f>
        <v>1</v>
      </c>
      <c r="F1883" s="4">
        <f>((COUNTIF($B$2:B1883,"Active*")/COUNTIF($B$2:B1883,"*")))/($O$5/$O$7)</f>
        <v>1</v>
      </c>
      <c r="G1883" s="7">
        <f>COUNTIF($B$2:E1883,"Active*")/$O$5</f>
        <v>1</v>
      </c>
      <c r="H1883" s="7">
        <f>($O$6-COUNTIF($B$2:B1883,"Decoy*"))/$O$6</f>
        <v>0</v>
      </c>
      <c r="I1883" s="7">
        <f t="shared" si="58"/>
        <v>1</v>
      </c>
      <c r="J1883" s="2">
        <f t="shared" si="59"/>
        <v>0</v>
      </c>
    </row>
    <row r="1884" spans="1:10">
      <c r="A1884">
        <v>1883</v>
      </c>
      <c r="D1884" s="6">
        <f>COUNTIF($B$2:B1884,"Active*")/$O$5</f>
        <v>1</v>
      </c>
      <c r="E1884" s="6">
        <f>COUNTIF($B$2:B1884,"*")/$O$7</f>
        <v>1</v>
      </c>
      <c r="F1884" s="4">
        <f>((COUNTIF($B$2:B1884,"Active*")/COUNTIF($B$2:B1884,"*")))/($O$5/$O$7)</f>
        <v>1</v>
      </c>
      <c r="G1884" s="7">
        <f>COUNTIF($B$2:E1884,"Active*")/$O$5</f>
        <v>1</v>
      </c>
      <c r="H1884" s="7">
        <f>($O$6-COUNTIF($B$2:B1884,"Decoy*"))/$O$6</f>
        <v>0</v>
      </c>
      <c r="I1884" s="7">
        <f t="shared" si="58"/>
        <v>1</v>
      </c>
      <c r="J1884" s="2">
        <f t="shared" si="59"/>
        <v>0</v>
      </c>
    </row>
    <row r="1885" spans="1:10">
      <c r="A1885">
        <v>1884</v>
      </c>
      <c r="D1885" s="6">
        <f>COUNTIF($B$2:B1885,"Active*")/$O$5</f>
        <v>1</v>
      </c>
      <c r="E1885" s="6">
        <f>COUNTIF($B$2:B1885,"*")/$O$7</f>
        <v>1</v>
      </c>
      <c r="F1885" s="4">
        <f>((COUNTIF($B$2:B1885,"Active*")/COUNTIF($B$2:B1885,"*")))/($O$5/$O$7)</f>
        <v>1</v>
      </c>
      <c r="G1885" s="7">
        <f>COUNTIF($B$2:E1885,"Active*")/$O$5</f>
        <v>1</v>
      </c>
      <c r="H1885" s="7">
        <f>($O$6-COUNTIF($B$2:B1885,"Decoy*"))/$O$6</f>
        <v>0</v>
      </c>
      <c r="I1885" s="7">
        <f t="shared" si="58"/>
        <v>1</v>
      </c>
      <c r="J1885" s="2">
        <f t="shared" si="59"/>
        <v>0</v>
      </c>
    </row>
    <row r="1886" spans="1:10">
      <c r="A1886">
        <v>1885</v>
      </c>
      <c r="D1886" s="6">
        <f>COUNTIF($B$2:B1886,"Active*")/$O$5</f>
        <v>1</v>
      </c>
      <c r="E1886" s="6">
        <f>COUNTIF($B$2:B1886,"*")/$O$7</f>
        <v>1</v>
      </c>
      <c r="F1886" s="4">
        <f>((COUNTIF($B$2:B1886,"Active*")/COUNTIF($B$2:B1886,"*")))/($O$5/$O$7)</f>
        <v>1</v>
      </c>
      <c r="G1886" s="7">
        <f>COUNTIF($B$2:E1886,"Active*")/$O$5</f>
        <v>1</v>
      </c>
      <c r="H1886" s="7">
        <f>($O$6-COUNTIF($B$2:B1886,"Decoy*"))/$O$6</f>
        <v>0</v>
      </c>
      <c r="I1886" s="7">
        <f t="shared" si="58"/>
        <v>1</v>
      </c>
      <c r="J1886" s="2">
        <f t="shared" si="59"/>
        <v>0</v>
      </c>
    </row>
    <row r="1887" spans="1:10">
      <c r="A1887">
        <v>1886</v>
      </c>
      <c r="D1887" s="6">
        <f>COUNTIF($B$2:B1887,"Active*")/$O$5</f>
        <v>1</v>
      </c>
      <c r="E1887" s="6">
        <f>COUNTIF($B$2:B1887,"*")/$O$7</f>
        <v>1</v>
      </c>
      <c r="F1887" s="4">
        <f>((COUNTIF($B$2:B1887,"Active*")/COUNTIF($B$2:B1887,"*")))/($O$5/$O$7)</f>
        <v>1</v>
      </c>
      <c r="G1887" s="7">
        <f>COUNTIF($B$2:E1887,"Active*")/$O$5</f>
        <v>1</v>
      </c>
      <c r="H1887" s="7">
        <f>($O$6-COUNTIF($B$2:B1887,"Decoy*"))/$O$6</f>
        <v>0</v>
      </c>
      <c r="I1887" s="7">
        <f t="shared" si="58"/>
        <v>1</v>
      </c>
      <c r="J1887" s="2">
        <f t="shared" si="59"/>
        <v>0</v>
      </c>
    </row>
    <row r="1888" spans="1:10">
      <c r="A1888">
        <v>1887</v>
      </c>
      <c r="D1888" s="6">
        <f>COUNTIF($B$2:B1888,"Active*")/$O$5</f>
        <v>1</v>
      </c>
      <c r="E1888" s="6">
        <f>COUNTIF($B$2:B1888,"*")/$O$7</f>
        <v>1</v>
      </c>
      <c r="F1888" s="4">
        <f>((COUNTIF($B$2:B1888,"Active*")/COUNTIF($B$2:B1888,"*")))/($O$5/$O$7)</f>
        <v>1</v>
      </c>
      <c r="G1888" s="7">
        <f>COUNTIF($B$2:E1888,"Active*")/$O$5</f>
        <v>1</v>
      </c>
      <c r="H1888" s="7">
        <f>($O$6-COUNTIF($B$2:B1888,"Decoy*"))/$O$6</f>
        <v>0</v>
      </c>
      <c r="I1888" s="7">
        <f t="shared" si="58"/>
        <v>1</v>
      </c>
      <c r="J1888" s="2">
        <f t="shared" si="59"/>
        <v>0</v>
      </c>
    </row>
    <row r="1889" spans="1:10">
      <c r="A1889">
        <v>1888</v>
      </c>
      <c r="D1889" s="6">
        <f>COUNTIF($B$2:B1889,"Active*")/$O$5</f>
        <v>1</v>
      </c>
      <c r="E1889" s="6">
        <f>COUNTIF($B$2:B1889,"*")/$O$7</f>
        <v>1</v>
      </c>
      <c r="F1889" s="4">
        <f>((COUNTIF($B$2:B1889,"Active*")/COUNTIF($B$2:B1889,"*")))/($O$5/$O$7)</f>
        <v>1</v>
      </c>
      <c r="G1889" s="7">
        <f>COUNTIF($B$2:E1889,"Active*")/$O$5</f>
        <v>1</v>
      </c>
      <c r="H1889" s="7">
        <f>($O$6-COUNTIF($B$2:B1889,"Decoy*"))/$O$6</f>
        <v>0</v>
      </c>
      <c r="I1889" s="7">
        <f t="shared" si="58"/>
        <v>1</v>
      </c>
      <c r="J1889" s="2">
        <f t="shared" si="59"/>
        <v>0</v>
      </c>
    </row>
    <row r="1890" spans="1:10">
      <c r="A1890">
        <v>1889</v>
      </c>
      <c r="D1890" s="6">
        <f>COUNTIF($B$2:B1890,"Active*")/$O$5</f>
        <v>1</v>
      </c>
      <c r="E1890" s="6">
        <f>COUNTIF($B$2:B1890,"*")/$O$7</f>
        <v>1</v>
      </c>
      <c r="F1890" s="4">
        <f>((COUNTIF($B$2:B1890,"Active*")/COUNTIF($B$2:B1890,"*")))/($O$5/$O$7)</f>
        <v>1</v>
      </c>
      <c r="G1890" s="7">
        <f>COUNTIF($B$2:E1890,"Active*")/$O$5</f>
        <v>1</v>
      </c>
      <c r="H1890" s="7">
        <f>($O$6-COUNTIF($B$2:B1890,"Decoy*"))/$O$6</f>
        <v>0</v>
      </c>
      <c r="I1890" s="7">
        <f t="shared" si="58"/>
        <v>1</v>
      </c>
      <c r="J1890" s="2">
        <f t="shared" si="59"/>
        <v>0</v>
      </c>
    </row>
    <row r="1891" spans="1:10">
      <c r="A1891">
        <v>1890</v>
      </c>
      <c r="D1891" s="6">
        <f>COUNTIF($B$2:B1891,"Active*")/$O$5</f>
        <v>1</v>
      </c>
      <c r="E1891" s="6">
        <f>COUNTIF($B$2:B1891,"*")/$O$7</f>
        <v>1</v>
      </c>
      <c r="F1891" s="4">
        <f>((COUNTIF($B$2:B1891,"Active*")/COUNTIF($B$2:B1891,"*")))/($O$5/$O$7)</f>
        <v>1</v>
      </c>
      <c r="G1891" s="7">
        <f>COUNTIF($B$2:E1891,"Active*")/$O$5</f>
        <v>1</v>
      </c>
      <c r="H1891" s="7">
        <f>($O$6-COUNTIF($B$2:B1891,"Decoy*"))/$O$6</f>
        <v>0</v>
      </c>
      <c r="I1891" s="7">
        <f t="shared" si="58"/>
        <v>1</v>
      </c>
      <c r="J1891" s="2">
        <f t="shared" si="59"/>
        <v>0</v>
      </c>
    </row>
    <row r="1892" spans="1:10">
      <c r="A1892">
        <v>1891</v>
      </c>
      <c r="D1892" s="6">
        <f>COUNTIF($B$2:B1892,"Active*")/$O$5</f>
        <v>1</v>
      </c>
      <c r="E1892" s="6">
        <f>COUNTIF($B$2:B1892,"*")/$O$7</f>
        <v>1</v>
      </c>
      <c r="F1892" s="4">
        <f>((COUNTIF($B$2:B1892,"Active*")/COUNTIF($B$2:B1892,"*")))/($O$5/$O$7)</f>
        <v>1</v>
      </c>
      <c r="G1892" s="7">
        <f>COUNTIF($B$2:E1892,"Active*")/$O$5</f>
        <v>1</v>
      </c>
      <c r="H1892" s="7">
        <f>($O$6-COUNTIF($B$2:B1892,"Decoy*"))/$O$6</f>
        <v>0</v>
      </c>
      <c r="I1892" s="7">
        <f t="shared" si="58"/>
        <v>1</v>
      </c>
      <c r="J1892" s="2">
        <f t="shared" si="59"/>
        <v>0</v>
      </c>
    </row>
    <row r="1893" spans="1:10">
      <c r="A1893">
        <v>1892</v>
      </c>
      <c r="D1893" s="6">
        <f>COUNTIF($B$2:B1893,"Active*")/$O$5</f>
        <v>1</v>
      </c>
      <c r="E1893" s="6">
        <f>COUNTIF($B$2:B1893,"*")/$O$7</f>
        <v>1</v>
      </c>
      <c r="F1893" s="4">
        <f>((COUNTIF($B$2:B1893,"Active*")/COUNTIF($B$2:B1893,"*")))/($O$5/$O$7)</f>
        <v>1</v>
      </c>
      <c r="G1893" s="7">
        <f>COUNTIF($B$2:E1893,"Active*")/$O$5</f>
        <v>1</v>
      </c>
      <c r="H1893" s="7">
        <f>($O$6-COUNTIF($B$2:B1893,"Decoy*"))/$O$6</f>
        <v>0</v>
      </c>
      <c r="I1893" s="7">
        <f t="shared" si="58"/>
        <v>1</v>
      </c>
      <c r="J1893" s="2">
        <f t="shared" si="59"/>
        <v>0</v>
      </c>
    </row>
    <row r="1894" spans="1:10">
      <c r="A1894">
        <v>1893</v>
      </c>
      <c r="D1894" s="6">
        <f>COUNTIF($B$2:B1894,"Active*")/$O$5</f>
        <v>1</v>
      </c>
      <c r="E1894" s="6">
        <f>COUNTIF($B$2:B1894,"*")/$O$7</f>
        <v>1</v>
      </c>
      <c r="F1894" s="4">
        <f>((COUNTIF($B$2:B1894,"Active*")/COUNTIF($B$2:B1894,"*")))/($O$5/$O$7)</f>
        <v>1</v>
      </c>
      <c r="G1894" s="7">
        <f>COUNTIF($B$2:E1894,"Active*")/$O$5</f>
        <v>1</v>
      </c>
      <c r="H1894" s="7">
        <f>($O$6-COUNTIF($B$2:B1894,"Decoy*"))/$O$6</f>
        <v>0</v>
      </c>
      <c r="I1894" s="7">
        <f t="shared" si="58"/>
        <v>1</v>
      </c>
      <c r="J1894" s="2">
        <f t="shared" si="59"/>
        <v>0</v>
      </c>
    </row>
    <row r="1895" spans="1:10">
      <c r="A1895">
        <v>1894</v>
      </c>
      <c r="D1895" s="6">
        <f>COUNTIF($B$2:B1895,"Active*")/$O$5</f>
        <v>1</v>
      </c>
      <c r="E1895" s="6">
        <f>COUNTIF($B$2:B1895,"*")/$O$7</f>
        <v>1</v>
      </c>
      <c r="F1895" s="4">
        <f>((COUNTIF($B$2:B1895,"Active*")/COUNTIF($B$2:B1895,"*")))/($O$5/$O$7)</f>
        <v>1</v>
      </c>
      <c r="G1895" s="7">
        <f>COUNTIF($B$2:E1895,"Active*")/$O$5</f>
        <v>1</v>
      </c>
      <c r="H1895" s="7">
        <f>($O$6-COUNTIF($B$2:B1895,"Decoy*"))/$O$6</f>
        <v>0</v>
      </c>
      <c r="I1895" s="7">
        <f t="shared" si="58"/>
        <v>1</v>
      </c>
      <c r="J1895" s="2">
        <f t="shared" si="59"/>
        <v>0</v>
      </c>
    </row>
    <row r="1896" spans="1:10">
      <c r="A1896">
        <v>1895</v>
      </c>
      <c r="D1896" s="6">
        <f>COUNTIF($B$2:B1896,"Active*")/$O$5</f>
        <v>1</v>
      </c>
      <c r="E1896" s="6">
        <f>COUNTIF($B$2:B1896,"*")/$O$7</f>
        <v>1</v>
      </c>
      <c r="F1896" s="4">
        <f>((COUNTIF($B$2:B1896,"Active*")/COUNTIF($B$2:B1896,"*")))/($O$5/$O$7)</f>
        <v>1</v>
      </c>
      <c r="G1896" s="7">
        <f>COUNTIF($B$2:E1896,"Active*")/$O$5</f>
        <v>1</v>
      </c>
      <c r="H1896" s="7">
        <f>($O$6-COUNTIF($B$2:B1896,"Decoy*"))/$O$6</f>
        <v>0</v>
      </c>
      <c r="I1896" s="7">
        <f t="shared" si="58"/>
        <v>1</v>
      </c>
      <c r="J1896" s="2">
        <f t="shared" si="59"/>
        <v>0</v>
      </c>
    </row>
    <row r="1897" spans="1:10">
      <c r="A1897">
        <v>1896</v>
      </c>
      <c r="D1897" s="6">
        <f>COUNTIF($B$2:B1897,"Active*")/$O$5</f>
        <v>1</v>
      </c>
      <c r="E1897" s="6">
        <f>COUNTIF($B$2:B1897,"*")/$O$7</f>
        <v>1</v>
      </c>
      <c r="F1897" s="4">
        <f>((COUNTIF($B$2:B1897,"Active*")/COUNTIF($B$2:B1897,"*")))/($O$5/$O$7)</f>
        <v>1</v>
      </c>
      <c r="G1897" s="7">
        <f>COUNTIF($B$2:E1897,"Active*")/$O$5</f>
        <v>1</v>
      </c>
      <c r="H1897" s="7">
        <f>($O$6-COUNTIF($B$2:B1897,"Decoy*"))/$O$6</f>
        <v>0</v>
      </c>
      <c r="I1897" s="7">
        <f t="shared" si="58"/>
        <v>1</v>
      </c>
      <c r="J1897" s="2">
        <f t="shared" si="59"/>
        <v>0</v>
      </c>
    </row>
    <row r="1898" spans="1:10">
      <c r="A1898">
        <v>1897</v>
      </c>
      <c r="D1898" s="6">
        <f>COUNTIF($B$2:B1898,"Active*")/$O$5</f>
        <v>1</v>
      </c>
      <c r="E1898" s="6">
        <f>COUNTIF($B$2:B1898,"*")/$O$7</f>
        <v>1</v>
      </c>
      <c r="F1898" s="4">
        <f>((COUNTIF($B$2:B1898,"Active*")/COUNTIF($B$2:B1898,"*")))/($O$5/$O$7)</f>
        <v>1</v>
      </c>
      <c r="G1898" s="7">
        <f>COUNTIF($B$2:E1898,"Active*")/$O$5</f>
        <v>1</v>
      </c>
      <c r="H1898" s="7">
        <f>($O$6-COUNTIF($B$2:B1898,"Decoy*"))/$O$6</f>
        <v>0</v>
      </c>
      <c r="I1898" s="7">
        <f t="shared" si="58"/>
        <v>1</v>
      </c>
      <c r="J1898" s="2">
        <f t="shared" si="59"/>
        <v>0</v>
      </c>
    </row>
    <row r="1899" spans="1:10">
      <c r="A1899">
        <v>1898</v>
      </c>
      <c r="D1899" s="6">
        <f>COUNTIF($B$2:B1899,"Active*")/$O$5</f>
        <v>1</v>
      </c>
      <c r="E1899" s="6">
        <f>COUNTIF($B$2:B1899,"*")/$O$7</f>
        <v>1</v>
      </c>
      <c r="F1899" s="4">
        <f>((COUNTIF($B$2:B1899,"Active*")/COUNTIF($B$2:B1899,"*")))/($O$5/$O$7)</f>
        <v>1</v>
      </c>
      <c r="G1899" s="7">
        <f>COUNTIF($B$2:E1899,"Active*")/$O$5</f>
        <v>1</v>
      </c>
      <c r="H1899" s="7">
        <f>($O$6-COUNTIF($B$2:B1899,"Decoy*"))/$O$6</f>
        <v>0</v>
      </c>
      <c r="I1899" s="7">
        <f t="shared" si="58"/>
        <v>1</v>
      </c>
      <c r="J1899" s="2">
        <f t="shared" si="59"/>
        <v>0</v>
      </c>
    </row>
    <row r="1900" spans="1:10">
      <c r="A1900">
        <v>1899</v>
      </c>
      <c r="D1900" s="6">
        <f>COUNTIF($B$2:B1900,"Active*")/$O$5</f>
        <v>1</v>
      </c>
      <c r="E1900" s="6">
        <f>COUNTIF($B$2:B1900,"*")/$O$7</f>
        <v>1</v>
      </c>
      <c r="F1900" s="4">
        <f>((COUNTIF($B$2:B1900,"Active*")/COUNTIF($B$2:B1900,"*")))/($O$5/$O$7)</f>
        <v>1</v>
      </c>
      <c r="G1900" s="7">
        <f>COUNTIF($B$2:E1900,"Active*")/$O$5</f>
        <v>1</v>
      </c>
      <c r="H1900" s="7">
        <f>($O$6-COUNTIF($B$2:B1900,"Decoy*"))/$O$6</f>
        <v>0</v>
      </c>
      <c r="I1900" s="7">
        <f t="shared" si="58"/>
        <v>1</v>
      </c>
      <c r="J1900" s="2">
        <f t="shared" si="59"/>
        <v>0</v>
      </c>
    </row>
    <row r="1901" spans="1:10">
      <c r="A1901">
        <v>1900</v>
      </c>
      <c r="D1901" s="6">
        <f>COUNTIF($B$2:B1901,"Active*")/$O$5</f>
        <v>1</v>
      </c>
      <c r="E1901" s="6">
        <f>COUNTIF($B$2:B1901,"*")/$O$7</f>
        <v>1</v>
      </c>
      <c r="F1901" s="4">
        <f>((COUNTIF($B$2:B1901,"Active*")/COUNTIF($B$2:B1901,"*")))/($O$5/$O$7)</f>
        <v>1</v>
      </c>
      <c r="G1901" s="7">
        <f>COUNTIF($B$2:E1901,"Active*")/$O$5</f>
        <v>1</v>
      </c>
      <c r="H1901" s="7">
        <f>($O$6-COUNTIF($B$2:B1901,"Decoy*"))/$O$6</f>
        <v>0</v>
      </c>
      <c r="I1901" s="7">
        <f t="shared" si="58"/>
        <v>1</v>
      </c>
      <c r="J1901" s="2">
        <f t="shared" si="59"/>
        <v>0</v>
      </c>
    </row>
    <row r="1902" spans="1:10">
      <c r="A1902">
        <v>1901</v>
      </c>
      <c r="D1902" s="6">
        <f>COUNTIF($B$2:B1902,"Active*")/$O$5</f>
        <v>1</v>
      </c>
      <c r="E1902" s="6">
        <f>COUNTIF($B$2:B1902,"*")/$O$7</f>
        <v>1</v>
      </c>
      <c r="F1902" s="4">
        <f>((COUNTIF($B$2:B1902,"Active*")/COUNTIF($B$2:B1902,"*")))/($O$5/$O$7)</f>
        <v>1</v>
      </c>
      <c r="G1902" s="7">
        <f>COUNTIF($B$2:E1902,"Active*")/$O$5</f>
        <v>1</v>
      </c>
      <c r="H1902" s="7">
        <f>($O$6-COUNTIF($B$2:B1902,"Decoy*"))/$O$6</f>
        <v>0</v>
      </c>
      <c r="I1902" s="7">
        <f t="shared" si="58"/>
        <v>1</v>
      </c>
      <c r="J1902" s="2">
        <f t="shared" si="59"/>
        <v>0</v>
      </c>
    </row>
    <row r="1903" spans="1:10">
      <c r="A1903">
        <v>1902</v>
      </c>
      <c r="D1903" s="6">
        <f>COUNTIF($B$2:B1903,"Active*")/$O$5</f>
        <v>1</v>
      </c>
      <c r="E1903" s="6">
        <f>COUNTIF($B$2:B1903,"*")/$O$7</f>
        <v>1</v>
      </c>
      <c r="F1903" s="4">
        <f>((COUNTIF($B$2:B1903,"Active*")/COUNTIF($B$2:B1903,"*")))/($O$5/$O$7)</f>
        <v>1</v>
      </c>
      <c r="G1903" s="7">
        <f>COUNTIF($B$2:E1903,"Active*")/$O$5</f>
        <v>1</v>
      </c>
      <c r="H1903" s="7">
        <f>($O$6-COUNTIF($B$2:B1903,"Decoy*"))/$O$6</f>
        <v>0</v>
      </c>
      <c r="I1903" s="7">
        <f t="shared" si="58"/>
        <v>1</v>
      </c>
      <c r="J1903" s="2">
        <f t="shared" si="59"/>
        <v>0</v>
      </c>
    </row>
    <row r="1904" spans="1:10">
      <c r="A1904">
        <v>1903</v>
      </c>
      <c r="D1904" s="6">
        <f>COUNTIF($B$2:B1904,"Active*")/$O$5</f>
        <v>1</v>
      </c>
      <c r="E1904" s="6">
        <f>COUNTIF($B$2:B1904,"*")/$O$7</f>
        <v>1</v>
      </c>
      <c r="F1904" s="4">
        <f>((COUNTIF($B$2:B1904,"Active*")/COUNTIF($B$2:B1904,"*")))/($O$5/$O$7)</f>
        <v>1</v>
      </c>
      <c r="G1904" s="7">
        <f>COUNTIF($B$2:E1904,"Active*")/$O$5</f>
        <v>1</v>
      </c>
      <c r="H1904" s="7">
        <f>($O$6-COUNTIF($B$2:B1904,"Decoy*"))/$O$6</f>
        <v>0</v>
      </c>
      <c r="I1904" s="7">
        <f t="shared" si="58"/>
        <v>1</v>
      </c>
      <c r="J1904" s="2">
        <f t="shared" si="59"/>
        <v>0</v>
      </c>
    </row>
    <row r="1905" spans="1:10">
      <c r="A1905">
        <v>1904</v>
      </c>
      <c r="D1905" s="6">
        <f>COUNTIF($B$2:B1905,"Active*")/$O$5</f>
        <v>1</v>
      </c>
      <c r="E1905" s="6">
        <f>COUNTIF($B$2:B1905,"*")/$O$7</f>
        <v>1</v>
      </c>
      <c r="F1905" s="4">
        <f>((COUNTIF($B$2:B1905,"Active*")/COUNTIF($B$2:B1905,"*")))/($O$5/$O$7)</f>
        <v>1</v>
      </c>
      <c r="G1905" s="7">
        <f>COUNTIF($B$2:E1905,"Active*")/$O$5</f>
        <v>1</v>
      </c>
      <c r="H1905" s="7">
        <f>($O$6-COUNTIF($B$2:B1905,"Decoy*"))/$O$6</f>
        <v>0</v>
      </c>
      <c r="I1905" s="7">
        <f t="shared" si="58"/>
        <v>1</v>
      </c>
      <c r="J1905" s="2">
        <f t="shared" si="59"/>
        <v>0</v>
      </c>
    </row>
    <row r="1906" spans="1:10">
      <c r="A1906">
        <v>1905</v>
      </c>
      <c r="D1906" s="6">
        <f>COUNTIF($B$2:B1906,"Active*")/$O$5</f>
        <v>1</v>
      </c>
      <c r="E1906" s="6">
        <f>COUNTIF($B$2:B1906,"*")/$O$7</f>
        <v>1</v>
      </c>
      <c r="F1906" s="4">
        <f>((COUNTIF($B$2:B1906,"Active*")/COUNTIF($B$2:B1906,"*")))/($O$5/$O$7)</f>
        <v>1</v>
      </c>
      <c r="G1906" s="7">
        <f>COUNTIF($B$2:E1906,"Active*")/$O$5</f>
        <v>1</v>
      </c>
      <c r="H1906" s="7">
        <f>($O$6-COUNTIF($B$2:B1906,"Decoy*"))/$O$6</f>
        <v>0</v>
      </c>
      <c r="I1906" s="7">
        <f t="shared" si="58"/>
        <v>1</v>
      </c>
      <c r="J1906" s="2">
        <f t="shared" si="59"/>
        <v>0</v>
      </c>
    </row>
    <row r="1907" spans="1:10">
      <c r="A1907">
        <v>1906</v>
      </c>
      <c r="D1907" s="6">
        <f>COUNTIF($B$2:B1907,"Active*")/$O$5</f>
        <v>1</v>
      </c>
      <c r="E1907" s="6">
        <f>COUNTIF($B$2:B1907,"*")/$O$7</f>
        <v>1</v>
      </c>
      <c r="F1907" s="4">
        <f>((COUNTIF($B$2:B1907,"Active*")/COUNTIF($B$2:B1907,"*")))/($O$5/$O$7)</f>
        <v>1</v>
      </c>
      <c r="G1907" s="7">
        <f>COUNTIF($B$2:E1907,"Active*")/$O$5</f>
        <v>1</v>
      </c>
      <c r="H1907" s="7">
        <f>($O$6-COUNTIF($B$2:B1907,"Decoy*"))/$O$6</f>
        <v>0</v>
      </c>
      <c r="I1907" s="7">
        <f t="shared" si="58"/>
        <v>1</v>
      </c>
      <c r="J1907" s="2">
        <f t="shared" si="59"/>
        <v>0</v>
      </c>
    </row>
    <row r="1908" spans="1:10">
      <c r="A1908">
        <v>1907</v>
      </c>
      <c r="D1908" s="6">
        <f>COUNTIF($B$2:B1908,"Active*")/$O$5</f>
        <v>1</v>
      </c>
      <c r="E1908" s="6">
        <f>COUNTIF($B$2:B1908,"*")/$O$7</f>
        <v>1</v>
      </c>
      <c r="F1908" s="4">
        <f>((COUNTIF($B$2:B1908,"Active*")/COUNTIF($B$2:B1908,"*")))/($O$5/$O$7)</f>
        <v>1</v>
      </c>
      <c r="G1908" s="7">
        <f>COUNTIF($B$2:E1908,"Active*")/$O$5</f>
        <v>1</v>
      </c>
      <c r="H1908" s="7">
        <f>($O$6-COUNTIF($B$2:B1908,"Decoy*"))/$O$6</f>
        <v>0</v>
      </c>
      <c r="I1908" s="7">
        <f t="shared" si="58"/>
        <v>1</v>
      </c>
      <c r="J1908" s="2">
        <f t="shared" si="59"/>
        <v>0</v>
      </c>
    </row>
    <row r="1909" spans="1:10">
      <c r="A1909">
        <v>1908</v>
      </c>
      <c r="D1909" s="6">
        <f>COUNTIF($B$2:B1909,"Active*")/$O$5</f>
        <v>1</v>
      </c>
      <c r="E1909" s="6">
        <f>COUNTIF($B$2:B1909,"*")/$O$7</f>
        <v>1</v>
      </c>
      <c r="F1909" s="4">
        <f>((COUNTIF($B$2:B1909,"Active*")/COUNTIF($B$2:B1909,"*")))/($O$5/$O$7)</f>
        <v>1</v>
      </c>
      <c r="G1909" s="7">
        <f>COUNTIF($B$2:E1909,"Active*")/$O$5</f>
        <v>1</v>
      </c>
      <c r="H1909" s="7">
        <f>($O$6-COUNTIF($B$2:B1909,"Decoy*"))/$O$6</f>
        <v>0</v>
      </c>
      <c r="I1909" s="7">
        <f t="shared" si="58"/>
        <v>1</v>
      </c>
      <c r="J1909" s="2">
        <f t="shared" si="59"/>
        <v>0</v>
      </c>
    </row>
    <row r="1910" spans="1:10">
      <c r="A1910">
        <v>1909</v>
      </c>
      <c r="D1910" s="6">
        <f>COUNTIF($B$2:B1910,"Active*")/$O$5</f>
        <v>1</v>
      </c>
      <c r="E1910" s="6">
        <f>COUNTIF($B$2:B1910,"*")/$O$7</f>
        <v>1</v>
      </c>
      <c r="F1910" s="4">
        <f>((COUNTIF($B$2:B1910,"Active*")/COUNTIF($B$2:B1910,"*")))/($O$5/$O$7)</f>
        <v>1</v>
      </c>
      <c r="G1910" s="7">
        <f>COUNTIF($B$2:E1910,"Active*")/$O$5</f>
        <v>1</v>
      </c>
      <c r="H1910" s="7">
        <f>($O$6-COUNTIF($B$2:B1910,"Decoy*"))/$O$6</f>
        <v>0</v>
      </c>
      <c r="I1910" s="7">
        <f t="shared" si="58"/>
        <v>1</v>
      </c>
      <c r="J1910" s="2">
        <f t="shared" si="59"/>
        <v>0</v>
      </c>
    </row>
    <row r="1911" spans="1:10">
      <c r="A1911">
        <v>1910</v>
      </c>
      <c r="D1911" s="6">
        <f>COUNTIF($B$2:B1911,"Active*")/$O$5</f>
        <v>1</v>
      </c>
      <c r="E1911" s="6">
        <f>COUNTIF($B$2:B1911,"*")/$O$7</f>
        <v>1</v>
      </c>
      <c r="F1911" s="4">
        <f>((COUNTIF($B$2:B1911,"Active*")/COUNTIF($B$2:B1911,"*")))/($O$5/$O$7)</f>
        <v>1</v>
      </c>
      <c r="G1911" s="7">
        <f>COUNTIF($B$2:E1911,"Active*")/$O$5</f>
        <v>1</v>
      </c>
      <c r="H1911" s="7">
        <f>($O$6-COUNTIF($B$2:B1911,"Decoy*"))/$O$6</f>
        <v>0</v>
      </c>
      <c r="I1911" s="7">
        <f t="shared" si="58"/>
        <v>1</v>
      </c>
      <c r="J1911" s="2">
        <f t="shared" si="59"/>
        <v>0</v>
      </c>
    </row>
    <row r="1912" spans="1:10">
      <c r="A1912">
        <v>1911</v>
      </c>
      <c r="D1912" s="6">
        <f>COUNTIF($B$2:B1912,"Active*")/$O$5</f>
        <v>1</v>
      </c>
      <c r="E1912" s="6">
        <f>COUNTIF($B$2:B1912,"*")/$O$7</f>
        <v>1</v>
      </c>
      <c r="F1912" s="4">
        <f>((COUNTIF($B$2:B1912,"Active*")/COUNTIF($B$2:B1912,"*")))/($O$5/$O$7)</f>
        <v>1</v>
      </c>
      <c r="G1912" s="7">
        <f>COUNTIF($B$2:E1912,"Active*")/$O$5</f>
        <v>1</v>
      </c>
      <c r="H1912" s="7">
        <f>($O$6-COUNTIF($B$2:B1912,"Decoy*"))/$O$6</f>
        <v>0</v>
      </c>
      <c r="I1912" s="7">
        <f t="shared" si="58"/>
        <v>1</v>
      </c>
      <c r="J1912" s="2">
        <f t="shared" si="59"/>
        <v>0</v>
      </c>
    </row>
    <row r="1913" spans="1:10">
      <c r="A1913">
        <v>1912</v>
      </c>
      <c r="D1913" s="6">
        <f>COUNTIF($B$2:B1913,"Active*")/$O$5</f>
        <v>1</v>
      </c>
      <c r="E1913" s="6">
        <f>COUNTIF($B$2:B1913,"*")/$O$7</f>
        <v>1</v>
      </c>
      <c r="F1913" s="4">
        <f>((COUNTIF($B$2:B1913,"Active*")/COUNTIF($B$2:B1913,"*")))/($O$5/$O$7)</f>
        <v>1</v>
      </c>
      <c r="G1913" s="7">
        <f>COUNTIF($B$2:E1913,"Active*")/$O$5</f>
        <v>1</v>
      </c>
      <c r="H1913" s="7">
        <f>($O$6-COUNTIF($B$2:B1913,"Decoy*"))/$O$6</f>
        <v>0</v>
      </c>
      <c r="I1913" s="7">
        <f t="shared" si="58"/>
        <v>1</v>
      </c>
      <c r="J1913" s="2">
        <f t="shared" si="59"/>
        <v>0</v>
      </c>
    </row>
    <row r="1914" spans="1:10">
      <c r="A1914">
        <v>1913</v>
      </c>
      <c r="D1914" s="6">
        <f>COUNTIF($B$2:B1914,"Active*")/$O$5</f>
        <v>1</v>
      </c>
      <c r="E1914" s="6">
        <f>COUNTIF($B$2:B1914,"*")/$O$7</f>
        <v>1</v>
      </c>
      <c r="F1914" s="4">
        <f>((COUNTIF($B$2:B1914,"Active*")/COUNTIF($B$2:B1914,"*")))/($O$5/$O$7)</f>
        <v>1</v>
      </c>
      <c r="G1914" s="7">
        <f>COUNTIF($B$2:E1914,"Active*")/$O$5</f>
        <v>1</v>
      </c>
      <c r="H1914" s="7">
        <f>($O$6-COUNTIF($B$2:B1914,"Decoy*"))/$O$6</f>
        <v>0</v>
      </c>
      <c r="I1914" s="7">
        <f t="shared" si="58"/>
        <v>1</v>
      </c>
      <c r="J1914" s="2">
        <f t="shared" si="59"/>
        <v>0</v>
      </c>
    </row>
    <row r="1915" spans="1:10">
      <c r="A1915">
        <v>1914</v>
      </c>
      <c r="D1915" s="6">
        <f>COUNTIF($B$2:B1915,"Active*")/$O$5</f>
        <v>1</v>
      </c>
      <c r="E1915" s="6">
        <f>COUNTIF($B$2:B1915,"*")/$O$7</f>
        <v>1</v>
      </c>
      <c r="F1915" s="4">
        <f>((COUNTIF($B$2:B1915,"Active*")/COUNTIF($B$2:B1915,"*")))/($O$5/$O$7)</f>
        <v>1</v>
      </c>
      <c r="G1915" s="7">
        <f>COUNTIF($B$2:E1915,"Active*")/$O$5</f>
        <v>1</v>
      </c>
      <c r="H1915" s="7">
        <f>($O$6-COUNTIF($B$2:B1915,"Decoy*"))/$O$6</f>
        <v>0</v>
      </c>
      <c r="I1915" s="7">
        <f t="shared" si="58"/>
        <v>1</v>
      </c>
      <c r="J1915" s="2">
        <f t="shared" si="59"/>
        <v>0</v>
      </c>
    </row>
    <row r="1916" spans="1:10">
      <c r="A1916">
        <v>1915</v>
      </c>
      <c r="D1916" s="6">
        <f>COUNTIF($B$2:B1916,"Active*")/$O$5</f>
        <v>1</v>
      </c>
      <c r="E1916" s="6">
        <f>COUNTIF($B$2:B1916,"*")/$O$7</f>
        <v>1</v>
      </c>
      <c r="F1916" s="4">
        <f>((COUNTIF($B$2:B1916,"Active*")/COUNTIF($B$2:B1916,"*")))/($O$5/$O$7)</f>
        <v>1</v>
      </c>
      <c r="G1916" s="7">
        <f>COUNTIF($B$2:E1916,"Active*")/$O$5</f>
        <v>1</v>
      </c>
      <c r="H1916" s="7">
        <f>($O$6-COUNTIF($B$2:B1916,"Decoy*"))/$O$6</f>
        <v>0</v>
      </c>
      <c r="I1916" s="7">
        <f t="shared" si="58"/>
        <v>1</v>
      </c>
      <c r="J1916" s="2">
        <f t="shared" si="59"/>
        <v>0</v>
      </c>
    </row>
    <row r="1917" spans="1:10">
      <c r="A1917">
        <v>1916</v>
      </c>
      <c r="D1917" s="6">
        <f>COUNTIF($B$2:B1917,"Active*")/$O$5</f>
        <v>1</v>
      </c>
      <c r="E1917" s="6">
        <f>COUNTIF($B$2:B1917,"*")/$O$7</f>
        <v>1</v>
      </c>
      <c r="F1917" s="4">
        <f>((COUNTIF($B$2:B1917,"Active*")/COUNTIF($B$2:B1917,"*")))/($O$5/$O$7)</f>
        <v>1</v>
      </c>
      <c r="G1917" s="7">
        <f>COUNTIF($B$2:E1917,"Active*")/$O$5</f>
        <v>1</v>
      </c>
      <c r="H1917" s="7">
        <f>($O$6-COUNTIF($B$2:B1917,"Decoy*"))/$O$6</f>
        <v>0</v>
      </c>
      <c r="I1917" s="7">
        <f t="shared" si="58"/>
        <v>1</v>
      </c>
      <c r="J1917" s="2">
        <f t="shared" si="59"/>
        <v>0</v>
      </c>
    </row>
    <row r="1918" spans="1:10">
      <c r="A1918">
        <v>1917</v>
      </c>
      <c r="D1918" s="6">
        <f>COUNTIF($B$2:B1918,"Active*")/$O$5</f>
        <v>1</v>
      </c>
      <c r="E1918" s="6">
        <f>COUNTIF($B$2:B1918,"*")/$O$7</f>
        <v>1</v>
      </c>
      <c r="F1918" s="4">
        <f>((COUNTIF($B$2:B1918,"Active*")/COUNTIF($B$2:B1918,"*")))/($O$5/$O$7)</f>
        <v>1</v>
      </c>
      <c r="G1918" s="7">
        <f>COUNTIF($B$2:E1918,"Active*")/$O$5</f>
        <v>1</v>
      </c>
      <c r="H1918" s="7">
        <f>($O$6-COUNTIF($B$2:B1918,"Decoy*"))/$O$6</f>
        <v>0</v>
      </c>
      <c r="I1918" s="7">
        <f t="shared" si="58"/>
        <v>1</v>
      </c>
      <c r="J1918" s="2">
        <f t="shared" si="59"/>
        <v>0</v>
      </c>
    </row>
    <row r="1919" spans="1:10">
      <c r="A1919">
        <v>1918</v>
      </c>
      <c r="D1919" s="6">
        <f>COUNTIF($B$2:B1919,"Active*")/$O$5</f>
        <v>1</v>
      </c>
      <c r="E1919" s="6">
        <f>COUNTIF($B$2:B1919,"*")/$O$7</f>
        <v>1</v>
      </c>
      <c r="F1919" s="4">
        <f>((COUNTIF($B$2:B1919,"Active*")/COUNTIF($B$2:B1919,"*")))/($O$5/$O$7)</f>
        <v>1</v>
      </c>
      <c r="G1919" s="7">
        <f>COUNTIF($B$2:E1919,"Active*")/$O$5</f>
        <v>1</v>
      </c>
      <c r="H1919" s="7">
        <f>($O$6-COUNTIF($B$2:B1919,"Decoy*"))/$O$6</f>
        <v>0</v>
      </c>
      <c r="I1919" s="7">
        <f t="shared" si="58"/>
        <v>1</v>
      </c>
      <c r="J1919" s="2">
        <f t="shared" si="59"/>
        <v>0</v>
      </c>
    </row>
    <row r="1920" spans="1:10">
      <c r="A1920">
        <v>1919</v>
      </c>
      <c r="D1920" s="6">
        <f>COUNTIF($B$2:B1920,"Active*")/$O$5</f>
        <v>1</v>
      </c>
      <c r="E1920" s="6">
        <f>COUNTIF($B$2:B1920,"*")/$O$7</f>
        <v>1</v>
      </c>
      <c r="F1920" s="4">
        <f>((COUNTIF($B$2:B1920,"Active*")/COUNTIF($B$2:B1920,"*")))/($O$5/$O$7)</f>
        <v>1</v>
      </c>
      <c r="G1920" s="7">
        <f>COUNTIF($B$2:E1920,"Active*")/$O$5</f>
        <v>1</v>
      </c>
      <c r="H1920" s="7">
        <f>($O$6-COUNTIF($B$2:B1920,"Decoy*"))/$O$6</f>
        <v>0</v>
      </c>
      <c r="I1920" s="7">
        <f t="shared" si="58"/>
        <v>1</v>
      </c>
      <c r="J1920" s="2">
        <f t="shared" si="59"/>
        <v>0</v>
      </c>
    </row>
    <row r="1921" spans="1:10">
      <c r="A1921">
        <v>1920</v>
      </c>
      <c r="D1921" s="6">
        <f>COUNTIF($B$2:B1921,"Active*")/$O$5</f>
        <v>1</v>
      </c>
      <c r="E1921" s="6">
        <f>COUNTIF($B$2:B1921,"*")/$O$7</f>
        <v>1</v>
      </c>
      <c r="F1921" s="4">
        <f>((COUNTIF($B$2:B1921,"Active*")/COUNTIF($B$2:B1921,"*")))/($O$5/$O$7)</f>
        <v>1</v>
      </c>
      <c r="G1921" s="7">
        <f>COUNTIF($B$2:E1921,"Active*")/$O$5</f>
        <v>1</v>
      </c>
      <c r="H1921" s="7">
        <f>($O$6-COUNTIF($B$2:B1921,"Decoy*"))/$O$6</f>
        <v>0</v>
      </c>
      <c r="I1921" s="7">
        <f t="shared" si="58"/>
        <v>1</v>
      </c>
      <c r="J1921" s="2">
        <f t="shared" si="59"/>
        <v>0</v>
      </c>
    </row>
    <row r="1922" spans="1:10">
      <c r="A1922">
        <v>1921</v>
      </c>
      <c r="D1922" s="6">
        <f>COUNTIF($B$2:B1922,"Active*")/$O$5</f>
        <v>1</v>
      </c>
      <c r="E1922" s="6">
        <f>COUNTIF($B$2:B1922,"*")/$O$7</f>
        <v>1</v>
      </c>
      <c r="F1922" s="4">
        <f>((COUNTIF($B$2:B1922,"Active*")/COUNTIF($B$2:B1922,"*")))/($O$5/$O$7)</f>
        <v>1</v>
      </c>
      <c r="G1922" s="7">
        <f>COUNTIF($B$2:E1922,"Active*")/$O$5</f>
        <v>1</v>
      </c>
      <c r="H1922" s="7">
        <f>($O$6-COUNTIF($B$2:B1922,"Decoy*"))/$O$6</f>
        <v>0</v>
      </c>
      <c r="I1922" s="7">
        <f t="shared" ref="I1922:I1985" si="60">1-H1922</f>
        <v>1</v>
      </c>
      <c r="J1922" s="2">
        <f t="shared" ref="J1922:J1985" si="61">(G1922+G1923)*ABS(I1923-I1922)/2</f>
        <v>0</v>
      </c>
    </row>
    <row r="1923" spans="1:10">
      <c r="A1923">
        <v>1922</v>
      </c>
      <c r="D1923" s="6">
        <f>COUNTIF($B$2:B1923,"Active*")/$O$5</f>
        <v>1</v>
      </c>
      <c r="E1923" s="6">
        <f>COUNTIF($B$2:B1923,"*")/$O$7</f>
        <v>1</v>
      </c>
      <c r="F1923" s="4">
        <f>((COUNTIF($B$2:B1923,"Active*")/COUNTIF($B$2:B1923,"*")))/($O$5/$O$7)</f>
        <v>1</v>
      </c>
      <c r="G1923" s="7">
        <f>COUNTIF($B$2:E1923,"Active*")/$O$5</f>
        <v>1</v>
      </c>
      <c r="H1923" s="7">
        <f>($O$6-COUNTIF($B$2:B1923,"Decoy*"))/$O$6</f>
        <v>0</v>
      </c>
      <c r="I1923" s="7">
        <f t="shared" si="60"/>
        <v>1</v>
      </c>
      <c r="J1923" s="2">
        <f t="shared" si="61"/>
        <v>0</v>
      </c>
    </row>
    <row r="1924" spans="1:10">
      <c r="A1924">
        <v>1923</v>
      </c>
      <c r="D1924" s="6">
        <f>COUNTIF($B$2:B1924,"Active*")/$O$5</f>
        <v>1</v>
      </c>
      <c r="E1924" s="6">
        <f>COUNTIF($B$2:B1924,"*")/$O$7</f>
        <v>1</v>
      </c>
      <c r="F1924" s="4">
        <f>((COUNTIF($B$2:B1924,"Active*")/COUNTIF($B$2:B1924,"*")))/($O$5/$O$7)</f>
        <v>1</v>
      </c>
      <c r="G1924" s="7">
        <f>COUNTIF($B$2:E1924,"Active*")/$O$5</f>
        <v>1</v>
      </c>
      <c r="H1924" s="7">
        <f>($O$6-COUNTIF($B$2:B1924,"Decoy*"))/$O$6</f>
        <v>0</v>
      </c>
      <c r="I1924" s="7">
        <f t="shared" si="60"/>
        <v>1</v>
      </c>
      <c r="J1924" s="2">
        <f t="shared" si="61"/>
        <v>0</v>
      </c>
    </row>
    <row r="1925" spans="1:10">
      <c r="A1925">
        <v>1924</v>
      </c>
      <c r="D1925" s="6">
        <f>COUNTIF($B$2:B1925,"Active*")/$O$5</f>
        <v>1</v>
      </c>
      <c r="E1925" s="6">
        <f>COUNTIF($B$2:B1925,"*")/$O$7</f>
        <v>1</v>
      </c>
      <c r="F1925" s="4">
        <f>((COUNTIF($B$2:B1925,"Active*")/COUNTIF($B$2:B1925,"*")))/($O$5/$O$7)</f>
        <v>1</v>
      </c>
      <c r="G1925" s="7">
        <f>COUNTIF($B$2:E1925,"Active*")/$O$5</f>
        <v>1</v>
      </c>
      <c r="H1925" s="7">
        <f>($O$6-COUNTIF($B$2:B1925,"Decoy*"))/$O$6</f>
        <v>0</v>
      </c>
      <c r="I1925" s="7">
        <f t="shared" si="60"/>
        <v>1</v>
      </c>
      <c r="J1925" s="2">
        <f t="shared" si="61"/>
        <v>0</v>
      </c>
    </row>
    <row r="1926" spans="1:10">
      <c r="A1926">
        <v>1925</v>
      </c>
      <c r="D1926" s="6">
        <f>COUNTIF($B$2:B1926,"Active*")/$O$5</f>
        <v>1</v>
      </c>
      <c r="E1926" s="6">
        <f>COUNTIF($B$2:B1926,"*")/$O$7</f>
        <v>1</v>
      </c>
      <c r="F1926" s="4">
        <f>((COUNTIF($B$2:B1926,"Active*")/COUNTIF($B$2:B1926,"*")))/($O$5/$O$7)</f>
        <v>1</v>
      </c>
      <c r="G1926" s="7">
        <f>COUNTIF($B$2:E1926,"Active*")/$O$5</f>
        <v>1</v>
      </c>
      <c r="H1926" s="7">
        <f>($O$6-COUNTIF($B$2:B1926,"Decoy*"))/$O$6</f>
        <v>0</v>
      </c>
      <c r="I1926" s="7">
        <f t="shared" si="60"/>
        <v>1</v>
      </c>
      <c r="J1926" s="2">
        <f t="shared" si="61"/>
        <v>0</v>
      </c>
    </row>
    <row r="1927" spans="1:10">
      <c r="A1927">
        <v>1926</v>
      </c>
      <c r="D1927" s="6">
        <f>COUNTIF($B$2:B1927,"Active*")/$O$5</f>
        <v>1</v>
      </c>
      <c r="E1927" s="6">
        <f>COUNTIF($B$2:B1927,"*")/$O$7</f>
        <v>1</v>
      </c>
      <c r="F1927" s="4">
        <f>((COUNTIF($B$2:B1927,"Active*")/COUNTIF($B$2:B1927,"*")))/($O$5/$O$7)</f>
        <v>1</v>
      </c>
      <c r="G1927" s="7">
        <f>COUNTIF($B$2:E1927,"Active*")/$O$5</f>
        <v>1</v>
      </c>
      <c r="H1927" s="7">
        <f>($O$6-COUNTIF($B$2:B1927,"Decoy*"))/$O$6</f>
        <v>0</v>
      </c>
      <c r="I1927" s="7">
        <f t="shared" si="60"/>
        <v>1</v>
      </c>
      <c r="J1927" s="2">
        <f t="shared" si="61"/>
        <v>0</v>
      </c>
    </row>
    <row r="1928" spans="1:10">
      <c r="A1928">
        <v>1927</v>
      </c>
      <c r="D1928" s="6">
        <f>COUNTIF($B$2:B1928,"Active*")/$O$5</f>
        <v>1</v>
      </c>
      <c r="E1928" s="6">
        <f>COUNTIF($B$2:B1928,"*")/$O$7</f>
        <v>1</v>
      </c>
      <c r="F1928" s="4">
        <f>((COUNTIF($B$2:B1928,"Active*")/COUNTIF($B$2:B1928,"*")))/($O$5/$O$7)</f>
        <v>1</v>
      </c>
      <c r="G1928" s="7">
        <f>COUNTIF($B$2:E1928,"Active*")/$O$5</f>
        <v>1</v>
      </c>
      <c r="H1928" s="7">
        <f>($O$6-COUNTIF($B$2:B1928,"Decoy*"))/$O$6</f>
        <v>0</v>
      </c>
      <c r="I1928" s="7">
        <f t="shared" si="60"/>
        <v>1</v>
      </c>
      <c r="J1928" s="2">
        <f t="shared" si="61"/>
        <v>0</v>
      </c>
    </row>
    <row r="1929" spans="1:10">
      <c r="A1929">
        <v>1928</v>
      </c>
      <c r="D1929" s="6">
        <f>COUNTIF($B$2:B1929,"Active*")/$O$5</f>
        <v>1</v>
      </c>
      <c r="E1929" s="6">
        <f>COUNTIF($B$2:B1929,"*")/$O$7</f>
        <v>1</v>
      </c>
      <c r="F1929" s="4">
        <f>((COUNTIF($B$2:B1929,"Active*")/COUNTIF($B$2:B1929,"*")))/($O$5/$O$7)</f>
        <v>1</v>
      </c>
      <c r="G1929" s="7">
        <f>COUNTIF($B$2:E1929,"Active*")/$O$5</f>
        <v>1</v>
      </c>
      <c r="H1929" s="7">
        <f>($O$6-COUNTIF($B$2:B1929,"Decoy*"))/$O$6</f>
        <v>0</v>
      </c>
      <c r="I1929" s="7">
        <f t="shared" si="60"/>
        <v>1</v>
      </c>
      <c r="J1929" s="2">
        <f t="shared" si="61"/>
        <v>0</v>
      </c>
    </row>
    <row r="1930" spans="1:10">
      <c r="A1930">
        <v>1929</v>
      </c>
      <c r="D1930" s="6">
        <f>COUNTIF($B$2:B1930,"Active*")/$O$5</f>
        <v>1</v>
      </c>
      <c r="E1930" s="6">
        <f>COUNTIF($B$2:B1930,"*")/$O$7</f>
        <v>1</v>
      </c>
      <c r="F1930" s="4">
        <f>((COUNTIF($B$2:B1930,"Active*")/COUNTIF($B$2:B1930,"*")))/($O$5/$O$7)</f>
        <v>1</v>
      </c>
      <c r="G1930" s="7">
        <f>COUNTIF($B$2:E1930,"Active*")/$O$5</f>
        <v>1</v>
      </c>
      <c r="H1930" s="7">
        <f>($O$6-COUNTIF($B$2:B1930,"Decoy*"))/$O$6</f>
        <v>0</v>
      </c>
      <c r="I1930" s="7">
        <f t="shared" si="60"/>
        <v>1</v>
      </c>
      <c r="J1930" s="2">
        <f t="shared" si="61"/>
        <v>0</v>
      </c>
    </row>
    <row r="1931" spans="1:10">
      <c r="A1931">
        <v>1930</v>
      </c>
      <c r="D1931" s="6">
        <f>COUNTIF($B$2:B1931,"Active*")/$O$5</f>
        <v>1</v>
      </c>
      <c r="E1931" s="6">
        <f>COUNTIF($B$2:B1931,"*")/$O$7</f>
        <v>1</v>
      </c>
      <c r="F1931" s="4">
        <f>((COUNTIF($B$2:B1931,"Active*")/COUNTIF($B$2:B1931,"*")))/($O$5/$O$7)</f>
        <v>1</v>
      </c>
      <c r="G1931" s="7">
        <f>COUNTIF($B$2:E1931,"Active*")/$O$5</f>
        <v>1</v>
      </c>
      <c r="H1931" s="7">
        <f>($O$6-COUNTIF($B$2:B1931,"Decoy*"))/$O$6</f>
        <v>0</v>
      </c>
      <c r="I1931" s="7">
        <f t="shared" si="60"/>
        <v>1</v>
      </c>
      <c r="J1931" s="2">
        <f t="shared" si="61"/>
        <v>0</v>
      </c>
    </row>
    <row r="1932" spans="1:10">
      <c r="A1932">
        <v>1931</v>
      </c>
      <c r="D1932" s="6">
        <f>COUNTIF($B$2:B1932,"Active*")/$O$5</f>
        <v>1</v>
      </c>
      <c r="E1932" s="6">
        <f>COUNTIF($B$2:B1932,"*")/$O$7</f>
        <v>1</v>
      </c>
      <c r="F1932" s="4">
        <f>((COUNTIF($B$2:B1932,"Active*")/COUNTIF($B$2:B1932,"*")))/($O$5/$O$7)</f>
        <v>1</v>
      </c>
      <c r="G1932" s="7">
        <f>COUNTIF($B$2:E1932,"Active*")/$O$5</f>
        <v>1</v>
      </c>
      <c r="H1932" s="7">
        <f>($O$6-COUNTIF($B$2:B1932,"Decoy*"))/$O$6</f>
        <v>0</v>
      </c>
      <c r="I1932" s="7">
        <f t="shared" si="60"/>
        <v>1</v>
      </c>
      <c r="J1932" s="2">
        <f t="shared" si="61"/>
        <v>0</v>
      </c>
    </row>
    <row r="1933" spans="1:10">
      <c r="A1933">
        <v>1932</v>
      </c>
      <c r="D1933" s="6">
        <f>COUNTIF($B$2:B1933,"Active*")/$O$5</f>
        <v>1</v>
      </c>
      <c r="E1933" s="6">
        <f>COUNTIF($B$2:B1933,"*")/$O$7</f>
        <v>1</v>
      </c>
      <c r="F1933" s="4">
        <f>((COUNTIF($B$2:B1933,"Active*")/COUNTIF($B$2:B1933,"*")))/($O$5/$O$7)</f>
        <v>1</v>
      </c>
      <c r="G1933" s="7">
        <f>COUNTIF($B$2:E1933,"Active*")/$O$5</f>
        <v>1</v>
      </c>
      <c r="H1933" s="7">
        <f>($O$6-COUNTIF($B$2:B1933,"Decoy*"))/$O$6</f>
        <v>0</v>
      </c>
      <c r="I1933" s="7">
        <f t="shared" si="60"/>
        <v>1</v>
      </c>
      <c r="J1933" s="2">
        <f t="shared" si="61"/>
        <v>0</v>
      </c>
    </row>
    <row r="1934" spans="1:10">
      <c r="A1934">
        <v>1933</v>
      </c>
      <c r="D1934" s="6">
        <f>COUNTIF($B$2:B1934,"Active*")/$O$5</f>
        <v>1</v>
      </c>
      <c r="E1934" s="6">
        <f>COUNTIF($B$2:B1934,"*")/$O$7</f>
        <v>1</v>
      </c>
      <c r="F1934" s="4">
        <f>((COUNTIF($B$2:B1934,"Active*")/COUNTIF($B$2:B1934,"*")))/($O$5/$O$7)</f>
        <v>1</v>
      </c>
      <c r="G1934" s="7">
        <f>COUNTIF($B$2:E1934,"Active*")/$O$5</f>
        <v>1</v>
      </c>
      <c r="H1934" s="7">
        <f>($O$6-COUNTIF($B$2:B1934,"Decoy*"))/$O$6</f>
        <v>0</v>
      </c>
      <c r="I1934" s="7">
        <f t="shared" si="60"/>
        <v>1</v>
      </c>
      <c r="J1934" s="2">
        <f t="shared" si="61"/>
        <v>0</v>
      </c>
    </row>
    <row r="1935" spans="1:10">
      <c r="A1935">
        <v>1934</v>
      </c>
      <c r="D1935" s="6">
        <f>COUNTIF($B$2:B1935,"Active*")/$O$5</f>
        <v>1</v>
      </c>
      <c r="E1935" s="6">
        <f>COUNTIF($B$2:B1935,"*")/$O$7</f>
        <v>1</v>
      </c>
      <c r="F1935" s="4">
        <f>((COUNTIF($B$2:B1935,"Active*")/COUNTIF($B$2:B1935,"*")))/($O$5/$O$7)</f>
        <v>1</v>
      </c>
      <c r="G1935" s="7">
        <f>COUNTIF($B$2:E1935,"Active*")/$O$5</f>
        <v>1</v>
      </c>
      <c r="H1935" s="7">
        <f>($O$6-COUNTIF($B$2:B1935,"Decoy*"))/$O$6</f>
        <v>0</v>
      </c>
      <c r="I1935" s="7">
        <f t="shared" si="60"/>
        <v>1</v>
      </c>
      <c r="J1935" s="2">
        <f t="shared" si="61"/>
        <v>0</v>
      </c>
    </row>
    <row r="1936" spans="1:10">
      <c r="A1936">
        <v>1935</v>
      </c>
      <c r="D1936" s="6">
        <f>COUNTIF($B$2:B1936,"Active*")/$O$5</f>
        <v>1</v>
      </c>
      <c r="E1936" s="6">
        <f>COUNTIF($B$2:B1936,"*")/$O$7</f>
        <v>1</v>
      </c>
      <c r="F1936" s="4">
        <f>((COUNTIF($B$2:B1936,"Active*")/COUNTIF($B$2:B1936,"*")))/($O$5/$O$7)</f>
        <v>1</v>
      </c>
      <c r="G1936" s="7">
        <f>COUNTIF($B$2:E1936,"Active*")/$O$5</f>
        <v>1</v>
      </c>
      <c r="H1936" s="7">
        <f>($O$6-COUNTIF($B$2:B1936,"Decoy*"))/$O$6</f>
        <v>0</v>
      </c>
      <c r="I1936" s="7">
        <f t="shared" si="60"/>
        <v>1</v>
      </c>
      <c r="J1936" s="2">
        <f t="shared" si="61"/>
        <v>0</v>
      </c>
    </row>
    <row r="1937" spans="1:10">
      <c r="A1937">
        <v>1936</v>
      </c>
      <c r="D1937" s="6">
        <f>COUNTIF($B$2:B1937,"Active*")/$O$5</f>
        <v>1</v>
      </c>
      <c r="E1937" s="6">
        <f>COUNTIF($B$2:B1937,"*")/$O$7</f>
        <v>1</v>
      </c>
      <c r="F1937" s="4">
        <f>((COUNTIF($B$2:B1937,"Active*")/COUNTIF($B$2:B1937,"*")))/($O$5/$O$7)</f>
        <v>1</v>
      </c>
      <c r="G1937" s="7">
        <f>COUNTIF($B$2:E1937,"Active*")/$O$5</f>
        <v>1</v>
      </c>
      <c r="H1937" s="7">
        <f>($O$6-COUNTIF($B$2:B1937,"Decoy*"))/$O$6</f>
        <v>0</v>
      </c>
      <c r="I1937" s="7">
        <f t="shared" si="60"/>
        <v>1</v>
      </c>
      <c r="J1937" s="2">
        <f t="shared" si="61"/>
        <v>0</v>
      </c>
    </row>
    <row r="1938" spans="1:10">
      <c r="A1938">
        <v>1937</v>
      </c>
      <c r="D1938" s="6">
        <f>COUNTIF($B$2:B1938,"Active*")/$O$5</f>
        <v>1</v>
      </c>
      <c r="E1938" s="6">
        <f>COUNTIF($B$2:B1938,"*")/$O$7</f>
        <v>1</v>
      </c>
      <c r="F1938" s="4">
        <f>((COUNTIF($B$2:B1938,"Active*")/COUNTIF($B$2:B1938,"*")))/($O$5/$O$7)</f>
        <v>1</v>
      </c>
      <c r="G1938" s="7">
        <f>COUNTIF($B$2:E1938,"Active*")/$O$5</f>
        <v>1</v>
      </c>
      <c r="H1938" s="7">
        <f>($O$6-COUNTIF($B$2:B1938,"Decoy*"))/$O$6</f>
        <v>0</v>
      </c>
      <c r="I1938" s="7">
        <f t="shared" si="60"/>
        <v>1</v>
      </c>
      <c r="J1938" s="2">
        <f t="shared" si="61"/>
        <v>0</v>
      </c>
    </row>
    <row r="1939" spans="1:10">
      <c r="A1939">
        <v>1938</v>
      </c>
      <c r="D1939" s="6">
        <f>COUNTIF($B$2:B1939,"Active*")/$O$5</f>
        <v>1</v>
      </c>
      <c r="E1939" s="6">
        <f>COUNTIF($B$2:B1939,"*")/$O$7</f>
        <v>1</v>
      </c>
      <c r="F1939" s="4">
        <f>((COUNTIF($B$2:B1939,"Active*")/COUNTIF($B$2:B1939,"*")))/($O$5/$O$7)</f>
        <v>1</v>
      </c>
      <c r="G1939" s="7">
        <f>COUNTIF($B$2:E1939,"Active*")/$O$5</f>
        <v>1</v>
      </c>
      <c r="H1939" s="7">
        <f>($O$6-COUNTIF($B$2:B1939,"Decoy*"))/$O$6</f>
        <v>0</v>
      </c>
      <c r="I1939" s="7">
        <f t="shared" si="60"/>
        <v>1</v>
      </c>
      <c r="J1939" s="2">
        <f t="shared" si="61"/>
        <v>0</v>
      </c>
    </row>
    <row r="1940" spans="1:10">
      <c r="A1940">
        <v>1939</v>
      </c>
      <c r="D1940" s="6">
        <f>COUNTIF($B$2:B1940,"Active*")/$O$5</f>
        <v>1</v>
      </c>
      <c r="E1940" s="6">
        <f>COUNTIF($B$2:B1940,"*")/$O$7</f>
        <v>1</v>
      </c>
      <c r="F1940" s="4">
        <f>((COUNTIF($B$2:B1940,"Active*")/COUNTIF($B$2:B1940,"*")))/($O$5/$O$7)</f>
        <v>1</v>
      </c>
      <c r="G1940" s="7">
        <f>COUNTIF($B$2:E1940,"Active*")/$O$5</f>
        <v>1</v>
      </c>
      <c r="H1940" s="7">
        <f>($O$6-COUNTIF($B$2:B1940,"Decoy*"))/$O$6</f>
        <v>0</v>
      </c>
      <c r="I1940" s="7">
        <f t="shared" si="60"/>
        <v>1</v>
      </c>
      <c r="J1940" s="2">
        <f t="shared" si="61"/>
        <v>0</v>
      </c>
    </row>
    <row r="1941" spans="1:10">
      <c r="A1941">
        <v>1940</v>
      </c>
      <c r="D1941" s="6">
        <f>COUNTIF($B$2:B1941,"Active*")/$O$5</f>
        <v>1</v>
      </c>
      <c r="E1941" s="6">
        <f>COUNTIF($B$2:B1941,"*")/$O$7</f>
        <v>1</v>
      </c>
      <c r="F1941" s="4">
        <f>((COUNTIF($B$2:B1941,"Active*")/COUNTIF($B$2:B1941,"*")))/($O$5/$O$7)</f>
        <v>1</v>
      </c>
      <c r="G1941" s="7">
        <f>COUNTIF($B$2:E1941,"Active*")/$O$5</f>
        <v>1</v>
      </c>
      <c r="H1941" s="7">
        <f>($O$6-COUNTIF($B$2:B1941,"Decoy*"))/$O$6</f>
        <v>0</v>
      </c>
      <c r="I1941" s="7">
        <f t="shared" si="60"/>
        <v>1</v>
      </c>
      <c r="J1941" s="2">
        <f t="shared" si="61"/>
        <v>0</v>
      </c>
    </row>
    <row r="1942" spans="1:10">
      <c r="A1942">
        <v>1941</v>
      </c>
      <c r="D1942" s="6">
        <f>COUNTIF($B$2:B1942,"Active*")/$O$5</f>
        <v>1</v>
      </c>
      <c r="E1942" s="6">
        <f>COUNTIF($B$2:B1942,"*")/$O$7</f>
        <v>1</v>
      </c>
      <c r="F1942" s="4">
        <f>((COUNTIF($B$2:B1942,"Active*")/COUNTIF($B$2:B1942,"*")))/($O$5/$O$7)</f>
        <v>1</v>
      </c>
      <c r="G1942" s="7">
        <f>COUNTIF($B$2:E1942,"Active*")/$O$5</f>
        <v>1</v>
      </c>
      <c r="H1942" s="7">
        <f>($O$6-COUNTIF($B$2:B1942,"Decoy*"))/$O$6</f>
        <v>0</v>
      </c>
      <c r="I1942" s="7">
        <f t="shared" si="60"/>
        <v>1</v>
      </c>
      <c r="J1942" s="2">
        <f t="shared" si="61"/>
        <v>0</v>
      </c>
    </row>
    <row r="1943" spans="1:10">
      <c r="A1943">
        <v>1942</v>
      </c>
      <c r="D1943" s="6">
        <f>COUNTIF($B$2:B1943,"Active*")/$O$5</f>
        <v>1</v>
      </c>
      <c r="E1943" s="6">
        <f>COUNTIF($B$2:B1943,"*")/$O$7</f>
        <v>1</v>
      </c>
      <c r="F1943" s="4">
        <f>((COUNTIF($B$2:B1943,"Active*")/COUNTIF($B$2:B1943,"*")))/($O$5/$O$7)</f>
        <v>1</v>
      </c>
      <c r="G1943" s="7">
        <f>COUNTIF($B$2:E1943,"Active*")/$O$5</f>
        <v>1</v>
      </c>
      <c r="H1943" s="7">
        <f>($O$6-COUNTIF($B$2:B1943,"Decoy*"))/$O$6</f>
        <v>0</v>
      </c>
      <c r="I1943" s="7">
        <f t="shared" si="60"/>
        <v>1</v>
      </c>
      <c r="J1943" s="2">
        <f t="shared" si="61"/>
        <v>0</v>
      </c>
    </row>
    <row r="1944" spans="1:10">
      <c r="A1944">
        <v>1943</v>
      </c>
      <c r="D1944" s="6">
        <f>COUNTIF($B$2:B1944,"Active*")/$O$5</f>
        <v>1</v>
      </c>
      <c r="E1944" s="6">
        <f>COUNTIF($B$2:B1944,"*")/$O$7</f>
        <v>1</v>
      </c>
      <c r="F1944" s="4">
        <f>((COUNTIF($B$2:B1944,"Active*")/COUNTIF($B$2:B1944,"*")))/($O$5/$O$7)</f>
        <v>1</v>
      </c>
      <c r="G1944" s="7">
        <f>COUNTIF($B$2:E1944,"Active*")/$O$5</f>
        <v>1</v>
      </c>
      <c r="H1944" s="7">
        <f>($O$6-COUNTIF($B$2:B1944,"Decoy*"))/$O$6</f>
        <v>0</v>
      </c>
      <c r="I1944" s="7">
        <f t="shared" si="60"/>
        <v>1</v>
      </c>
      <c r="J1944" s="2">
        <f t="shared" si="61"/>
        <v>0</v>
      </c>
    </row>
    <row r="1945" spans="1:10">
      <c r="A1945">
        <v>1944</v>
      </c>
      <c r="D1945" s="6">
        <f>COUNTIF($B$2:B1945,"Active*")/$O$5</f>
        <v>1</v>
      </c>
      <c r="E1945" s="6">
        <f>COUNTIF($B$2:B1945,"*")/$O$7</f>
        <v>1</v>
      </c>
      <c r="F1945" s="4">
        <f>((COUNTIF($B$2:B1945,"Active*")/COUNTIF($B$2:B1945,"*")))/($O$5/$O$7)</f>
        <v>1</v>
      </c>
      <c r="G1945" s="7">
        <f>COUNTIF($B$2:E1945,"Active*")/$O$5</f>
        <v>1</v>
      </c>
      <c r="H1945" s="7">
        <f>($O$6-COUNTIF($B$2:B1945,"Decoy*"))/$O$6</f>
        <v>0</v>
      </c>
      <c r="I1945" s="7">
        <f t="shared" si="60"/>
        <v>1</v>
      </c>
      <c r="J1945" s="2">
        <f t="shared" si="61"/>
        <v>0</v>
      </c>
    </row>
    <row r="1946" spans="1:10">
      <c r="A1946">
        <v>1945</v>
      </c>
      <c r="D1946" s="6">
        <f>COUNTIF($B$2:B1946,"Active*")/$O$5</f>
        <v>1</v>
      </c>
      <c r="E1946" s="6">
        <f>COUNTIF($B$2:B1946,"*")/$O$7</f>
        <v>1</v>
      </c>
      <c r="F1946" s="4">
        <f>((COUNTIF($B$2:B1946,"Active*")/COUNTIF($B$2:B1946,"*")))/($O$5/$O$7)</f>
        <v>1</v>
      </c>
      <c r="G1946" s="7">
        <f>COUNTIF($B$2:E1946,"Active*")/$O$5</f>
        <v>1</v>
      </c>
      <c r="H1946" s="7">
        <f>($O$6-COUNTIF($B$2:B1946,"Decoy*"))/$O$6</f>
        <v>0</v>
      </c>
      <c r="I1946" s="7">
        <f t="shared" si="60"/>
        <v>1</v>
      </c>
      <c r="J1946" s="2">
        <f t="shared" si="61"/>
        <v>0</v>
      </c>
    </row>
    <row r="1947" spans="1:10">
      <c r="A1947">
        <v>1946</v>
      </c>
      <c r="D1947" s="6">
        <f>COUNTIF($B$2:B1947,"Active*")/$O$5</f>
        <v>1</v>
      </c>
      <c r="E1947" s="6">
        <f>COUNTIF($B$2:B1947,"*")/$O$7</f>
        <v>1</v>
      </c>
      <c r="F1947" s="4">
        <f>((COUNTIF($B$2:B1947,"Active*")/COUNTIF($B$2:B1947,"*")))/($O$5/$O$7)</f>
        <v>1</v>
      </c>
      <c r="G1947" s="7">
        <f>COUNTIF($B$2:E1947,"Active*")/$O$5</f>
        <v>1</v>
      </c>
      <c r="H1947" s="7">
        <f>($O$6-COUNTIF($B$2:B1947,"Decoy*"))/$O$6</f>
        <v>0</v>
      </c>
      <c r="I1947" s="7">
        <f t="shared" si="60"/>
        <v>1</v>
      </c>
      <c r="J1947" s="2">
        <f t="shared" si="61"/>
        <v>0</v>
      </c>
    </row>
    <row r="1948" spans="1:10">
      <c r="A1948">
        <v>1947</v>
      </c>
      <c r="D1948" s="6">
        <f>COUNTIF($B$2:B1948,"Active*")/$O$5</f>
        <v>1</v>
      </c>
      <c r="E1948" s="6">
        <f>COUNTIF($B$2:B1948,"*")/$O$7</f>
        <v>1</v>
      </c>
      <c r="F1948" s="4">
        <f>((COUNTIF($B$2:B1948,"Active*")/COUNTIF($B$2:B1948,"*")))/($O$5/$O$7)</f>
        <v>1</v>
      </c>
      <c r="G1948" s="7">
        <f>COUNTIF($B$2:E1948,"Active*")/$O$5</f>
        <v>1</v>
      </c>
      <c r="H1948" s="7">
        <f>($O$6-COUNTIF($B$2:B1948,"Decoy*"))/$O$6</f>
        <v>0</v>
      </c>
      <c r="I1948" s="7">
        <f t="shared" si="60"/>
        <v>1</v>
      </c>
      <c r="J1948" s="2">
        <f t="shared" si="61"/>
        <v>0</v>
      </c>
    </row>
    <row r="1949" spans="1:10">
      <c r="A1949">
        <v>1948</v>
      </c>
      <c r="D1949" s="6">
        <f>COUNTIF($B$2:B1949,"Active*")/$O$5</f>
        <v>1</v>
      </c>
      <c r="E1949" s="6">
        <f>COUNTIF($B$2:B1949,"*")/$O$7</f>
        <v>1</v>
      </c>
      <c r="F1949" s="4">
        <f>((COUNTIF($B$2:B1949,"Active*")/COUNTIF($B$2:B1949,"*")))/($O$5/$O$7)</f>
        <v>1</v>
      </c>
      <c r="G1949" s="7">
        <f>COUNTIF($B$2:E1949,"Active*")/$O$5</f>
        <v>1</v>
      </c>
      <c r="H1949" s="7">
        <f>($O$6-COUNTIF($B$2:B1949,"Decoy*"))/$O$6</f>
        <v>0</v>
      </c>
      <c r="I1949" s="7">
        <f t="shared" si="60"/>
        <v>1</v>
      </c>
      <c r="J1949" s="2">
        <f t="shared" si="61"/>
        <v>0</v>
      </c>
    </row>
    <row r="1950" spans="1:10">
      <c r="A1950">
        <v>1949</v>
      </c>
      <c r="D1950" s="6">
        <f>COUNTIF($B$2:B1950,"Active*")/$O$5</f>
        <v>1</v>
      </c>
      <c r="E1950" s="6">
        <f>COUNTIF($B$2:B1950,"*")/$O$7</f>
        <v>1</v>
      </c>
      <c r="F1950" s="4">
        <f>((COUNTIF($B$2:B1950,"Active*")/COUNTIF($B$2:B1950,"*")))/($O$5/$O$7)</f>
        <v>1</v>
      </c>
      <c r="G1950" s="7">
        <f>COUNTIF($B$2:E1950,"Active*")/$O$5</f>
        <v>1</v>
      </c>
      <c r="H1950" s="7">
        <f>($O$6-COUNTIF($B$2:B1950,"Decoy*"))/$O$6</f>
        <v>0</v>
      </c>
      <c r="I1950" s="7">
        <f t="shared" si="60"/>
        <v>1</v>
      </c>
      <c r="J1950" s="2">
        <f t="shared" si="61"/>
        <v>0</v>
      </c>
    </row>
    <row r="1951" spans="1:10">
      <c r="A1951">
        <v>1950</v>
      </c>
      <c r="D1951" s="6">
        <f>COUNTIF($B$2:B1951,"Active*")/$O$5</f>
        <v>1</v>
      </c>
      <c r="E1951" s="6">
        <f>COUNTIF($B$2:B1951,"*")/$O$7</f>
        <v>1</v>
      </c>
      <c r="F1951" s="4">
        <f>((COUNTIF($B$2:B1951,"Active*")/COUNTIF($B$2:B1951,"*")))/($O$5/$O$7)</f>
        <v>1</v>
      </c>
      <c r="G1951" s="7">
        <f>COUNTIF($B$2:E1951,"Active*")/$O$5</f>
        <v>1</v>
      </c>
      <c r="H1951" s="7">
        <f>($O$6-COUNTIF($B$2:B1951,"Decoy*"))/$O$6</f>
        <v>0</v>
      </c>
      <c r="I1951" s="7">
        <f t="shared" si="60"/>
        <v>1</v>
      </c>
      <c r="J1951" s="2">
        <f t="shared" si="61"/>
        <v>0</v>
      </c>
    </row>
    <row r="1952" spans="1:10">
      <c r="A1952">
        <v>1951</v>
      </c>
      <c r="D1952" s="6">
        <f>COUNTIF($B$2:B1952,"Active*")/$O$5</f>
        <v>1</v>
      </c>
      <c r="E1952" s="6">
        <f>COUNTIF($B$2:B1952,"*")/$O$7</f>
        <v>1</v>
      </c>
      <c r="F1952" s="4">
        <f>((COUNTIF($B$2:B1952,"Active*")/COUNTIF($B$2:B1952,"*")))/($O$5/$O$7)</f>
        <v>1</v>
      </c>
      <c r="G1952" s="7">
        <f>COUNTIF($B$2:E1952,"Active*")/$O$5</f>
        <v>1</v>
      </c>
      <c r="H1952" s="7">
        <f>($O$6-COUNTIF($B$2:B1952,"Decoy*"))/$O$6</f>
        <v>0</v>
      </c>
      <c r="I1952" s="7">
        <f t="shared" si="60"/>
        <v>1</v>
      </c>
      <c r="J1952" s="2">
        <f t="shared" si="61"/>
        <v>0</v>
      </c>
    </row>
    <row r="1953" spans="1:10">
      <c r="A1953">
        <v>1952</v>
      </c>
      <c r="D1953" s="6">
        <f>COUNTIF($B$2:B1953,"Active*")/$O$5</f>
        <v>1</v>
      </c>
      <c r="E1953" s="6">
        <f>COUNTIF($B$2:B1953,"*")/$O$7</f>
        <v>1</v>
      </c>
      <c r="F1953" s="4">
        <f>((COUNTIF($B$2:B1953,"Active*")/COUNTIF($B$2:B1953,"*")))/($O$5/$O$7)</f>
        <v>1</v>
      </c>
      <c r="G1953" s="7">
        <f>COUNTIF($B$2:E1953,"Active*")/$O$5</f>
        <v>1</v>
      </c>
      <c r="H1953" s="7">
        <f>($O$6-COUNTIF($B$2:B1953,"Decoy*"))/$O$6</f>
        <v>0</v>
      </c>
      <c r="I1953" s="7">
        <f t="shared" si="60"/>
        <v>1</v>
      </c>
      <c r="J1953" s="2">
        <f t="shared" si="61"/>
        <v>0</v>
      </c>
    </row>
    <row r="1954" spans="1:10">
      <c r="A1954">
        <v>1953</v>
      </c>
      <c r="D1954" s="6">
        <f>COUNTIF($B$2:B1954,"Active*")/$O$5</f>
        <v>1</v>
      </c>
      <c r="E1954" s="6">
        <f>COUNTIF($B$2:B1954,"*")/$O$7</f>
        <v>1</v>
      </c>
      <c r="F1954" s="4">
        <f>((COUNTIF($B$2:B1954,"Active*")/COUNTIF($B$2:B1954,"*")))/($O$5/$O$7)</f>
        <v>1</v>
      </c>
      <c r="G1954" s="7">
        <f>COUNTIF($B$2:E1954,"Active*")/$O$5</f>
        <v>1</v>
      </c>
      <c r="H1954" s="7">
        <f>($O$6-COUNTIF($B$2:B1954,"Decoy*"))/$O$6</f>
        <v>0</v>
      </c>
      <c r="I1954" s="7">
        <f t="shared" si="60"/>
        <v>1</v>
      </c>
      <c r="J1954" s="2">
        <f t="shared" si="61"/>
        <v>0</v>
      </c>
    </row>
    <row r="1955" spans="1:10">
      <c r="A1955">
        <v>1954</v>
      </c>
      <c r="D1955" s="6">
        <f>COUNTIF($B$2:B1955,"Active*")/$O$5</f>
        <v>1</v>
      </c>
      <c r="E1955" s="6">
        <f>COUNTIF($B$2:B1955,"*")/$O$7</f>
        <v>1</v>
      </c>
      <c r="F1955" s="4">
        <f>((COUNTIF($B$2:B1955,"Active*")/COUNTIF($B$2:B1955,"*")))/($O$5/$O$7)</f>
        <v>1</v>
      </c>
      <c r="G1955" s="7">
        <f>COUNTIF($B$2:E1955,"Active*")/$O$5</f>
        <v>1</v>
      </c>
      <c r="H1955" s="7">
        <f>($O$6-COUNTIF($B$2:B1955,"Decoy*"))/$O$6</f>
        <v>0</v>
      </c>
      <c r="I1955" s="7">
        <f t="shared" si="60"/>
        <v>1</v>
      </c>
      <c r="J1955" s="2">
        <f t="shared" si="61"/>
        <v>0</v>
      </c>
    </row>
    <row r="1956" spans="1:10">
      <c r="A1956">
        <v>1955</v>
      </c>
      <c r="D1956" s="6">
        <f>COUNTIF($B$2:B1956,"Active*")/$O$5</f>
        <v>1</v>
      </c>
      <c r="E1956" s="6">
        <f>COUNTIF($B$2:B1956,"*")/$O$7</f>
        <v>1</v>
      </c>
      <c r="F1956" s="4">
        <f>((COUNTIF($B$2:B1956,"Active*")/COUNTIF($B$2:B1956,"*")))/($O$5/$O$7)</f>
        <v>1</v>
      </c>
      <c r="G1956" s="7">
        <f>COUNTIF($B$2:E1956,"Active*")/$O$5</f>
        <v>1</v>
      </c>
      <c r="H1956" s="7">
        <f>($O$6-COUNTIF($B$2:B1956,"Decoy*"))/$O$6</f>
        <v>0</v>
      </c>
      <c r="I1956" s="7">
        <f t="shared" si="60"/>
        <v>1</v>
      </c>
      <c r="J1956" s="2">
        <f t="shared" si="61"/>
        <v>0</v>
      </c>
    </row>
    <row r="1957" spans="1:10">
      <c r="A1957">
        <v>1956</v>
      </c>
      <c r="D1957" s="6">
        <f>COUNTIF($B$2:B1957,"Active*")/$O$5</f>
        <v>1</v>
      </c>
      <c r="E1957" s="6">
        <f>COUNTIF($B$2:B1957,"*")/$O$7</f>
        <v>1</v>
      </c>
      <c r="F1957" s="4">
        <f>((COUNTIF($B$2:B1957,"Active*")/COUNTIF($B$2:B1957,"*")))/($O$5/$O$7)</f>
        <v>1</v>
      </c>
      <c r="G1957" s="7">
        <f>COUNTIF($B$2:E1957,"Active*")/$O$5</f>
        <v>1</v>
      </c>
      <c r="H1957" s="7">
        <f>($O$6-COUNTIF($B$2:B1957,"Decoy*"))/$O$6</f>
        <v>0</v>
      </c>
      <c r="I1957" s="7">
        <f t="shared" si="60"/>
        <v>1</v>
      </c>
      <c r="J1957" s="2">
        <f t="shared" si="61"/>
        <v>0</v>
      </c>
    </row>
    <row r="1958" spans="1:10">
      <c r="A1958">
        <v>1957</v>
      </c>
      <c r="D1958" s="6">
        <f>COUNTIF($B$2:B1958,"Active*")/$O$5</f>
        <v>1</v>
      </c>
      <c r="E1958" s="6">
        <f>COUNTIF($B$2:B1958,"*")/$O$7</f>
        <v>1</v>
      </c>
      <c r="F1958" s="4">
        <f>((COUNTIF($B$2:B1958,"Active*")/COUNTIF($B$2:B1958,"*")))/($O$5/$O$7)</f>
        <v>1</v>
      </c>
      <c r="G1958" s="7">
        <f>COUNTIF($B$2:E1958,"Active*")/$O$5</f>
        <v>1</v>
      </c>
      <c r="H1958" s="7">
        <f>($O$6-COUNTIF($B$2:B1958,"Decoy*"))/$O$6</f>
        <v>0</v>
      </c>
      <c r="I1958" s="7">
        <f t="shared" si="60"/>
        <v>1</v>
      </c>
      <c r="J1958" s="2">
        <f t="shared" si="61"/>
        <v>0</v>
      </c>
    </row>
    <row r="1959" spans="1:10">
      <c r="A1959">
        <v>1958</v>
      </c>
      <c r="D1959" s="6">
        <f>COUNTIF($B$2:B1959,"Active*")/$O$5</f>
        <v>1</v>
      </c>
      <c r="E1959" s="6">
        <f>COUNTIF($B$2:B1959,"*")/$O$7</f>
        <v>1</v>
      </c>
      <c r="F1959" s="4">
        <f>((COUNTIF($B$2:B1959,"Active*")/COUNTIF($B$2:B1959,"*")))/($O$5/$O$7)</f>
        <v>1</v>
      </c>
      <c r="G1959" s="7">
        <f>COUNTIF($B$2:E1959,"Active*")/$O$5</f>
        <v>1</v>
      </c>
      <c r="H1959" s="7">
        <f>($O$6-COUNTIF($B$2:B1959,"Decoy*"))/$O$6</f>
        <v>0</v>
      </c>
      <c r="I1959" s="7">
        <f t="shared" si="60"/>
        <v>1</v>
      </c>
      <c r="J1959" s="2">
        <f t="shared" si="61"/>
        <v>0</v>
      </c>
    </row>
    <row r="1960" spans="1:10">
      <c r="A1960">
        <v>1959</v>
      </c>
      <c r="D1960" s="6">
        <f>COUNTIF($B$2:B1960,"Active*")/$O$5</f>
        <v>1</v>
      </c>
      <c r="E1960" s="6">
        <f>COUNTIF($B$2:B1960,"*")/$O$7</f>
        <v>1</v>
      </c>
      <c r="F1960" s="4">
        <f>((COUNTIF($B$2:B1960,"Active*")/COUNTIF($B$2:B1960,"*")))/($O$5/$O$7)</f>
        <v>1</v>
      </c>
      <c r="G1960" s="7">
        <f>COUNTIF($B$2:E1960,"Active*")/$O$5</f>
        <v>1</v>
      </c>
      <c r="H1960" s="7">
        <f>($O$6-COUNTIF($B$2:B1960,"Decoy*"))/$O$6</f>
        <v>0</v>
      </c>
      <c r="I1960" s="7">
        <f t="shared" si="60"/>
        <v>1</v>
      </c>
      <c r="J1960" s="2">
        <f t="shared" si="61"/>
        <v>0</v>
      </c>
    </row>
    <row r="1961" spans="1:10">
      <c r="A1961">
        <v>1960</v>
      </c>
      <c r="D1961" s="6">
        <f>COUNTIF($B$2:B1961,"Active*")/$O$5</f>
        <v>1</v>
      </c>
      <c r="E1961" s="6">
        <f>COUNTIF($B$2:B1961,"*")/$O$7</f>
        <v>1</v>
      </c>
      <c r="F1961" s="4">
        <f>((COUNTIF($B$2:B1961,"Active*")/COUNTIF($B$2:B1961,"*")))/($O$5/$O$7)</f>
        <v>1</v>
      </c>
      <c r="G1961" s="7">
        <f>COUNTIF($B$2:E1961,"Active*")/$O$5</f>
        <v>1</v>
      </c>
      <c r="H1961" s="7">
        <f>($O$6-COUNTIF($B$2:B1961,"Decoy*"))/$O$6</f>
        <v>0</v>
      </c>
      <c r="I1961" s="7">
        <f t="shared" si="60"/>
        <v>1</v>
      </c>
      <c r="J1961" s="2">
        <f t="shared" si="61"/>
        <v>0</v>
      </c>
    </row>
    <row r="1962" spans="1:10">
      <c r="A1962">
        <v>1961</v>
      </c>
      <c r="D1962" s="6">
        <f>COUNTIF($B$2:B1962,"Active*")/$O$5</f>
        <v>1</v>
      </c>
      <c r="E1962" s="6">
        <f>COUNTIF($B$2:B1962,"*")/$O$7</f>
        <v>1</v>
      </c>
      <c r="F1962" s="4">
        <f>((COUNTIF($B$2:B1962,"Active*")/COUNTIF($B$2:B1962,"*")))/($O$5/$O$7)</f>
        <v>1</v>
      </c>
      <c r="G1962" s="7">
        <f>COUNTIF($B$2:E1962,"Active*")/$O$5</f>
        <v>1</v>
      </c>
      <c r="H1962" s="7">
        <f>($O$6-COUNTIF($B$2:B1962,"Decoy*"))/$O$6</f>
        <v>0</v>
      </c>
      <c r="I1962" s="7">
        <f t="shared" si="60"/>
        <v>1</v>
      </c>
      <c r="J1962" s="2">
        <f t="shared" si="61"/>
        <v>0</v>
      </c>
    </row>
    <row r="1963" spans="1:10">
      <c r="A1963">
        <v>1962</v>
      </c>
      <c r="D1963" s="6">
        <f>COUNTIF($B$2:B1963,"Active*")/$O$5</f>
        <v>1</v>
      </c>
      <c r="E1963" s="6">
        <f>COUNTIF($B$2:B1963,"*")/$O$7</f>
        <v>1</v>
      </c>
      <c r="F1963" s="4">
        <f>((COUNTIF($B$2:B1963,"Active*")/COUNTIF($B$2:B1963,"*")))/($O$5/$O$7)</f>
        <v>1</v>
      </c>
      <c r="G1963" s="7">
        <f>COUNTIF($B$2:E1963,"Active*")/$O$5</f>
        <v>1</v>
      </c>
      <c r="H1963" s="7">
        <f>($O$6-COUNTIF($B$2:B1963,"Decoy*"))/$O$6</f>
        <v>0</v>
      </c>
      <c r="I1963" s="7">
        <f t="shared" si="60"/>
        <v>1</v>
      </c>
      <c r="J1963" s="2">
        <f t="shared" si="61"/>
        <v>0</v>
      </c>
    </row>
    <row r="1964" spans="1:10">
      <c r="A1964">
        <v>1963</v>
      </c>
      <c r="D1964" s="6">
        <f>COUNTIF($B$2:B1964,"Active*")/$O$5</f>
        <v>1</v>
      </c>
      <c r="E1964" s="6">
        <f>COUNTIF($B$2:B1964,"*")/$O$7</f>
        <v>1</v>
      </c>
      <c r="F1964" s="4">
        <f>((COUNTIF($B$2:B1964,"Active*")/COUNTIF($B$2:B1964,"*")))/($O$5/$O$7)</f>
        <v>1</v>
      </c>
      <c r="G1964" s="7">
        <f>COUNTIF($B$2:E1964,"Active*")/$O$5</f>
        <v>1</v>
      </c>
      <c r="H1964" s="7">
        <f>($O$6-COUNTIF($B$2:B1964,"Decoy*"))/$O$6</f>
        <v>0</v>
      </c>
      <c r="I1964" s="7">
        <f t="shared" si="60"/>
        <v>1</v>
      </c>
      <c r="J1964" s="2">
        <f t="shared" si="61"/>
        <v>0</v>
      </c>
    </row>
    <row r="1965" spans="1:10">
      <c r="A1965">
        <v>1964</v>
      </c>
      <c r="D1965" s="6">
        <f>COUNTIF($B$2:B1965,"Active*")/$O$5</f>
        <v>1</v>
      </c>
      <c r="E1965" s="6">
        <f>COUNTIF($B$2:B1965,"*")/$O$7</f>
        <v>1</v>
      </c>
      <c r="F1965" s="4">
        <f>((COUNTIF($B$2:B1965,"Active*")/COUNTIF($B$2:B1965,"*")))/($O$5/$O$7)</f>
        <v>1</v>
      </c>
      <c r="G1965" s="7">
        <f>COUNTIF($B$2:E1965,"Active*")/$O$5</f>
        <v>1</v>
      </c>
      <c r="H1965" s="7">
        <f>($O$6-COUNTIF($B$2:B1965,"Decoy*"))/$O$6</f>
        <v>0</v>
      </c>
      <c r="I1965" s="7">
        <f t="shared" si="60"/>
        <v>1</v>
      </c>
      <c r="J1965" s="2">
        <f t="shared" si="61"/>
        <v>0</v>
      </c>
    </row>
    <row r="1966" spans="1:10">
      <c r="A1966">
        <v>1965</v>
      </c>
      <c r="D1966" s="6">
        <f>COUNTIF($B$2:B1966,"Active*")/$O$5</f>
        <v>1</v>
      </c>
      <c r="E1966" s="6">
        <f>COUNTIF($B$2:B1966,"*")/$O$7</f>
        <v>1</v>
      </c>
      <c r="F1966" s="4">
        <f>((COUNTIF($B$2:B1966,"Active*")/COUNTIF($B$2:B1966,"*")))/($O$5/$O$7)</f>
        <v>1</v>
      </c>
      <c r="G1966" s="7">
        <f>COUNTIF($B$2:E1966,"Active*")/$O$5</f>
        <v>1</v>
      </c>
      <c r="H1966" s="7">
        <f>($O$6-COUNTIF($B$2:B1966,"Decoy*"))/$O$6</f>
        <v>0</v>
      </c>
      <c r="I1966" s="7">
        <f t="shared" si="60"/>
        <v>1</v>
      </c>
      <c r="J1966" s="2">
        <f t="shared" si="61"/>
        <v>0</v>
      </c>
    </row>
    <row r="1967" spans="1:10">
      <c r="A1967">
        <v>1966</v>
      </c>
      <c r="D1967" s="6">
        <f>COUNTIF($B$2:B1967,"Active*")/$O$5</f>
        <v>1</v>
      </c>
      <c r="E1967" s="6">
        <f>COUNTIF($B$2:B1967,"*")/$O$7</f>
        <v>1</v>
      </c>
      <c r="F1967" s="4">
        <f>((COUNTIF($B$2:B1967,"Active*")/COUNTIF($B$2:B1967,"*")))/($O$5/$O$7)</f>
        <v>1</v>
      </c>
      <c r="G1967" s="7">
        <f>COUNTIF($B$2:E1967,"Active*")/$O$5</f>
        <v>1</v>
      </c>
      <c r="H1967" s="7">
        <f>($O$6-COUNTIF($B$2:B1967,"Decoy*"))/$O$6</f>
        <v>0</v>
      </c>
      <c r="I1967" s="7">
        <f t="shared" si="60"/>
        <v>1</v>
      </c>
      <c r="J1967" s="2">
        <f t="shared" si="61"/>
        <v>0</v>
      </c>
    </row>
    <row r="1968" spans="1:10">
      <c r="A1968">
        <v>1967</v>
      </c>
      <c r="D1968" s="6">
        <f>COUNTIF($B$2:B1968,"Active*")/$O$5</f>
        <v>1</v>
      </c>
      <c r="E1968" s="6">
        <f>COUNTIF($B$2:B1968,"*")/$O$7</f>
        <v>1</v>
      </c>
      <c r="F1968" s="4">
        <f>((COUNTIF($B$2:B1968,"Active*")/COUNTIF($B$2:B1968,"*")))/($O$5/$O$7)</f>
        <v>1</v>
      </c>
      <c r="G1968" s="7">
        <f>COUNTIF($B$2:E1968,"Active*")/$O$5</f>
        <v>1</v>
      </c>
      <c r="H1968" s="7">
        <f>($O$6-COUNTIF($B$2:B1968,"Decoy*"))/$O$6</f>
        <v>0</v>
      </c>
      <c r="I1968" s="7">
        <f t="shared" si="60"/>
        <v>1</v>
      </c>
      <c r="J1968" s="2">
        <f t="shared" si="61"/>
        <v>0</v>
      </c>
    </row>
    <row r="1969" spans="1:10">
      <c r="A1969">
        <v>1968</v>
      </c>
      <c r="D1969" s="6">
        <f>COUNTIF($B$2:B1969,"Active*")/$O$5</f>
        <v>1</v>
      </c>
      <c r="E1969" s="6">
        <f>COUNTIF($B$2:B1969,"*")/$O$7</f>
        <v>1</v>
      </c>
      <c r="F1969" s="4">
        <f>((COUNTIF($B$2:B1969,"Active*")/COUNTIF($B$2:B1969,"*")))/($O$5/$O$7)</f>
        <v>1</v>
      </c>
      <c r="G1969" s="7">
        <f>COUNTIF($B$2:E1969,"Active*")/$O$5</f>
        <v>1</v>
      </c>
      <c r="H1969" s="7">
        <f>($O$6-COUNTIF($B$2:B1969,"Decoy*"))/$O$6</f>
        <v>0</v>
      </c>
      <c r="I1969" s="7">
        <f t="shared" si="60"/>
        <v>1</v>
      </c>
      <c r="J1969" s="2">
        <f t="shared" si="61"/>
        <v>0</v>
      </c>
    </row>
    <row r="1970" spans="1:10">
      <c r="A1970">
        <v>1969</v>
      </c>
      <c r="D1970" s="6">
        <f>COUNTIF($B$2:B1970,"Active*")/$O$5</f>
        <v>1</v>
      </c>
      <c r="E1970" s="6">
        <f>COUNTIF($B$2:B1970,"*")/$O$7</f>
        <v>1</v>
      </c>
      <c r="F1970" s="4">
        <f>((COUNTIF($B$2:B1970,"Active*")/COUNTIF($B$2:B1970,"*")))/($O$5/$O$7)</f>
        <v>1</v>
      </c>
      <c r="G1970" s="7">
        <f>COUNTIF($B$2:E1970,"Active*")/$O$5</f>
        <v>1</v>
      </c>
      <c r="H1970" s="7">
        <f>($O$6-COUNTIF($B$2:B1970,"Decoy*"))/$O$6</f>
        <v>0</v>
      </c>
      <c r="I1970" s="7">
        <f t="shared" si="60"/>
        <v>1</v>
      </c>
      <c r="J1970" s="2">
        <f t="shared" si="61"/>
        <v>0</v>
      </c>
    </row>
    <row r="1971" spans="1:10">
      <c r="A1971">
        <v>1970</v>
      </c>
      <c r="D1971" s="6">
        <f>COUNTIF($B$2:B1971,"Active*")/$O$5</f>
        <v>1</v>
      </c>
      <c r="E1971" s="6">
        <f>COUNTIF($B$2:B1971,"*")/$O$7</f>
        <v>1</v>
      </c>
      <c r="F1971" s="4">
        <f>((COUNTIF($B$2:B1971,"Active*")/COUNTIF($B$2:B1971,"*")))/($O$5/$O$7)</f>
        <v>1</v>
      </c>
      <c r="G1971" s="7">
        <f>COUNTIF($B$2:E1971,"Active*")/$O$5</f>
        <v>1</v>
      </c>
      <c r="H1971" s="7">
        <f>($O$6-COUNTIF($B$2:B1971,"Decoy*"))/$O$6</f>
        <v>0</v>
      </c>
      <c r="I1971" s="7">
        <f t="shared" si="60"/>
        <v>1</v>
      </c>
      <c r="J1971" s="2">
        <f t="shared" si="61"/>
        <v>0</v>
      </c>
    </row>
    <row r="1972" spans="1:10">
      <c r="A1972">
        <v>1971</v>
      </c>
      <c r="D1972" s="6">
        <f>COUNTIF($B$2:B1972,"Active*")/$O$5</f>
        <v>1</v>
      </c>
      <c r="E1972" s="6">
        <f>COUNTIF($B$2:B1972,"*")/$O$7</f>
        <v>1</v>
      </c>
      <c r="F1972" s="4">
        <f>((COUNTIF($B$2:B1972,"Active*")/COUNTIF($B$2:B1972,"*")))/($O$5/$O$7)</f>
        <v>1</v>
      </c>
      <c r="G1972" s="7">
        <f>COUNTIF($B$2:E1972,"Active*")/$O$5</f>
        <v>1</v>
      </c>
      <c r="H1972" s="7">
        <f>($O$6-COUNTIF($B$2:B1972,"Decoy*"))/$O$6</f>
        <v>0</v>
      </c>
      <c r="I1972" s="7">
        <f t="shared" si="60"/>
        <v>1</v>
      </c>
      <c r="J1972" s="2">
        <f t="shared" si="61"/>
        <v>0</v>
      </c>
    </row>
    <row r="1973" spans="1:10">
      <c r="A1973">
        <v>1972</v>
      </c>
      <c r="D1973" s="6">
        <f>COUNTIF($B$2:B1973,"Active*")/$O$5</f>
        <v>1</v>
      </c>
      <c r="E1973" s="6">
        <f>COUNTIF($B$2:B1973,"*")/$O$7</f>
        <v>1</v>
      </c>
      <c r="F1973" s="4">
        <f>((COUNTIF($B$2:B1973,"Active*")/COUNTIF($B$2:B1973,"*")))/($O$5/$O$7)</f>
        <v>1</v>
      </c>
      <c r="G1973" s="7">
        <f>COUNTIF($B$2:E1973,"Active*")/$O$5</f>
        <v>1</v>
      </c>
      <c r="H1973" s="7">
        <f>($O$6-COUNTIF($B$2:B1973,"Decoy*"))/$O$6</f>
        <v>0</v>
      </c>
      <c r="I1973" s="7">
        <f t="shared" si="60"/>
        <v>1</v>
      </c>
      <c r="J1973" s="2">
        <f t="shared" si="61"/>
        <v>0</v>
      </c>
    </row>
    <row r="1974" spans="1:10">
      <c r="A1974">
        <v>1973</v>
      </c>
      <c r="D1974" s="6">
        <f>COUNTIF($B$2:B1974,"Active*")/$O$5</f>
        <v>1</v>
      </c>
      <c r="E1974" s="6">
        <f>COUNTIF($B$2:B1974,"*")/$O$7</f>
        <v>1</v>
      </c>
      <c r="F1974" s="4">
        <f>((COUNTIF($B$2:B1974,"Active*")/COUNTIF($B$2:B1974,"*")))/($O$5/$O$7)</f>
        <v>1</v>
      </c>
      <c r="G1974" s="7">
        <f>COUNTIF($B$2:E1974,"Active*")/$O$5</f>
        <v>1</v>
      </c>
      <c r="H1974" s="7">
        <f>($O$6-COUNTIF($B$2:B1974,"Decoy*"))/$O$6</f>
        <v>0</v>
      </c>
      <c r="I1974" s="7">
        <f t="shared" si="60"/>
        <v>1</v>
      </c>
      <c r="J1974" s="2">
        <f t="shared" si="61"/>
        <v>0</v>
      </c>
    </row>
    <row r="1975" spans="1:10">
      <c r="A1975">
        <v>1974</v>
      </c>
      <c r="D1975" s="6">
        <f>COUNTIF($B$2:B1975,"Active*")/$O$5</f>
        <v>1</v>
      </c>
      <c r="E1975" s="6">
        <f>COUNTIF($B$2:B1975,"*")/$O$7</f>
        <v>1</v>
      </c>
      <c r="F1975" s="4">
        <f>((COUNTIF($B$2:B1975,"Active*")/COUNTIF($B$2:B1975,"*")))/($O$5/$O$7)</f>
        <v>1</v>
      </c>
      <c r="G1975" s="7">
        <f>COUNTIF($B$2:E1975,"Active*")/$O$5</f>
        <v>1</v>
      </c>
      <c r="H1975" s="7">
        <f>($O$6-COUNTIF($B$2:B1975,"Decoy*"))/$O$6</f>
        <v>0</v>
      </c>
      <c r="I1975" s="7">
        <f t="shared" si="60"/>
        <v>1</v>
      </c>
      <c r="J1975" s="2">
        <f t="shared" si="61"/>
        <v>0</v>
      </c>
    </row>
    <row r="1976" spans="1:10">
      <c r="A1976">
        <v>1975</v>
      </c>
      <c r="D1976" s="6">
        <f>COUNTIF($B$2:B1976,"Active*")/$O$5</f>
        <v>1</v>
      </c>
      <c r="E1976" s="6">
        <f>COUNTIF($B$2:B1976,"*")/$O$7</f>
        <v>1</v>
      </c>
      <c r="F1976" s="4">
        <f>((COUNTIF($B$2:B1976,"Active*")/COUNTIF($B$2:B1976,"*")))/($O$5/$O$7)</f>
        <v>1</v>
      </c>
      <c r="G1976" s="7">
        <f>COUNTIF($B$2:E1976,"Active*")/$O$5</f>
        <v>1</v>
      </c>
      <c r="H1976" s="7">
        <f>($O$6-COUNTIF($B$2:B1976,"Decoy*"))/$O$6</f>
        <v>0</v>
      </c>
      <c r="I1976" s="7">
        <f t="shared" si="60"/>
        <v>1</v>
      </c>
      <c r="J1976" s="2">
        <f t="shared" si="61"/>
        <v>0</v>
      </c>
    </row>
    <row r="1977" spans="1:10">
      <c r="A1977">
        <v>1976</v>
      </c>
      <c r="D1977" s="6">
        <f>COUNTIF($B$2:B1977,"Active*")/$O$5</f>
        <v>1</v>
      </c>
      <c r="E1977" s="6">
        <f>COUNTIF($B$2:B1977,"*")/$O$7</f>
        <v>1</v>
      </c>
      <c r="F1977" s="4">
        <f>((COUNTIF($B$2:B1977,"Active*")/COUNTIF($B$2:B1977,"*")))/($O$5/$O$7)</f>
        <v>1</v>
      </c>
      <c r="G1977" s="7">
        <f>COUNTIF($B$2:E1977,"Active*")/$O$5</f>
        <v>1</v>
      </c>
      <c r="H1977" s="7">
        <f>($O$6-COUNTIF($B$2:B1977,"Decoy*"))/$O$6</f>
        <v>0</v>
      </c>
      <c r="I1977" s="7">
        <f t="shared" si="60"/>
        <v>1</v>
      </c>
      <c r="J1977" s="2">
        <f t="shared" si="61"/>
        <v>0</v>
      </c>
    </row>
    <row r="1978" spans="1:10">
      <c r="A1978">
        <v>1977</v>
      </c>
      <c r="D1978" s="6">
        <f>COUNTIF($B$2:B1978,"Active*")/$O$5</f>
        <v>1</v>
      </c>
      <c r="E1978" s="6">
        <f>COUNTIF($B$2:B1978,"*")/$O$7</f>
        <v>1</v>
      </c>
      <c r="F1978" s="4">
        <f>((COUNTIF($B$2:B1978,"Active*")/COUNTIF($B$2:B1978,"*")))/($O$5/$O$7)</f>
        <v>1</v>
      </c>
      <c r="G1978" s="7">
        <f>COUNTIF($B$2:E1978,"Active*")/$O$5</f>
        <v>1</v>
      </c>
      <c r="H1978" s="7">
        <f>($O$6-COUNTIF($B$2:B1978,"Decoy*"))/$O$6</f>
        <v>0</v>
      </c>
      <c r="I1978" s="7">
        <f t="shared" si="60"/>
        <v>1</v>
      </c>
      <c r="J1978" s="2">
        <f t="shared" si="61"/>
        <v>0</v>
      </c>
    </row>
    <row r="1979" spans="1:10">
      <c r="A1979">
        <v>1978</v>
      </c>
      <c r="D1979" s="6">
        <f>COUNTIF($B$2:B1979,"Active*")/$O$5</f>
        <v>1</v>
      </c>
      <c r="E1979" s="6">
        <f>COUNTIF($B$2:B1979,"*")/$O$7</f>
        <v>1</v>
      </c>
      <c r="F1979" s="4">
        <f>((COUNTIF($B$2:B1979,"Active*")/COUNTIF($B$2:B1979,"*")))/($O$5/$O$7)</f>
        <v>1</v>
      </c>
      <c r="G1979" s="7">
        <f>COUNTIF($B$2:E1979,"Active*")/$O$5</f>
        <v>1</v>
      </c>
      <c r="H1979" s="7">
        <f>($O$6-COUNTIF($B$2:B1979,"Decoy*"))/$O$6</f>
        <v>0</v>
      </c>
      <c r="I1979" s="7">
        <f t="shared" si="60"/>
        <v>1</v>
      </c>
      <c r="J1979" s="2">
        <f t="shared" si="61"/>
        <v>0</v>
      </c>
    </row>
    <row r="1980" spans="1:10">
      <c r="A1980">
        <v>1979</v>
      </c>
      <c r="D1980" s="6">
        <f>COUNTIF($B$2:B1980,"Active*")/$O$5</f>
        <v>1</v>
      </c>
      <c r="E1980" s="6">
        <f>COUNTIF($B$2:B1980,"*")/$O$7</f>
        <v>1</v>
      </c>
      <c r="F1980" s="4">
        <f>((COUNTIF($B$2:B1980,"Active*")/COUNTIF($B$2:B1980,"*")))/($O$5/$O$7)</f>
        <v>1</v>
      </c>
      <c r="G1980" s="7">
        <f>COUNTIF($B$2:E1980,"Active*")/$O$5</f>
        <v>1</v>
      </c>
      <c r="H1980" s="7">
        <f>($O$6-COUNTIF($B$2:B1980,"Decoy*"))/$O$6</f>
        <v>0</v>
      </c>
      <c r="I1980" s="7">
        <f t="shared" si="60"/>
        <v>1</v>
      </c>
      <c r="J1980" s="2">
        <f t="shared" si="61"/>
        <v>0</v>
      </c>
    </row>
    <row r="1981" spans="1:10">
      <c r="A1981">
        <v>1980</v>
      </c>
      <c r="D1981" s="6">
        <f>COUNTIF($B$2:B1981,"Active*")/$O$5</f>
        <v>1</v>
      </c>
      <c r="E1981" s="6">
        <f>COUNTIF($B$2:B1981,"*")/$O$7</f>
        <v>1</v>
      </c>
      <c r="F1981" s="4">
        <f>((COUNTIF($B$2:B1981,"Active*")/COUNTIF($B$2:B1981,"*")))/($O$5/$O$7)</f>
        <v>1</v>
      </c>
      <c r="G1981" s="7">
        <f>COUNTIF($B$2:E1981,"Active*")/$O$5</f>
        <v>1</v>
      </c>
      <c r="H1981" s="7">
        <f>($O$6-COUNTIF($B$2:B1981,"Decoy*"))/$O$6</f>
        <v>0</v>
      </c>
      <c r="I1981" s="7">
        <f t="shared" si="60"/>
        <v>1</v>
      </c>
      <c r="J1981" s="2">
        <f t="shared" si="61"/>
        <v>0</v>
      </c>
    </row>
    <row r="1982" spans="1:10">
      <c r="A1982">
        <v>1981</v>
      </c>
      <c r="D1982" s="6">
        <f>COUNTIF($B$2:B1982,"Active*")/$O$5</f>
        <v>1</v>
      </c>
      <c r="E1982" s="6">
        <f>COUNTIF($B$2:B1982,"*")/$O$7</f>
        <v>1</v>
      </c>
      <c r="F1982" s="4">
        <f>((COUNTIF($B$2:B1982,"Active*")/COUNTIF($B$2:B1982,"*")))/($O$5/$O$7)</f>
        <v>1</v>
      </c>
      <c r="G1982" s="7">
        <f>COUNTIF($B$2:E1982,"Active*")/$O$5</f>
        <v>1</v>
      </c>
      <c r="H1982" s="7">
        <f>($O$6-COUNTIF($B$2:B1982,"Decoy*"))/$O$6</f>
        <v>0</v>
      </c>
      <c r="I1982" s="7">
        <f t="shared" si="60"/>
        <v>1</v>
      </c>
      <c r="J1982" s="2">
        <f t="shared" si="61"/>
        <v>0</v>
      </c>
    </row>
    <row r="1983" spans="1:10">
      <c r="A1983">
        <v>1982</v>
      </c>
      <c r="D1983" s="6">
        <f>COUNTIF($B$2:B1983,"Active*")/$O$5</f>
        <v>1</v>
      </c>
      <c r="E1983" s="6">
        <f>COUNTIF($B$2:B1983,"*")/$O$7</f>
        <v>1</v>
      </c>
      <c r="F1983" s="4">
        <f>((COUNTIF($B$2:B1983,"Active*")/COUNTIF($B$2:B1983,"*")))/($O$5/$O$7)</f>
        <v>1</v>
      </c>
      <c r="G1983" s="7">
        <f>COUNTIF($B$2:E1983,"Active*")/$O$5</f>
        <v>1</v>
      </c>
      <c r="H1983" s="7">
        <f>($O$6-COUNTIF($B$2:B1983,"Decoy*"))/$O$6</f>
        <v>0</v>
      </c>
      <c r="I1983" s="7">
        <f t="shared" si="60"/>
        <v>1</v>
      </c>
      <c r="J1983" s="2">
        <f t="shared" si="61"/>
        <v>0</v>
      </c>
    </row>
    <row r="1984" spans="1:10">
      <c r="A1984">
        <v>1983</v>
      </c>
      <c r="D1984" s="6">
        <f>COUNTIF($B$2:B1984,"Active*")/$O$5</f>
        <v>1</v>
      </c>
      <c r="E1984" s="6">
        <f>COUNTIF($B$2:B1984,"*")/$O$7</f>
        <v>1</v>
      </c>
      <c r="F1984" s="4">
        <f>((COUNTIF($B$2:B1984,"Active*")/COUNTIF($B$2:B1984,"*")))/($O$5/$O$7)</f>
        <v>1</v>
      </c>
      <c r="G1984" s="7">
        <f>COUNTIF($B$2:E1984,"Active*")/$O$5</f>
        <v>1</v>
      </c>
      <c r="H1984" s="7">
        <f>($O$6-COUNTIF($B$2:B1984,"Decoy*"))/$O$6</f>
        <v>0</v>
      </c>
      <c r="I1984" s="7">
        <f t="shared" si="60"/>
        <v>1</v>
      </c>
      <c r="J1984" s="2">
        <f t="shared" si="61"/>
        <v>0</v>
      </c>
    </row>
    <row r="1985" spans="1:10">
      <c r="A1985">
        <v>1984</v>
      </c>
      <c r="D1985" s="6">
        <f>COUNTIF($B$2:B1985,"Active*")/$O$5</f>
        <v>1</v>
      </c>
      <c r="E1985" s="6">
        <f>COUNTIF($B$2:B1985,"*")/$O$7</f>
        <v>1</v>
      </c>
      <c r="F1985" s="4">
        <f>((COUNTIF($B$2:B1985,"Active*")/COUNTIF($B$2:B1985,"*")))/($O$5/$O$7)</f>
        <v>1</v>
      </c>
      <c r="G1985" s="7">
        <f>COUNTIF($B$2:E1985,"Active*")/$O$5</f>
        <v>1</v>
      </c>
      <c r="H1985" s="7">
        <f>($O$6-COUNTIF($B$2:B1985,"Decoy*"))/$O$6</f>
        <v>0</v>
      </c>
      <c r="I1985" s="7">
        <f t="shared" si="60"/>
        <v>1</v>
      </c>
      <c r="J1985" s="2">
        <f t="shared" si="61"/>
        <v>0</v>
      </c>
    </row>
    <row r="1986" spans="1:10">
      <c r="A1986">
        <v>1985</v>
      </c>
      <c r="D1986" s="6">
        <f>COUNTIF($B$2:B1986,"Active*")/$O$5</f>
        <v>1</v>
      </c>
      <c r="E1986" s="6">
        <f>COUNTIF($B$2:B1986,"*")/$O$7</f>
        <v>1</v>
      </c>
      <c r="F1986" s="4">
        <f>((COUNTIF($B$2:B1986,"Active*")/COUNTIF($B$2:B1986,"*")))/($O$5/$O$7)</f>
        <v>1</v>
      </c>
      <c r="G1986" s="7">
        <f>COUNTIF($B$2:E1986,"Active*")/$O$5</f>
        <v>1</v>
      </c>
      <c r="H1986" s="7">
        <f>($O$6-COUNTIF($B$2:B1986,"Decoy*"))/$O$6</f>
        <v>0</v>
      </c>
      <c r="I1986" s="7">
        <f t="shared" ref="I1986:I2049" si="62">1-H1986</f>
        <v>1</v>
      </c>
      <c r="J1986" s="2">
        <f t="shared" ref="J1986:J2049" si="63">(G1986+G1987)*ABS(I1987-I1986)/2</f>
        <v>0</v>
      </c>
    </row>
    <row r="1987" spans="1:10">
      <c r="A1987">
        <v>1986</v>
      </c>
      <c r="D1987" s="6">
        <f>COUNTIF($B$2:B1987,"Active*")/$O$5</f>
        <v>1</v>
      </c>
      <c r="E1987" s="6">
        <f>COUNTIF($B$2:B1987,"*")/$O$7</f>
        <v>1</v>
      </c>
      <c r="F1987" s="4">
        <f>((COUNTIF($B$2:B1987,"Active*")/COUNTIF($B$2:B1987,"*")))/($O$5/$O$7)</f>
        <v>1</v>
      </c>
      <c r="G1987" s="7">
        <f>COUNTIF($B$2:E1987,"Active*")/$O$5</f>
        <v>1</v>
      </c>
      <c r="H1987" s="7">
        <f>($O$6-COUNTIF($B$2:B1987,"Decoy*"))/$O$6</f>
        <v>0</v>
      </c>
      <c r="I1987" s="7">
        <f t="shared" si="62"/>
        <v>1</v>
      </c>
      <c r="J1987" s="2">
        <f t="shared" si="63"/>
        <v>0</v>
      </c>
    </row>
    <row r="1988" spans="1:10">
      <c r="A1988">
        <v>1987</v>
      </c>
      <c r="D1988" s="6">
        <f>COUNTIF($B$2:B1988,"Active*")/$O$5</f>
        <v>1</v>
      </c>
      <c r="E1988" s="6">
        <f>COUNTIF($B$2:B1988,"*")/$O$7</f>
        <v>1</v>
      </c>
      <c r="F1988" s="4">
        <f>((COUNTIF($B$2:B1988,"Active*")/COUNTIF($B$2:B1988,"*")))/($O$5/$O$7)</f>
        <v>1</v>
      </c>
      <c r="G1988" s="7">
        <f>COUNTIF($B$2:E1988,"Active*")/$O$5</f>
        <v>1</v>
      </c>
      <c r="H1988" s="7">
        <f>($O$6-COUNTIF($B$2:B1988,"Decoy*"))/$O$6</f>
        <v>0</v>
      </c>
      <c r="I1988" s="7">
        <f t="shared" si="62"/>
        <v>1</v>
      </c>
      <c r="J1988" s="2">
        <f t="shared" si="63"/>
        <v>0</v>
      </c>
    </row>
    <row r="1989" spans="1:10">
      <c r="A1989">
        <v>1988</v>
      </c>
      <c r="D1989" s="6">
        <f>COUNTIF($B$2:B1989,"Active*")/$O$5</f>
        <v>1</v>
      </c>
      <c r="E1989" s="6">
        <f>COUNTIF($B$2:B1989,"*")/$O$7</f>
        <v>1</v>
      </c>
      <c r="F1989" s="4">
        <f>((COUNTIF($B$2:B1989,"Active*")/COUNTIF($B$2:B1989,"*")))/($O$5/$O$7)</f>
        <v>1</v>
      </c>
      <c r="G1989" s="7">
        <f>COUNTIF($B$2:E1989,"Active*")/$O$5</f>
        <v>1</v>
      </c>
      <c r="H1989" s="7">
        <f>($O$6-COUNTIF($B$2:B1989,"Decoy*"))/$O$6</f>
        <v>0</v>
      </c>
      <c r="I1989" s="7">
        <f t="shared" si="62"/>
        <v>1</v>
      </c>
      <c r="J1989" s="2">
        <f t="shared" si="63"/>
        <v>0</v>
      </c>
    </row>
    <row r="1990" spans="1:10">
      <c r="A1990">
        <v>1989</v>
      </c>
      <c r="D1990" s="6">
        <f>COUNTIF($B$2:B1990,"Active*")/$O$5</f>
        <v>1</v>
      </c>
      <c r="E1990" s="6">
        <f>COUNTIF($B$2:B1990,"*")/$O$7</f>
        <v>1</v>
      </c>
      <c r="F1990" s="4">
        <f>((COUNTIF($B$2:B1990,"Active*")/COUNTIF($B$2:B1990,"*")))/($O$5/$O$7)</f>
        <v>1</v>
      </c>
      <c r="G1990" s="7">
        <f>COUNTIF($B$2:E1990,"Active*")/$O$5</f>
        <v>1</v>
      </c>
      <c r="H1990" s="7">
        <f>($O$6-COUNTIF($B$2:B1990,"Decoy*"))/$O$6</f>
        <v>0</v>
      </c>
      <c r="I1990" s="7">
        <f t="shared" si="62"/>
        <v>1</v>
      </c>
      <c r="J1990" s="2">
        <f t="shared" si="63"/>
        <v>0</v>
      </c>
    </row>
    <row r="1991" spans="1:10">
      <c r="A1991">
        <v>1990</v>
      </c>
      <c r="D1991" s="6">
        <f>COUNTIF($B$2:B1991,"Active*")/$O$5</f>
        <v>1</v>
      </c>
      <c r="E1991" s="6">
        <f>COUNTIF($B$2:B1991,"*")/$O$7</f>
        <v>1</v>
      </c>
      <c r="F1991" s="4">
        <f>((COUNTIF($B$2:B1991,"Active*")/COUNTIF($B$2:B1991,"*")))/($O$5/$O$7)</f>
        <v>1</v>
      </c>
      <c r="G1991" s="7">
        <f>COUNTIF($B$2:E1991,"Active*")/$O$5</f>
        <v>1</v>
      </c>
      <c r="H1991" s="7">
        <f>($O$6-COUNTIF($B$2:B1991,"Decoy*"))/$O$6</f>
        <v>0</v>
      </c>
      <c r="I1991" s="7">
        <f t="shared" si="62"/>
        <v>1</v>
      </c>
      <c r="J1991" s="2">
        <f t="shared" si="63"/>
        <v>0</v>
      </c>
    </row>
    <row r="1992" spans="1:10">
      <c r="A1992">
        <v>1991</v>
      </c>
      <c r="D1992" s="6">
        <f>COUNTIF($B$2:B1992,"Active*")/$O$5</f>
        <v>1</v>
      </c>
      <c r="E1992" s="6">
        <f>COUNTIF($B$2:B1992,"*")/$O$7</f>
        <v>1</v>
      </c>
      <c r="F1992" s="4">
        <f>((COUNTIF($B$2:B1992,"Active*")/COUNTIF($B$2:B1992,"*")))/($O$5/$O$7)</f>
        <v>1</v>
      </c>
      <c r="G1992" s="7">
        <f>COUNTIF($B$2:E1992,"Active*")/$O$5</f>
        <v>1</v>
      </c>
      <c r="H1992" s="7">
        <f>($O$6-COUNTIF($B$2:B1992,"Decoy*"))/$O$6</f>
        <v>0</v>
      </c>
      <c r="I1992" s="7">
        <f t="shared" si="62"/>
        <v>1</v>
      </c>
      <c r="J1992" s="2">
        <f t="shared" si="63"/>
        <v>0</v>
      </c>
    </row>
    <row r="1993" spans="1:10">
      <c r="A1993">
        <v>1992</v>
      </c>
      <c r="D1993" s="6">
        <f>COUNTIF($B$2:B1993,"Active*")/$O$5</f>
        <v>1</v>
      </c>
      <c r="E1993" s="6">
        <f>COUNTIF($B$2:B1993,"*")/$O$7</f>
        <v>1</v>
      </c>
      <c r="F1993" s="4">
        <f>((COUNTIF($B$2:B1993,"Active*")/COUNTIF($B$2:B1993,"*")))/($O$5/$O$7)</f>
        <v>1</v>
      </c>
      <c r="G1993" s="7">
        <f>COUNTIF($B$2:E1993,"Active*")/$O$5</f>
        <v>1</v>
      </c>
      <c r="H1993" s="7">
        <f>($O$6-COUNTIF($B$2:B1993,"Decoy*"))/$O$6</f>
        <v>0</v>
      </c>
      <c r="I1993" s="7">
        <f t="shared" si="62"/>
        <v>1</v>
      </c>
      <c r="J1993" s="2">
        <f t="shared" si="63"/>
        <v>0</v>
      </c>
    </row>
    <row r="1994" spans="1:10">
      <c r="A1994">
        <v>1993</v>
      </c>
      <c r="D1994" s="6">
        <f>COUNTIF($B$2:B1994,"Active*")/$O$5</f>
        <v>1</v>
      </c>
      <c r="E1994" s="6">
        <f>COUNTIF($B$2:B1994,"*")/$O$7</f>
        <v>1</v>
      </c>
      <c r="F1994" s="4">
        <f>((COUNTIF($B$2:B1994,"Active*")/COUNTIF($B$2:B1994,"*")))/($O$5/$O$7)</f>
        <v>1</v>
      </c>
      <c r="G1994" s="7">
        <f>COUNTIF($B$2:E1994,"Active*")/$O$5</f>
        <v>1</v>
      </c>
      <c r="H1994" s="7">
        <f>($O$6-COUNTIF($B$2:B1994,"Decoy*"))/$O$6</f>
        <v>0</v>
      </c>
      <c r="I1994" s="7">
        <f t="shared" si="62"/>
        <v>1</v>
      </c>
      <c r="J1994" s="2">
        <f t="shared" si="63"/>
        <v>0</v>
      </c>
    </row>
    <row r="1995" spans="1:10">
      <c r="A1995">
        <v>1994</v>
      </c>
      <c r="D1995" s="6">
        <f>COUNTIF($B$2:B1995,"Active*")/$O$5</f>
        <v>1</v>
      </c>
      <c r="E1995" s="6">
        <f>COUNTIF($B$2:B1995,"*")/$O$7</f>
        <v>1</v>
      </c>
      <c r="F1995" s="4">
        <f>((COUNTIF($B$2:B1995,"Active*")/COUNTIF($B$2:B1995,"*")))/($O$5/$O$7)</f>
        <v>1</v>
      </c>
      <c r="G1995" s="7">
        <f>COUNTIF($B$2:E1995,"Active*")/$O$5</f>
        <v>1</v>
      </c>
      <c r="H1995" s="7">
        <f>($O$6-COUNTIF($B$2:B1995,"Decoy*"))/$O$6</f>
        <v>0</v>
      </c>
      <c r="I1995" s="7">
        <f t="shared" si="62"/>
        <v>1</v>
      </c>
      <c r="J1995" s="2">
        <f t="shared" si="63"/>
        <v>0</v>
      </c>
    </row>
    <row r="1996" spans="1:10">
      <c r="A1996">
        <v>1995</v>
      </c>
      <c r="D1996" s="6">
        <f>COUNTIF($B$2:B1996,"Active*")/$O$5</f>
        <v>1</v>
      </c>
      <c r="E1996" s="6">
        <f>COUNTIF($B$2:B1996,"*")/$O$7</f>
        <v>1</v>
      </c>
      <c r="F1996" s="4">
        <f>((COUNTIF($B$2:B1996,"Active*")/COUNTIF($B$2:B1996,"*")))/($O$5/$O$7)</f>
        <v>1</v>
      </c>
      <c r="G1996" s="7">
        <f>COUNTIF($B$2:E1996,"Active*")/$O$5</f>
        <v>1</v>
      </c>
      <c r="H1996" s="7">
        <f>($O$6-COUNTIF($B$2:B1996,"Decoy*"))/$O$6</f>
        <v>0</v>
      </c>
      <c r="I1996" s="7">
        <f t="shared" si="62"/>
        <v>1</v>
      </c>
      <c r="J1996" s="2">
        <f t="shared" si="63"/>
        <v>0</v>
      </c>
    </row>
    <row r="1997" spans="1:10">
      <c r="A1997">
        <v>1996</v>
      </c>
      <c r="D1997" s="6">
        <f>COUNTIF($B$2:B1997,"Active*")/$O$5</f>
        <v>1</v>
      </c>
      <c r="E1997" s="6">
        <f>COUNTIF($B$2:B1997,"*")/$O$7</f>
        <v>1</v>
      </c>
      <c r="F1997" s="4">
        <f>((COUNTIF($B$2:B1997,"Active*")/COUNTIF($B$2:B1997,"*")))/($O$5/$O$7)</f>
        <v>1</v>
      </c>
      <c r="G1997" s="7">
        <f>COUNTIF($B$2:E1997,"Active*")/$O$5</f>
        <v>1</v>
      </c>
      <c r="H1997" s="7">
        <f>($O$6-COUNTIF($B$2:B1997,"Decoy*"))/$O$6</f>
        <v>0</v>
      </c>
      <c r="I1997" s="7">
        <f t="shared" si="62"/>
        <v>1</v>
      </c>
      <c r="J1997" s="2">
        <f t="shared" si="63"/>
        <v>0</v>
      </c>
    </row>
    <row r="1998" spans="1:10">
      <c r="A1998">
        <v>1997</v>
      </c>
      <c r="D1998" s="6">
        <f>COUNTIF($B$2:B1998,"Active*")/$O$5</f>
        <v>1</v>
      </c>
      <c r="E1998" s="6">
        <f>COUNTIF($B$2:B1998,"*")/$O$7</f>
        <v>1</v>
      </c>
      <c r="F1998" s="4">
        <f>((COUNTIF($B$2:B1998,"Active*")/COUNTIF($B$2:B1998,"*")))/($O$5/$O$7)</f>
        <v>1</v>
      </c>
      <c r="G1998" s="7">
        <f>COUNTIF($B$2:E1998,"Active*")/$O$5</f>
        <v>1</v>
      </c>
      <c r="H1998" s="7">
        <f>($O$6-COUNTIF($B$2:B1998,"Decoy*"))/$O$6</f>
        <v>0</v>
      </c>
      <c r="I1998" s="7">
        <f t="shared" si="62"/>
        <v>1</v>
      </c>
      <c r="J1998" s="2">
        <f t="shared" si="63"/>
        <v>0</v>
      </c>
    </row>
    <row r="1999" spans="1:10">
      <c r="A1999">
        <v>1998</v>
      </c>
      <c r="D1999" s="6">
        <f>COUNTIF($B$2:B1999,"Active*")/$O$5</f>
        <v>1</v>
      </c>
      <c r="E1999" s="6">
        <f>COUNTIF($B$2:B1999,"*")/$O$7</f>
        <v>1</v>
      </c>
      <c r="F1999" s="4">
        <f>((COUNTIF($B$2:B1999,"Active*")/COUNTIF($B$2:B1999,"*")))/($O$5/$O$7)</f>
        <v>1</v>
      </c>
      <c r="G1999" s="7">
        <f>COUNTIF($B$2:E1999,"Active*")/$O$5</f>
        <v>1</v>
      </c>
      <c r="H1999" s="7">
        <f>($O$6-COUNTIF($B$2:B1999,"Decoy*"))/$O$6</f>
        <v>0</v>
      </c>
      <c r="I1999" s="7">
        <f t="shared" si="62"/>
        <v>1</v>
      </c>
      <c r="J1999" s="2">
        <f t="shared" si="63"/>
        <v>0</v>
      </c>
    </row>
    <row r="2000" spans="1:10">
      <c r="A2000">
        <v>1999</v>
      </c>
      <c r="D2000" s="6">
        <f>COUNTIF($B$2:B2000,"Active*")/$O$5</f>
        <v>1</v>
      </c>
      <c r="E2000" s="6">
        <f>COUNTIF($B$2:B2000,"*")/$O$7</f>
        <v>1</v>
      </c>
      <c r="F2000" s="4">
        <f>((COUNTIF($B$2:B2000,"Active*")/COUNTIF($B$2:B2000,"*")))/($O$5/$O$7)</f>
        <v>1</v>
      </c>
      <c r="G2000" s="7">
        <f>COUNTIF($B$2:E2000,"Active*")/$O$5</f>
        <v>1</v>
      </c>
      <c r="H2000" s="7">
        <f>($O$6-COUNTIF($B$2:B2000,"Decoy*"))/$O$6</f>
        <v>0</v>
      </c>
      <c r="I2000" s="7">
        <f t="shared" si="62"/>
        <v>1</v>
      </c>
      <c r="J2000" s="2">
        <f t="shared" si="63"/>
        <v>0</v>
      </c>
    </row>
    <row r="2001" spans="1:10">
      <c r="A2001">
        <v>2000</v>
      </c>
      <c r="D2001" s="6">
        <f>COUNTIF($B$2:B2001,"Active*")/$O$5</f>
        <v>1</v>
      </c>
      <c r="E2001" s="6">
        <f>COUNTIF($B$2:B2001,"*")/$O$7</f>
        <v>1</v>
      </c>
      <c r="F2001" s="4">
        <f>((COUNTIF($B$2:B2001,"Active*")/COUNTIF($B$2:B2001,"*")))/($O$5/$O$7)</f>
        <v>1</v>
      </c>
      <c r="G2001" s="7">
        <f>COUNTIF($B$2:E2001,"Active*")/$O$5</f>
        <v>1</v>
      </c>
      <c r="H2001" s="7">
        <f>($O$6-COUNTIF($B$2:B2001,"Decoy*"))/$O$6</f>
        <v>0</v>
      </c>
      <c r="I2001" s="7">
        <f t="shared" si="62"/>
        <v>1</v>
      </c>
      <c r="J2001" s="2">
        <f t="shared" si="63"/>
        <v>0</v>
      </c>
    </row>
    <row r="2002" spans="1:10">
      <c r="A2002">
        <v>2001</v>
      </c>
      <c r="D2002" s="6">
        <f>COUNTIF($B$2:B2002,"Active*")/$O$5</f>
        <v>1</v>
      </c>
      <c r="E2002" s="6">
        <f>COUNTIF($B$2:B2002,"*")/$O$7</f>
        <v>1</v>
      </c>
      <c r="F2002" s="4">
        <f>((COUNTIF($B$2:B2002,"Active*")/COUNTIF($B$2:B2002,"*")))/($O$5/$O$7)</f>
        <v>1</v>
      </c>
      <c r="G2002" s="7">
        <f>COUNTIF($B$2:E2002,"Active*")/$O$5</f>
        <v>1</v>
      </c>
      <c r="H2002" s="7">
        <f>($O$6-COUNTIF($B$2:B2002,"Decoy*"))/$O$6</f>
        <v>0</v>
      </c>
      <c r="I2002" s="7">
        <f t="shared" si="62"/>
        <v>1</v>
      </c>
      <c r="J2002" s="2">
        <f t="shared" si="63"/>
        <v>0</v>
      </c>
    </row>
    <row r="2003" spans="1:10">
      <c r="A2003">
        <v>2002</v>
      </c>
      <c r="D2003" s="6">
        <f>COUNTIF($B$2:B2003,"Active*")/$O$5</f>
        <v>1</v>
      </c>
      <c r="E2003" s="6">
        <f>COUNTIF($B$2:B2003,"*")/$O$7</f>
        <v>1</v>
      </c>
      <c r="F2003" s="4">
        <f>((COUNTIF($B$2:B2003,"Active*")/COUNTIF($B$2:B2003,"*")))/($O$5/$O$7)</f>
        <v>1</v>
      </c>
      <c r="G2003" s="7">
        <f>COUNTIF($B$2:E2003,"Active*")/$O$5</f>
        <v>1</v>
      </c>
      <c r="H2003" s="7">
        <f>($O$6-COUNTIF($B$2:B2003,"Decoy*"))/$O$6</f>
        <v>0</v>
      </c>
      <c r="I2003" s="7">
        <f t="shared" si="62"/>
        <v>1</v>
      </c>
      <c r="J2003" s="2">
        <f t="shared" si="63"/>
        <v>0</v>
      </c>
    </row>
    <row r="2004" spans="1:10">
      <c r="A2004">
        <v>2003</v>
      </c>
      <c r="D2004" s="6">
        <f>COUNTIF($B$2:B2004,"Active*")/$O$5</f>
        <v>1</v>
      </c>
      <c r="E2004" s="6">
        <f>COUNTIF($B$2:B2004,"*")/$O$7</f>
        <v>1</v>
      </c>
      <c r="F2004" s="4">
        <f>((COUNTIF($B$2:B2004,"Active*")/COUNTIF($B$2:B2004,"*")))/($O$5/$O$7)</f>
        <v>1</v>
      </c>
      <c r="G2004" s="7">
        <f>COUNTIF($B$2:E2004,"Active*")/$O$5</f>
        <v>1</v>
      </c>
      <c r="H2004" s="7">
        <f>($O$6-COUNTIF($B$2:B2004,"Decoy*"))/$O$6</f>
        <v>0</v>
      </c>
      <c r="I2004" s="7">
        <f t="shared" si="62"/>
        <v>1</v>
      </c>
      <c r="J2004" s="2">
        <f t="shared" si="63"/>
        <v>0</v>
      </c>
    </row>
    <row r="2005" spans="1:10">
      <c r="A2005">
        <v>2004</v>
      </c>
      <c r="D2005" s="6">
        <f>COUNTIF($B$2:B2005,"Active*")/$O$5</f>
        <v>1</v>
      </c>
      <c r="E2005" s="6">
        <f>COUNTIF($B$2:B2005,"*")/$O$7</f>
        <v>1</v>
      </c>
      <c r="F2005" s="4">
        <f>((COUNTIF($B$2:B2005,"Active*")/COUNTIF($B$2:B2005,"*")))/($O$5/$O$7)</f>
        <v>1</v>
      </c>
      <c r="G2005" s="7">
        <f>COUNTIF($B$2:E2005,"Active*")/$O$5</f>
        <v>1</v>
      </c>
      <c r="H2005" s="7">
        <f>($O$6-COUNTIF($B$2:B2005,"Decoy*"))/$O$6</f>
        <v>0</v>
      </c>
      <c r="I2005" s="7">
        <f t="shared" si="62"/>
        <v>1</v>
      </c>
      <c r="J2005" s="2">
        <f t="shared" si="63"/>
        <v>0</v>
      </c>
    </row>
    <row r="2006" spans="1:10">
      <c r="A2006">
        <v>2005</v>
      </c>
      <c r="D2006" s="6">
        <f>COUNTIF($B$2:B2006,"Active*")/$O$5</f>
        <v>1</v>
      </c>
      <c r="E2006" s="6">
        <f>COUNTIF($B$2:B2006,"*")/$O$7</f>
        <v>1</v>
      </c>
      <c r="F2006" s="4">
        <f>((COUNTIF($B$2:B2006,"Active*")/COUNTIF($B$2:B2006,"*")))/($O$5/$O$7)</f>
        <v>1</v>
      </c>
      <c r="G2006" s="7">
        <f>COUNTIF($B$2:E2006,"Active*")/$O$5</f>
        <v>1</v>
      </c>
      <c r="H2006" s="7">
        <f>($O$6-COUNTIF($B$2:B2006,"Decoy*"))/$O$6</f>
        <v>0</v>
      </c>
      <c r="I2006" s="7">
        <f t="shared" si="62"/>
        <v>1</v>
      </c>
      <c r="J2006" s="2">
        <f t="shared" si="63"/>
        <v>0</v>
      </c>
    </row>
    <row r="2007" spans="1:10">
      <c r="A2007">
        <v>2006</v>
      </c>
      <c r="D2007" s="6">
        <f>COUNTIF($B$2:B2007,"Active*")/$O$5</f>
        <v>1</v>
      </c>
      <c r="E2007" s="6">
        <f>COUNTIF($B$2:B2007,"*")/$O$7</f>
        <v>1</v>
      </c>
      <c r="F2007" s="4">
        <f>((COUNTIF($B$2:B2007,"Active*")/COUNTIF($B$2:B2007,"*")))/($O$5/$O$7)</f>
        <v>1</v>
      </c>
      <c r="G2007" s="7">
        <f>COUNTIF($B$2:E2007,"Active*")/$O$5</f>
        <v>1</v>
      </c>
      <c r="H2007" s="7">
        <f>($O$6-COUNTIF($B$2:B2007,"Decoy*"))/$O$6</f>
        <v>0</v>
      </c>
      <c r="I2007" s="7">
        <f t="shared" si="62"/>
        <v>1</v>
      </c>
      <c r="J2007" s="2">
        <f t="shared" si="63"/>
        <v>0</v>
      </c>
    </row>
    <row r="2008" spans="1:10">
      <c r="A2008">
        <v>2007</v>
      </c>
      <c r="D2008" s="6">
        <f>COUNTIF($B$2:B2008,"Active*")/$O$5</f>
        <v>1</v>
      </c>
      <c r="E2008" s="6">
        <f>COUNTIF($B$2:B2008,"*")/$O$7</f>
        <v>1</v>
      </c>
      <c r="F2008" s="4">
        <f>((COUNTIF($B$2:B2008,"Active*")/COUNTIF($B$2:B2008,"*")))/($O$5/$O$7)</f>
        <v>1</v>
      </c>
      <c r="G2008" s="7">
        <f>COUNTIF($B$2:E2008,"Active*")/$O$5</f>
        <v>1</v>
      </c>
      <c r="H2008" s="7">
        <f>($O$6-COUNTIF($B$2:B2008,"Decoy*"))/$O$6</f>
        <v>0</v>
      </c>
      <c r="I2008" s="7">
        <f t="shared" si="62"/>
        <v>1</v>
      </c>
      <c r="J2008" s="2">
        <f t="shared" si="63"/>
        <v>0</v>
      </c>
    </row>
    <row r="2009" spans="1:10">
      <c r="A2009">
        <v>2008</v>
      </c>
      <c r="D2009" s="6">
        <f>COUNTIF($B$2:B2009,"Active*")/$O$5</f>
        <v>1</v>
      </c>
      <c r="E2009" s="6">
        <f>COUNTIF($B$2:B2009,"*")/$O$7</f>
        <v>1</v>
      </c>
      <c r="F2009" s="4">
        <f>((COUNTIF($B$2:B2009,"Active*")/COUNTIF($B$2:B2009,"*")))/($O$5/$O$7)</f>
        <v>1</v>
      </c>
      <c r="G2009" s="7">
        <f>COUNTIF($B$2:E2009,"Active*")/$O$5</f>
        <v>1</v>
      </c>
      <c r="H2009" s="7">
        <f>($O$6-COUNTIF($B$2:B2009,"Decoy*"))/$O$6</f>
        <v>0</v>
      </c>
      <c r="I2009" s="7">
        <f t="shared" si="62"/>
        <v>1</v>
      </c>
      <c r="J2009" s="2">
        <f t="shared" si="63"/>
        <v>0</v>
      </c>
    </row>
    <row r="2010" spans="1:10">
      <c r="A2010">
        <v>2009</v>
      </c>
      <c r="D2010" s="6">
        <f>COUNTIF($B$2:B2010,"Active*")/$O$5</f>
        <v>1</v>
      </c>
      <c r="E2010" s="6">
        <f>COUNTIF($B$2:B2010,"*")/$O$7</f>
        <v>1</v>
      </c>
      <c r="F2010" s="4">
        <f>((COUNTIF($B$2:B2010,"Active*")/COUNTIF($B$2:B2010,"*")))/($O$5/$O$7)</f>
        <v>1</v>
      </c>
      <c r="G2010" s="7">
        <f>COUNTIF($B$2:E2010,"Active*")/$O$5</f>
        <v>1</v>
      </c>
      <c r="H2010" s="7">
        <f>($O$6-COUNTIF($B$2:B2010,"Decoy*"))/$O$6</f>
        <v>0</v>
      </c>
      <c r="I2010" s="7">
        <f t="shared" si="62"/>
        <v>1</v>
      </c>
      <c r="J2010" s="2">
        <f t="shared" si="63"/>
        <v>0</v>
      </c>
    </row>
    <row r="2011" spans="1:10">
      <c r="A2011">
        <v>2010</v>
      </c>
      <c r="D2011" s="6">
        <f>COUNTIF($B$2:B2011,"Active*")/$O$5</f>
        <v>1</v>
      </c>
      <c r="E2011" s="6">
        <f>COUNTIF($B$2:B2011,"*")/$O$7</f>
        <v>1</v>
      </c>
      <c r="F2011" s="4">
        <f>((COUNTIF($B$2:B2011,"Active*")/COUNTIF($B$2:B2011,"*")))/($O$5/$O$7)</f>
        <v>1</v>
      </c>
      <c r="G2011" s="7">
        <f>COUNTIF($B$2:E2011,"Active*")/$O$5</f>
        <v>1</v>
      </c>
      <c r="H2011" s="7">
        <f>($O$6-COUNTIF($B$2:B2011,"Decoy*"))/$O$6</f>
        <v>0</v>
      </c>
      <c r="I2011" s="7">
        <f t="shared" si="62"/>
        <v>1</v>
      </c>
      <c r="J2011" s="2">
        <f t="shared" si="63"/>
        <v>0</v>
      </c>
    </row>
    <row r="2012" spans="1:10">
      <c r="A2012">
        <v>2011</v>
      </c>
      <c r="D2012" s="6">
        <f>COUNTIF($B$2:B2012,"Active*")/$O$5</f>
        <v>1</v>
      </c>
      <c r="E2012" s="6">
        <f>COUNTIF($B$2:B2012,"*")/$O$7</f>
        <v>1</v>
      </c>
      <c r="F2012" s="4">
        <f>((COUNTIF($B$2:B2012,"Active*")/COUNTIF($B$2:B2012,"*")))/($O$5/$O$7)</f>
        <v>1</v>
      </c>
      <c r="G2012" s="7">
        <f>COUNTIF($B$2:E2012,"Active*")/$O$5</f>
        <v>1</v>
      </c>
      <c r="H2012" s="7">
        <f>($O$6-COUNTIF($B$2:B2012,"Decoy*"))/$O$6</f>
        <v>0</v>
      </c>
      <c r="I2012" s="7">
        <f t="shared" si="62"/>
        <v>1</v>
      </c>
      <c r="J2012" s="2">
        <f t="shared" si="63"/>
        <v>0</v>
      </c>
    </row>
    <row r="2013" spans="1:10">
      <c r="A2013">
        <v>2012</v>
      </c>
      <c r="D2013" s="6">
        <f>COUNTIF($B$2:B2013,"Active*")/$O$5</f>
        <v>1</v>
      </c>
      <c r="E2013" s="6">
        <f>COUNTIF($B$2:B2013,"*")/$O$7</f>
        <v>1</v>
      </c>
      <c r="F2013" s="4">
        <f>((COUNTIF($B$2:B2013,"Active*")/COUNTIF($B$2:B2013,"*")))/($O$5/$O$7)</f>
        <v>1</v>
      </c>
      <c r="G2013" s="7">
        <f>COUNTIF($B$2:E2013,"Active*")/$O$5</f>
        <v>1</v>
      </c>
      <c r="H2013" s="7">
        <f>($O$6-COUNTIF($B$2:B2013,"Decoy*"))/$O$6</f>
        <v>0</v>
      </c>
      <c r="I2013" s="7">
        <f t="shared" si="62"/>
        <v>1</v>
      </c>
      <c r="J2013" s="2">
        <f t="shared" si="63"/>
        <v>0</v>
      </c>
    </row>
    <row r="2014" spans="1:10">
      <c r="A2014">
        <v>2013</v>
      </c>
      <c r="D2014" s="6">
        <f>COUNTIF($B$2:B2014,"Active*")/$O$5</f>
        <v>1</v>
      </c>
      <c r="E2014" s="6">
        <f>COUNTIF($B$2:B2014,"*")/$O$7</f>
        <v>1</v>
      </c>
      <c r="F2014" s="4">
        <f>((COUNTIF($B$2:B2014,"Active*")/COUNTIF($B$2:B2014,"*")))/($O$5/$O$7)</f>
        <v>1</v>
      </c>
      <c r="G2014" s="7">
        <f>COUNTIF($B$2:E2014,"Active*")/$O$5</f>
        <v>1</v>
      </c>
      <c r="H2014" s="7">
        <f>($O$6-COUNTIF($B$2:B2014,"Decoy*"))/$O$6</f>
        <v>0</v>
      </c>
      <c r="I2014" s="7">
        <f t="shared" si="62"/>
        <v>1</v>
      </c>
      <c r="J2014" s="2">
        <f t="shared" si="63"/>
        <v>0</v>
      </c>
    </row>
    <row r="2015" spans="1:10">
      <c r="A2015">
        <v>2014</v>
      </c>
      <c r="D2015" s="6">
        <f>COUNTIF($B$2:B2015,"Active*")/$O$5</f>
        <v>1</v>
      </c>
      <c r="E2015" s="6">
        <f>COUNTIF($B$2:B2015,"*")/$O$7</f>
        <v>1</v>
      </c>
      <c r="F2015" s="4">
        <f>((COUNTIF($B$2:B2015,"Active*")/COUNTIF($B$2:B2015,"*")))/($O$5/$O$7)</f>
        <v>1</v>
      </c>
      <c r="G2015" s="7">
        <f>COUNTIF($B$2:E2015,"Active*")/$O$5</f>
        <v>1</v>
      </c>
      <c r="H2015" s="7">
        <f>($O$6-COUNTIF($B$2:B2015,"Decoy*"))/$O$6</f>
        <v>0</v>
      </c>
      <c r="I2015" s="7">
        <f t="shared" si="62"/>
        <v>1</v>
      </c>
      <c r="J2015" s="2">
        <f t="shared" si="63"/>
        <v>0</v>
      </c>
    </row>
    <row r="2016" spans="1:10">
      <c r="A2016">
        <v>2015</v>
      </c>
      <c r="D2016" s="6">
        <f>COUNTIF($B$2:B2016,"Active*")/$O$5</f>
        <v>1</v>
      </c>
      <c r="E2016" s="6">
        <f>COUNTIF($B$2:B2016,"*")/$O$7</f>
        <v>1</v>
      </c>
      <c r="F2016" s="4">
        <f>((COUNTIF($B$2:B2016,"Active*")/COUNTIF($B$2:B2016,"*")))/($O$5/$O$7)</f>
        <v>1</v>
      </c>
      <c r="G2016" s="7">
        <f>COUNTIF($B$2:E2016,"Active*")/$O$5</f>
        <v>1</v>
      </c>
      <c r="H2016" s="7">
        <f>($O$6-COUNTIF($B$2:B2016,"Decoy*"))/$O$6</f>
        <v>0</v>
      </c>
      <c r="I2016" s="7">
        <f t="shared" si="62"/>
        <v>1</v>
      </c>
      <c r="J2016" s="2">
        <f t="shared" si="63"/>
        <v>0</v>
      </c>
    </row>
    <row r="2017" spans="1:10">
      <c r="A2017">
        <v>2016</v>
      </c>
      <c r="D2017" s="6">
        <f>COUNTIF($B$2:B2017,"Active*")/$O$5</f>
        <v>1</v>
      </c>
      <c r="E2017" s="6">
        <f>COUNTIF($B$2:B2017,"*")/$O$7</f>
        <v>1</v>
      </c>
      <c r="F2017" s="4">
        <f>((COUNTIF($B$2:B2017,"Active*")/COUNTIF($B$2:B2017,"*")))/($O$5/$O$7)</f>
        <v>1</v>
      </c>
      <c r="G2017" s="7">
        <f>COUNTIF($B$2:E2017,"Active*")/$O$5</f>
        <v>1</v>
      </c>
      <c r="H2017" s="7">
        <f>($O$6-COUNTIF($B$2:B2017,"Decoy*"))/$O$6</f>
        <v>0</v>
      </c>
      <c r="I2017" s="7">
        <f t="shared" si="62"/>
        <v>1</v>
      </c>
      <c r="J2017" s="2">
        <f t="shared" si="63"/>
        <v>0</v>
      </c>
    </row>
    <row r="2018" spans="1:10">
      <c r="A2018">
        <v>2017</v>
      </c>
      <c r="D2018" s="6">
        <f>COUNTIF($B$2:B2018,"Active*")/$O$5</f>
        <v>1</v>
      </c>
      <c r="E2018" s="6">
        <f>COUNTIF($B$2:B2018,"*")/$O$7</f>
        <v>1</v>
      </c>
      <c r="F2018" s="4">
        <f>((COUNTIF($B$2:B2018,"Active*")/COUNTIF($B$2:B2018,"*")))/($O$5/$O$7)</f>
        <v>1</v>
      </c>
      <c r="G2018" s="7">
        <f>COUNTIF($B$2:E2018,"Active*")/$O$5</f>
        <v>1</v>
      </c>
      <c r="H2018" s="7">
        <f>($O$6-COUNTIF($B$2:B2018,"Decoy*"))/$O$6</f>
        <v>0</v>
      </c>
      <c r="I2018" s="7">
        <f t="shared" si="62"/>
        <v>1</v>
      </c>
      <c r="J2018" s="2">
        <f t="shared" si="63"/>
        <v>0</v>
      </c>
    </row>
    <row r="2019" spans="1:10">
      <c r="A2019">
        <v>2018</v>
      </c>
      <c r="D2019" s="6">
        <f>COUNTIF($B$2:B2019,"Active*")/$O$5</f>
        <v>1</v>
      </c>
      <c r="E2019" s="6">
        <f>COUNTIF($B$2:B2019,"*")/$O$7</f>
        <v>1</v>
      </c>
      <c r="F2019" s="4">
        <f>((COUNTIF($B$2:B2019,"Active*")/COUNTIF($B$2:B2019,"*")))/($O$5/$O$7)</f>
        <v>1</v>
      </c>
      <c r="G2019" s="7">
        <f>COUNTIF($B$2:E2019,"Active*")/$O$5</f>
        <v>1</v>
      </c>
      <c r="H2019" s="7">
        <f>($O$6-COUNTIF($B$2:B2019,"Decoy*"))/$O$6</f>
        <v>0</v>
      </c>
      <c r="I2019" s="7">
        <f t="shared" si="62"/>
        <v>1</v>
      </c>
      <c r="J2019" s="2">
        <f t="shared" si="63"/>
        <v>0</v>
      </c>
    </row>
    <row r="2020" spans="1:10">
      <c r="A2020">
        <v>2019</v>
      </c>
      <c r="D2020" s="6">
        <f>COUNTIF($B$2:B2020,"Active*")/$O$5</f>
        <v>1</v>
      </c>
      <c r="E2020" s="6">
        <f>COUNTIF($B$2:B2020,"*")/$O$7</f>
        <v>1</v>
      </c>
      <c r="F2020" s="4">
        <f>((COUNTIF($B$2:B2020,"Active*")/COUNTIF($B$2:B2020,"*")))/($O$5/$O$7)</f>
        <v>1</v>
      </c>
      <c r="G2020" s="7">
        <f>COUNTIF($B$2:E2020,"Active*")/$O$5</f>
        <v>1</v>
      </c>
      <c r="H2020" s="7">
        <f>($O$6-COUNTIF($B$2:B2020,"Decoy*"))/$O$6</f>
        <v>0</v>
      </c>
      <c r="I2020" s="7">
        <f t="shared" si="62"/>
        <v>1</v>
      </c>
      <c r="J2020" s="2">
        <f t="shared" si="63"/>
        <v>0</v>
      </c>
    </row>
    <row r="2021" spans="1:10">
      <c r="A2021">
        <v>2020</v>
      </c>
      <c r="D2021" s="6">
        <f>COUNTIF($B$2:B2021,"Active*")/$O$5</f>
        <v>1</v>
      </c>
      <c r="E2021" s="6">
        <f>COUNTIF($B$2:B2021,"*")/$O$7</f>
        <v>1</v>
      </c>
      <c r="F2021" s="4">
        <f>((COUNTIF($B$2:B2021,"Active*")/COUNTIF($B$2:B2021,"*")))/($O$5/$O$7)</f>
        <v>1</v>
      </c>
      <c r="G2021" s="7">
        <f>COUNTIF($B$2:E2021,"Active*")/$O$5</f>
        <v>1</v>
      </c>
      <c r="H2021" s="7">
        <f>($O$6-COUNTIF($B$2:B2021,"Decoy*"))/$O$6</f>
        <v>0</v>
      </c>
      <c r="I2021" s="7">
        <f t="shared" si="62"/>
        <v>1</v>
      </c>
      <c r="J2021" s="2">
        <f t="shared" si="63"/>
        <v>0</v>
      </c>
    </row>
    <row r="2022" spans="1:10">
      <c r="A2022">
        <v>2021</v>
      </c>
      <c r="D2022" s="6">
        <f>COUNTIF($B$2:B2022,"Active*")/$O$5</f>
        <v>1</v>
      </c>
      <c r="E2022" s="6">
        <f>COUNTIF($B$2:B2022,"*")/$O$7</f>
        <v>1</v>
      </c>
      <c r="F2022" s="4">
        <f>((COUNTIF($B$2:B2022,"Active*")/COUNTIF($B$2:B2022,"*")))/($O$5/$O$7)</f>
        <v>1</v>
      </c>
      <c r="G2022" s="7">
        <f>COUNTIF($B$2:E2022,"Active*")/$O$5</f>
        <v>1</v>
      </c>
      <c r="H2022" s="7">
        <f>($O$6-COUNTIF($B$2:B2022,"Decoy*"))/$O$6</f>
        <v>0</v>
      </c>
      <c r="I2022" s="7">
        <f t="shared" si="62"/>
        <v>1</v>
      </c>
      <c r="J2022" s="2">
        <f t="shared" si="63"/>
        <v>0</v>
      </c>
    </row>
    <row r="2023" spans="1:10">
      <c r="A2023">
        <v>2022</v>
      </c>
      <c r="D2023" s="6">
        <f>COUNTIF($B$2:B2023,"Active*")/$O$5</f>
        <v>1</v>
      </c>
      <c r="E2023" s="6">
        <f>COUNTIF($B$2:B2023,"*")/$O$7</f>
        <v>1</v>
      </c>
      <c r="F2023" s="4">
        <f>((COUNTIF($B$2:B2023,"Active*")/COUNTIF($B$2:B2023,"*")))/($O$5/$O$7)</f>
        <v>1</v>
      </c>
      <c r="G2023" s="7">
        <f>COUNTIF($B$2:E2023,"Active*")/$O$5</f>
        <v>1</v>
      </c>
      <c r="H2023" s="7">
        <f>($O$6-COUNTIF($B$2:B2023,"Decoy*"))/$O$6</f>
        <v>0</v>
      </c>
      <c r="I2023" s="7">
        <f t="shared" si="62"/>
        <v>1</v>
      </c>
      <c r="J2023" s="2">
        <f t="shared" si="63"/>
        <v>0</v>
      </c>
    </row>
    <row r="2024" spans="1:10">
      <c r="A2024">
        <v>2023</v>
      </c>
      <c r="D2024" s="6">
        <f>COUNTIF($B$2:B2024,"Active*")/$O$5</f>
        <v>1</v>
      </c>
      <c r="E2024" s="6">
        <f>COUNTIF($B$2:B2024,"*")/$O$7</f>
        <v>1</v>
      </c>
      <c r="F2024" s="4">
        <f>((COUNTIF($B$2:B2024,"Active*")/COUNTIF($B$2:B2024,"*")))/($O$5/$O$7)</f>
        <v>1</v>
      </c>
      <c r="G2024" s="7">
        <f>COUNTIF($B$2:E2024,"Active*")/$O$5</f>
        <v>1</v>
      </c>
      <c r="H2024" s="7">
        <f>($O$6-COUNTIF($B$2:B2024,"Decoy*"))/$O$6</f>
        <v>0</v>
      </c>
      <c r="I2024" s="7">
        <f t="shared" si="62"/>
        <v>1</v>
      </c>
      <c r="J2024" s="2">
        <f t="shared" si="63"/>
        <v>0</v>
      </c>
    </row>
    <row r="2025" spans="1:10">
      <c r="A2025">
        <v>2024</v>
      </c>
      <c r="D2025" s="6">
        <f>COUNTIF($B$2:B2025,"Active*")/$O$5</f>
        <v>1</v>
      </c>
      <c r="E2025" s="6">
        <f>COUNTIF($B$2:B2025,"*")/$O$7</f>
        <v>1</v>
      </c>
      <c r="F2025" s="4">
        <f>((COUNTIF($B$2:B2025,"Active*")/COUNTIF($B$2:B2025,"*")))/($O$5/$O$7)</f>
        <v>1</v>
      </c>
      <c r="G2025" s="7">
        <f>COUNTIF($B$2:E2025,"Active*")/$O$5</f>
        <v>1</v>
      </c>
      <c r="H2025" s="7">
        <f>($O$6-COUNTIF($B$2:B2025,"Decoy*"))/$O$6</f>
        <v>0</v>
      </c>
      <c r="I2025" s="7">
        <f t="shared" si="62"/>
        <v>1</v>
      </c>
      <c r="J2025" s="2">
        <f t="shared" si="63"/>
        <v>0</v>
      </c>
    </row>
    <row r="2026" spans="1:10">
      <c r="A2026">
        <v>2025</v>
      </c>
      <c r="D2026" s="6">
        <f>COUNTIF($B$2:B2026,"Active*")/$O$5</f>
        <v>1</v>
      </c>
      <c r="E2026" s="6">
        <f>COUNTIF($B$2:B2026,"*")/$O$7</f>
        <v>1</v>
      </c>
      <c r="F2026" s="4">
        <f>((COUNTIF($B$2:B2026,"Active*")/COUNTIF($B$2:B2026,"*")))/($O$5/$O$7)</f>
        <v>1</v>
      </c>
      <c r="G2026" s="7">
        <f>COUNTIF($B$2:E2026,"Active*")/$O$5</f>
        <v>1</v>
      </c>
      <c r="H2026" s="7">
        <f>($O$6-COUNTIF($B$2:B2026,"Decoy*"))/$O$6</f>
        <v>0</v>
      </c>
      <c r="I2026" s="7">
        <f t="shared" si="62"/>
        <v>1</v>
      </c>
      <c r="J2026" s="2">
        <f t="shared" si="63"/>
        <v>0</v>
      </c>
    </row>
    <row r="2027" spans="1:10">
      <c r="A2027">
        <v>2026</v>
      </c>
      <c r="D2027" s="6">
        <f>COUNTIF($B$2:B2027,"Active*")/$O$5</f>
        <v>1</v>
      </c>
      <c r="E2027" s="6">
        <f>COUNTIF($B$2:B2027,"*")/$O$7</f>
        <v>1</v>
      </c>
      <c r="F2027" s="4">
        <f>((COUNTIF($B$2:B2027,"Active*")/COUNTIF($B$2:B2027,"*")))/($O$5/$O$7)</f>
        <v>1</v>
      </c>
      <c r="G2027" s="7">
        <f>COUNTIF($B$2:E2027,"Active*")/$O$5</f>
        <v>1</v>
      </c>
      <c r="H2027" s="7">
        <f>($O$6-COUNTIF($B$2:B2027,"Decoy*"))/$O$6</f>
        <v>0</v>
      </c>
      <c r="I2027" s="7">
        <f t="shared" si="62"/>
        <v>1</v>
      </c>
      <c r="J2027" s="2">
        <f t="shared" si="63"/>
        <v>0</v>
      </c>
    </row>
    <row r="2028" spans="1:10">
      <c r="A2028">
        <v>2027</v>
      </c>
      <c r="D2028" s="6">
        <f>COUNTIF($B$2:B2028,"Active*")/$O$5</f>
        <v>1</v>
      </c>
      <c r="E2028" s="6">
        <f>COUNTIF($B$2:B2028,"*")/$O$7</f>
        <v>1</v>
      </c>
      <c r="F2028" s="4">
        <f>((COUNTIF($B$2:B2028,"Active*")/COUNTIF($B$2:B2028,"*")))/($O$5/$O$7)</f>
        <v>1</v>
      </c>
      <c r="G2028" s="7">
        <f>COUNTIF($B$2:E2028,"Active*")/$O$5</f>
        <v>1</v>
      </c>
      <c r="H2028" s="7">
        <f>($O$6-COUNTIF($B$2:B2028,"Decoy*"))/$O$6</f>
        <v>0</v>
      </c>
      <c r="I2028" s="7">
        <f t="shared" si="62"/>
        <v>1</v>
      </c>
      <c r="J2028" s="2">
        <f t="shared" si="63"/>
        <v>0</v>
      </c>
    </row>
    <row r="2029" spans="1:10">
      <c r="A2029">
        <v>2028</v>
      </c>
      <c r="D2029" s="6">
        <f>COUNTIF($B$2:B2029,"Active*")/$O$5</f>
        <v>1</v>
      </c>
      <c r="E2029" s="6">
        <f>COUNTIF($B$2:B2029,"*")/$O$7</f>
        <v>1</v>
      </c>
      <c r="F2029" s="4">
        <f>((COUNTIF($B$2:B2029,"Active*")/COUNTIF($B$2:B2029,"*")))/($O$5/$O$7)</f>
        <v>1</v>
      </c>
      <c r="G2029" s="7">
        <f>COUNTIF($B$2:E2029,"Active*")/$O$5</f>
        <v>1</v>
      </c>
      <c r="H2029" s="7">
        <f>($O$6-COUNTIF($B$2:B2029,"Decoy*"))/$O$6</f>
        <v>0</v>
      </c>
      <c r="I2029" s="7">
        <f t="shared" si="62"/>
        <v>1</v>
      </c>
      <c r="J2029" s="2">
        <f t="shared" si="63"/>
        <v>0</v>
      </c>
    </row>
    <row r="2030" spans="1:10">
      <c r="A2030">
        <v>2029</v>
      </c>
      <c r="D2030" s="6">
        <f>COUNTIF($B$2:B2030,"Active*")/$O$5</f>
        <v>1</v>
      </c>
      <c r="E2030" s="6">
        <f>COUNTIF($B$2:B2030,"*")/$O$7</f>
        <v>1</v>
      </c>
      <c r="F2030" s="4">
        <f>((COUNTIF($B$2:B2030,"Active*")/COUNTIF($B$2:B2030,"*")))/($O$5/$O$7)</f>
        <v>1</v>
      </c>
      <c r="G2030" s="7">
        <f>COUNTIF($B$2:E2030,"Active*")/$O$5</f>
        <v>1</v>
      </c>
      <c r="H2030" s="7">
        <f>($O$6-COUNTIF($B$2:B2030,"Decoy*"))/$O$6</f>
        <v>0</v>
      </c>
      <c r="I2030" s="7">
        <f t="shared" si="62"/>
        <v>1</v>
      </c>
      <c r="J2030" s="2">
        <f t="shared" si="63"/>
        <v>0</v>
      </c>
    </row>
    <row r="2031" spans="1:10">
      <c r="A2031">
        <v>2030</v>
      </c>
      <c r="D2031" s="6">
        <f>COUNTIF($B$2:B2031,"Active*")/$O$5</f>
        <v>1</v>
      </c>
      <c r="E2031" s="6">
        <f>COUNTIF($B$2:B2031,"*")/$O$7</f>
        <v>1</v>
      </c>
      <c r="F2031" s="4">
        <f>((COUNTIF($B$2:B2031,"Active*")/COUNTIF($B$2:B2031,"*")))/($O$5/$O$7)</f>
        <v>1</v>
      </c>
      <c r="G2031" s="7">
        <f>COUNTIF($B$2:E2031,"Active*")/$O$5</f>
        <v>1</v>
      </c>
      <c r="H2031" s="7">
        <f>($O$6-COUNTIF($B$2:B2031,"Decoy*"))/$O$6</f>
        <v>0</v>
      </c>
      <c r="I2031" s="7">
        <f t="shared" si="62"/>
        <v>1</v>
      </c>
      <c r="J2031" s="2">
        <f t="shared" si="63"/>
        <v>0</v>
      </c>
    </row>
    <row r="2032" spans="1:10">
      <c r="A2032">
        <v>2031</v>
      </c>
      <c r="D2032" s="6">
        <f>COUNTIF($B$2:B2032,"Active*")/$O$5</f>
        <v>1</v>
      </c>
      <c r="E2032" s="6">
        <f>COUNTIF($B$2:B2032,"*")/$O$7</f>
        <v>1</v>
      </c>
      <c r="F2032" s="4">
        <f>((COUNTIF($B$2:B2032,"Active*")/COUNTIF($B$2:B2032,"*")))/($O$5/$O$7)</f>
        <v>1</v>
      </c>
      <c r="G2032" s="7">
        <f>COUNTIF($B$2:E2032,"Active*")/$O$5</f>
        <v>1</v>
      </c>
      <c r="H2032" s="7">
        <f>($O$6-COUNTIF($B$2:B2032,"Decoy*"))/$O$6</f>
        <v>0</v>
      </c>
      <c r="I2032" s="7">
        <f t="shared" si="62"/>
        <v>1</v>
      </c>
      <c r="J2032" s="2">
        <f t="shared" si="63"/>
        <v>0</v>
      </c>
    </row>
    <row r="2033" spans="1:10">
      <c r="A2033">
        <v>2032</v>
      </c>
      <c r="D2033" s="6">
        <f>COUNTIF($B$2:B2033,"Active*")/$O$5</f>
        <v>1</v>
      </c>
      <c r="E2033" s="6">
        <f>COUNTIF($B$2:B2033,"*")/$O$7</f>
        <v>1</v>
      </c>
      <c r="F2033" s="4">
        <f>((COUNTIF($B$2:B2033,"Active*")/COUNTIF($B$2:B2033,"*")))/($O$5/$O$7)</f>
        <v>1</v>
      </c>
      <c r="G2033" s="7">
        <f>COUNTIF($B$2:E2033,"Active*")/$O$5</f>
        <v>1</v>
      </c>
      <c r="H2033" s="7">
        <f>($O$6-COUNTIF($B$2:B2033,"Decoy*"))/$O$6</f>
        <v>0</v>
      </c>
      <c r="I2033" s="7">
        <f t="shared" si="62"/>
        <v>1</v>
      </c>
      <c r="J2033" s="2">
        <f t="shared" si="63"/>
        <v>0</v>
      </c>
    </row>
    <row r="2034" spans="1:10">
      <c r="A2034">
        <v>2033</v>
      </c>
      <c r="D2034" s="6">
        <f>COUNTIF($B$2:B2034,"Active*")/$O$5</f>
        <v>1</v>
      </c>
      <c r="E2034" s="6">
        <f>COUNTIF($B$2:B2034,"*")/$O$7</f>
        <v>1</v>
      </c>
      <c r="F2034" s="4">
        <f>((COUNTIF($B$2:B2034,"Active*")/COUNTIF($B$2:B2034,"*")))/($O$5/$O$7)</f>
        <v>1</v>
      </c>
      <c r="G2034" s="7">
        <f>COUNTIF($B$2:E2034,"Active*")/$O$5</f>
        <v>1</v>
      </c>
      <c r="H2034" s="7">
        <f>($O$6-COUNTIF($B$2:B2034,"Decoy*"))/$O$6</f>
        <v>0</v>
      </c>
      <c r="I2034" s="7">
        <f t="shared" si="62"/>
        <v>1</v>
      </c>
      <c r="J2034" s="2">
        <f t="shared" si="63"/>
        <v>0</v>
      </c>
    </row>
    <row r="2035" spans="1:10">
      <c r="A2035">
        <v>2034</v>
      </c>
      <c r="D2035" s="6">
        <f>COUNTIF($B$2:B2035,"Active*")/$O$5</f>
        <v>1</v>
      </c>
      <c r="E2035" s="6">
        <f>COUNTIF($B$2:B2035,"*")/$O$7</f>
        <v>1</v>
      </c>
      <c r="F2035" s="4">
        <f>((COUNTIF($B$2:B2035,"Active*")/COUNTIF($B$2:B2035,"*")))/($O$5/$O$7)</f>
        <v>1</v>
      </c>
      <c r="G2035" s="7">
        <f>COUNTIF($B$2:E2035,"Active*")/$O$5</f>
        <v>1</v>
      </c>
      <c r="H2035" s="7">
        <f>($O$6-COUNTIF($B$2:B2035,"Decoy*"))/$O$6</f>
        <v>0</v>
      </c>
      <c r="I2035" s="7">
        <f t="shared" si="62"/>
        <v>1</v>
      </c>
      <c r="J2035" s="2">
        <f t="shared" si="63"/>
        <v>0</v>
      </c>
    </row>
    <row r="2036" spans="1:10">
      <c r="A2036">
        <v>2035</v>
      </c>
      <c r="D2036" s="6">
        <f>COUNTIF($B$2:B2036,"Active*")/$O$5</f>
        <v>1</v>
      </c>
      <c r="E2036" s="6">
        <f>COUNTIF($B$2:B2036,"*")/$O$7</f>
        <v>1</v>
      </c>
      <c r="F2036" s="4">
        <f>((COUNTIF($B$2:B2036,"Active*")/COUNTIF($B$2:B2036,"*")))/($O$5/$O$7)</f>
        <v>1</v>
      </c>
      <c r="G2036" s="7">
        <f>COUNTIF($B$2:E2036,"Active*")/$O$5</f>
        <v>1</v>
      </c>
      <c r="H2036" s="7">
        <f>($O$6-COUNTIF($B$2:B2036,"Decoy*"))/$O$6</f>
        <v>0</v>
      </c>
      <c r="I2036" s="7">
        <f t="shared" si="62"/>
        <v>1</v>
      </c>
      <c r="J2036" s="2">
        <f t="shared" si="63"/>
        <v>0</v>
      </c>
    </row>
    <row r="2037" spans="1:10">
      <c r="A2037">
        <v>2036</v>
      </c>
      <c r="D2037" s="6">
        <f>COUNTIF($B$2:B2037,"Active*")/$O$5</f>
        <v>1</v>
      </c>
      <c r="E2037" s="6">
        <f>COUNTIF($B$2:B2037,"*")/$O$7</f>
        <v>1</v>
      </c>
      <c r="F2037" s="4">
        <f>((COUNTIF($B$2:B2037,"Active*")/COUNTIF($B$2:B2037,"*")))/($O$5/$O$7)</f>
        <v>1</v>
      </c>
      <c r="G2037" s="7">
        <f>COUNTIF($B$2:E2037,"Active*")/$O$5</f>
        <v>1</v>
      </c>
      <c r="H2037" s="7">
        <f>($O$6-COUNTIF($B$2:B2037,"Decoy*"))/$O$6</f>
        <v>0</v>
      </c>
      <c r="I2037" s="7">
        <f t="shared" si="62"/>
        <v>1</v>
      </c>
      <c r="J2037" s="2">
        <f t="shared" si="63"/>
        <v>0</v>
      </c>
    </row>
    <row r="2038" spans="1:10">
      <c r="A2038">
        <v>2037</v>
      </c>
      <c r="D2038" s="6">
        <f>COUNTIF($B$2:B2038,"Active*")/$O$5</f>
        <v>1</v>
      </c>
      <c r="E2038" s="6">
        <f>COUNTIF($B$2:B2038,"*")/$O$7</f>
        <v>1</v>
      </c>
      <c r="F2038" s="4">
        <f>((COUNTIF($B$2:B2038,"Active*")/COUNTIF($B$2:B2038,"*")))/($O$5/$O$7)</f>
        <v>1</v>
      </c>
      <c r="G2038" s="7">
        <f>COUNTIF($B$2:E2038,"Active*")/$O$5</f>
        <v>1</v>
      </c>
      <c r="H2038" s="7">
        <f>($O$6-COUNTIF($B$2:B2038,"Decoy*"))/$O$6</f>
        <v>0</v>
      </c>
      <c r="I2038" s="7">
        <f t="shared" si="62"/>
        <v>1</v>
      </c>
      <c r="J2038" s="2">
        <f t="shared" si="63"/>
        <v>0</v>
      </c>
    </row>
    <row r="2039" spans="1:10">
      <c r="A2039">
        <v>2038</v>
      </c>
      <c r="D2039" s="6">
        <f>COUNTIF($B$2:B2039,"Active*")/$O$5</f>
        <v>1</v>
      </c>
      <c r="E2039" s="6">
        <f>COUNTIF($B$2:B2039,"*")/$O$7</f>
        <v>1</v>
      </c>
      <c r="F2039" s="4">
        <f>((COUNTIF($B$2:B2039,"Active*")/COUNTIF($B$2:B2039,"*")))/($O$5/$O$7)</f>
        <v>1</v>
      </c>
      <c r="G2039" s="7">
        <f>COUNTIF($B$2:E2039,"Active*")/$O$5</f>
        <v>1</v>
      </c>
      <c r="H2039" s="7">
        <f>($O$6-COUNTIF($B$2:B2039,"Decoy*"))/$O$6</f>
        <v>0</v>
      </c>
      <c r="I2039" s="7">
        <f t="shared" si="62"/>
        <v>1</v>
      </c>
      <c r="J2039" s="2">
        <f t="shared" si="63"/>
        <v>0</v>
      </c>
    </row>
    <row r="2040" spans="1:10">
      <c r="A2040">
        <v>2039</v>
      </c>
      <c r="D2040" s="6">
        <f>COUNTIF($B$2:B2040,"Active*")/$O$5</f>
        <v>1</v>
      </c>
      <c r="E2040" s="6">
        <f>COUNTIF($B$2:B2040,"*")/$O$7</f>
        <v>1</v>
      </c>
      <c r="F2040" s="4">
        <f>((COUNTIF($B$2:B2040,"Active*")/COUNTIF($B$2:B2040,"*")))/($O$5/$O$7)</f>
        <v>1</v>
      </c>
      <c r="G2040" s="7">
        <f>COUNTIF($B$2:E2040,"Active*")/$O$5</f>
        <v>1</v>
      </c>
      <c r="H2040" s="7">
        <f>($O$6-COUNTIF($B$2:B2040,"Decoy*"))/$O$6</f>
        <v>0</v>
      </c>
      <c r="I2040" s="7">
        <f t="shared" si="62"/>
        <v>1</v>
      </c>
      <c r="J2040" s="2">
        <f t="shared" si="63"/>
        <v>0</v>
      </c>
    </row>
    <row r="2041" spans="1:10">
      <c r="A2041">
        <v>2040</v>
      </c>
      <c r="D2041" s="6">
        <f>COUNTIF($B$2:B2041,"Active*")/$O$5</f>
        <v>1</v>
      </c>
      <c r="E2041" s="6">
        <f>COUNTIF($B$2:B2041,"*")/$O$7</f>
        <v>1</v>
      </c>
      <c r="F2041" s="4">
        <f>((COUNTIF($B$2:B2041,"Active*")/COUNTIF($B$2:B2041,"*")))/($O$5/$O$7)</f>
        <v>1</v>
      </c>
      <c r="G2041" s="7">
        <f>COUNTIF($B$2:E2041,"Active*")/$O$5</f>
        <v>1</v>
      </c>
      <c r="H2041" s="7">
        <f>($O$6-COUNTIF($B$2:B2041,"Decoy*"))/$O$6</f>
        <v>0</v>
      </c>
      <c r="I2041" s="7">
        <f t="shared" si="62"/>
        <v>1</v>
      </c>
      <c r="J2041" s="2">
        <f t="shared" si="63"/>
        <v>0</v>
      </c>
    </row>
    <row r="2042" spans="1:10">
      <c r="D2042" s="6">
        <f>COUNTIF($B$2:B2042,"Active*")/$O$5</f>
        <v>1</v>
      </c>
      <c r="E2042" s="6">
        <f>COUNTIF($B$2:B2042,"*")/$O$7</f>
        <v>1</v>
      </c>
      <c r="F2042" s="4">
        <f>((COUNTIF($B$2:B2042,"Active*")/COUNTIF($B$2:B2042,"*")))/($O$5/$O$7)</f>
        <v>1</v>
      </c>
      <c r="G2042" s="7">
        <f>COUNTIF($B$2:E2042,"Active*")/$O$5</f>
        <v>1</v>
      </c>
      <c r="H2042" s="7">
        <f>($O$6-COUNTIF($B$2:B2042,"Decoy*"))/$O$6</f>
        <v>0</v>
      </c>
      <c r="I2042" s="7">
        <f t="shared" si="62"/>
        <v>1</v>
      </c>
      <c r="J2042" s="2">
        <f t="shared" si="63"/>
        <v>0</v>
      </c>
    </row>
    <row r="2043" spans="1:10">
      <c r="D2043" s="6">
        <f>COUNTIF($B$2:B2043,"Active*")/$O$5</f>
        <v>1</v>
      </c>
      <c r="E2043" s="6">
        <f>COUNTIF($B$2:B2043,"*")/$O$7</f>
        <v>1</v>
      </c>
      <c r="F2043" s="4">
        <f>((COUNTIF($B$2:B2043,"Active*")/COUNTIF($B$2:B2043,"*")))/($O$5/$O$7)</f>
        <v>1</v>
      </c>
      <c r="G2043" s="7">
        <f>COUNTIF($B$2:E2043,"Active*")/$O$5</f>
        <v>1</v>
      </c>
      <c r="H2043" s="7">
        <f>($O$6-COUNTIF($B$2:B2043,"Decoy*"))/$O$6</f>
        <v>0</v>
      </c>
      <c r="I2043" s="7">
        <f t="shared" si="62"/>
        <v>1</v>
      </c>
      <c r="J2043" s="2">
        <f t="shared" si="63"/>
        <v>0</v>
      </c>
    </row>
    <row r="2044" spans="1:10">
      <c r="D2044" s="6">
        <f>COUNTIF($B$2:B2044,"Active*")/$O$5</f>
        <v>1</v>
      </c>
      <c r="E2044" s="6">
        <f>COUNTIF($B$2:B2044,"*")/$O$7</f>
        <v>1</v>
      </c>
      <c r="F2044" s="4">
        <f>((COUNTIF($B$2:B2044,"Active*")/COUNTIF($B$2:B2044,"*")))/($O$5/$O$7)</f>
        <v>1</v>
      </c>
      <c r="G2044" s="7">
        <f>COUNTIF($B$2:E2044,"Active*")/$O$5</f>
        <v>1</v>
      </c>
      <c r="H2044" s="7">
        <f>($O$6-COUNTIF($B$2:B2044,"Decoy*"))/$O$6</f>
        <v>0</v>
      </c>
      <c r="I2044" s="7">
        <f t="shared" si="62"/>
        <v>1</v>
      </c>
      <c r="J2044" s="2">
        <f t="shared" si="63"/>
        <v>0</v>
      </c>
    </row>
    <row r="2045" spans="1:10">
      <c r="D2045" s="6">
        <f>COUNTIF($B$2:B2045,"Active*")/$O$5</f>
        <v>1</v>
      </c>
      <c r="E2045" s="6">
        <f>COUNTIF($B$2:B2045,"*")/$O$7</f>
        <v>1</v>
      </c>
      <c r="F2045" s="4">
        <f>((COUNTIF($B$2:B2045,"Active*")/COUNTIF($B$2:B2045,"*")))/($O$5/$O$7)</f>
        <v>1</v>
      </c>
      <c r="G2045" s="7">
        <f>COUNTIF($B$2:E2045,"Active*")/$O$5</f>
        <v>1</v>
      </c>
      <c r="H2045" s="7">
        <f>($O$6-COUNTIF($B$2:B2045,"Decoy*"))/$O$6</f>
        <v>0</v>
      </c>
      <c r="I2045" s="7">
        <f t="shared" si="62"/>
        <v>1</v>
      </c>
      <c r="J2045" s="2">
        <f t="shared" si="63"/>
        <v>0</v>
      </c>
    </row>
    <row r="2046" spans="1:10">
      <c r="D2046" s="6">
        <f>COUNTIF($B$2:B2046,"Active*")/$O$5</f>
        <v>1</v>
      </c>
      <c r="E2046" s="6">
        <f>COUNTIF($B$2:B2046,"*")/$O$7</f>
        <v>1</v>
      </c>
      <c r="F2046" s="4">
        <f>((COUNTIF($B$2:B2046,"Active*")/COUNTIF($B$2:B2046,"*")))/($O$5/$O$7)</f>
        <v>1</v>
      </c>
      <c r="G2046" s="7">
        <f>COUNTIF($B$2:E2046,"Active*")/$O$5</f>
        <v>1</v>
      </c>
      <c r="H2046" s="7">
        <f>($O$6-COUNTIF($B$2:B2046,"Decoy*"))/$O$6</f>
        <v>0</v>
      </c>
      <c r="I2046" s="7">
        <f t="shared" si="62"/>
        <v>1</v>
      </c>
      <c r="J2046" s="2">
        <f t="shared" si="63"/>
        <v>0</v>
      </c>
    </row>
    <row r="2047" spans="1:10">
      <c r="D2047" s="6">
        <f>COUNTIF($B$2:B2047,"Active*")/$O$5</f>
        <v>1</v>
      </c>
      <c r="E2047" s="6">
        <f>COUNTIF($B$2:B2047,"*")/$O$7</f>
        <v>1</v>
      </c>
      <c r="F2047" s="4">
        <f>((COUNTIF($B$2:B2047,"Active*")/COUNTIF($B$2:B2047,"*")))/($O$5/$O$7)</f>
        <v>1</v>
      </c>
      <c r="G2047" s="7">
        <f>COUNTIF($B$2:E2047,"Active*")/$O$5</f>
        <v>1</v>
      </c>
      <c r="H2047" s="7">
        <f>($O$6-COUNTIF($B$2:B2047,"Decoy*"))/$O$6</f>
        <v>0</v>
      </c>
      <c r="I2047" s="7">
        <f t="shared" si="62"/>
        <v>1</v>
      </c>
      <c r="J2047" s="2">
        <f t="shared" si="63"/>
        <v>0</v>
      </c>
    </row>
    <row r="2048" spans="1:10">
      <c r="D2048" s="6">
        <f>COUNTIF($B$2:B2048,"Active*")/$O$5</f>
        <v>1</v>
      </c>
      <c r="E2048" s="6">
        <f>COUNTIF($B$2:B2048,"*")/$O$7</f>
        <v>1</v>
      </c>
      <c r="F2048" s="4">
        <f>((COUNTIF($B$2:B2048,"Active*")/COUNTIF($B$2:B2048,"*")))/($O$5/$O$7)</f>
        <v>1</v>
      </c>
      <c r="G2048" s="7">
        <f>COUNTIF($B$2:E2048,"Active*")/$O$5</f>
        <v>1</v>
      </c>
      <c r="H2048" s="7">
        <f>($O$6-COUNTIF($B$2:B2048,"Decoy*"))/$O$6</f>
        <v>0</v>
      </c>
      <c r="I2048" s="7">
        <f t="shared" si="62"/>
        <v>1</v>
      </c>
      <c r="J2048" s="2">
        <f t="shared" si="63"/>
        <v>0</v>
      </c>
    </row>
    <row r="2049" spans="4:10">
      <c r="D2049" s="6">
        <f>COUNTIF($B$2:B2049,"Active*")/$O$5</f>
        <v>1</v>
      </c>
      <c r="E2049" s="6">
        <f>COUNTIF($B$2:B2049,"*")/$O$7</f>
        <v>1</v>
      </c>
      <c r="F2049" s="4">
        <f>((COUNTIF($B$2:B2049,"Active*")/COUNTIF($B$2:B2049,"*")))/($O$5/$O$7)</f>
        <v>1</v>
      </c>
      <c r="G2049" s="7">
        <f>COUNTIF($B$2:E2049,"Active*")/$O$5</f>
        <v>1</v>
      </c>
      <c r="H2049" s="7">
        <f>($O$6-COUNTIF($B$2:B2049,"Decoy*"))/$O$6</f>
        <v>0</v>
      </c>
      <c r="I2049" s="7">
        <f t="shared" si="62"/>
        <v>1</v>
      </c>
      <c r="J2049" s="2">
        <f t="shared" si="63"/>
        <v>0</v>
      </c>
    </row>
    <row r="2050" spans="4:10">
      <c r="D2050" s="6">
        <f>COUNTIF($B$2:B2050,"Active*")/$O$5</f>
        <v>1</v>
      </c>
      <c r="E2050" s="6">
        <f>COUNTIF($B$2:B2050,"*")/$O$7</f>
        <v>1</v>
      </c>
      <c r="F2050" s="4">
        <f>((COUNTIF($B$2:B2050,"Active*")/COUNTIF($B$2:B2050,"*")))/($O$5/$O$7)</f>
        <v>1</v>
      </c>
      <c r="G2050" s="7">
        <f>COUNTIF($B$2:E2050,"Active*")/$O$5</f>
        <v>1</v>
      </c>
      <c r="H2050" s="7">
        <f>($O$6-COUNTIF($B$2:B2050,"Decoy*"))/$O$6</f>
        <v>0</v>
      </c>
      <c r="I2050" s="7">
        <f t="shared" ref="I2050:I2113" si="64">1-H2050</f>
        <v>1</v>
      </c>
      <c r="J2050" s="2">
        <f t="shared" ref="J2050:J2113" si="65">(G2050+G2051)*ABS(I2051-I2050)/2</f>
        <v>0</v>
      </c>
    </row>
    <row r="2051" spans="4:10">
      <c r="D2051" s="6">
        <f>COUNTIF($B$2:B2051,"Active*")/$O$5</f>
        <v>1</v>
      </c>
      <c r="E2051" s="6">
        <f>COUNTIF($B$2:B2051,"*")/$O$7</f>
        <v>1</v>
      </c>
      <c r="F2051" s="4">
        <f>((COUNTIF($B$2:B2051,"Active*")/COUNTIF($B$2:B2051,"*")))/($O$5/$O$7)</f>
        <v>1</v>
      </c>
      <c r="G2051" s="7">
        <f>COUNTIF($B$2:E2051,"Active*")/$O$5</f>
        <v>1</v>
      </c>
      <c r="H2051" s="7">
        <f>($O$6-COUNTIF($B$2:B2051,"Decoy*"))/$O$6</f>
        <v>0</v>
      </c>
      <c r="I2051" s="7">
        <f t="shared" si="64"/>
        <v>1</v>
      </c>
      <c r="J2051" s="2">
        <f t="shared" si="65"/>
        <v>0</v>
      </c>
    </row>
    <row r="2052" spans="4:10">
      <c r="D2052" s="6">
        <f>COUNTIF($B$2:B2052,"Active*")/$O$5</f>
        <v>1</v>
      </c>
      <c r="E2052" s="6">
        <f>COUNTIF($B$2:B2052,"*")/$O$7</f>
        <v>1</v>
      </c>
      <c r="F2052" s="4">
        <f>((COUNTIF($B$2:B2052,"Active*")/COUNTIF($B$2:B2052,"*")))/($O$5/$O$7)</f>
        <v>1</v>
      </c>
      <c r="G2052" s="7">
        <f>COUNTIF($B$2:E2052,"Active*")/$O$5</f>
        <v>1</v>
      </c>
      <c r="H2052" s="7">
        <f>($O$6-COUNTIF($B$2:B2052,"Decoy*"))/$O$6</f>
        <v>0</v>
      </c>
      <c r="I2052" s="7">
        <f t="shared" si="64"/>
        <v>1</v>
      </c>
      <c r="J2052" s="2">
        <f t="shared" si="65"/>
        <v>0</v>
      </c>
    </row>
    <row r="2053" spans="4:10">
      <c r="D2053" s="6">
        <f>COUNTIF($B$2:B2053,"Active*")/$O$5</f>
        <v>1</v>
      </c>
      <c r="E2053" s="6">
        <f>COUNTIF($B$2:B2053,"*")/$O$7</f>
        <v>1</v>
      </c>
      <c r="F2053" s="4">
        <f>((COUNTIF($B$2:B2053,"Active*")/COUNTIF($B$2:B2053,"*")))/($O$5/$O$7)</f>
        <v>1</v>
      </c>
      <c r="G2053" s="7">
        <f>COUNTIF($B$2:E2053,"Active*")/$O$5</f>
        <v>1</v>
      </c>
      <c r="H2053" s="7">
        <f>($O$6-COUNTIF($B$2:B2053,"Decoy*"))/$O$6</f>
        <v>0</v>
      </c>
      <c r="I2053" s="7">
        <f t="shared" si="64"/>
        <v>1</v>
      </c>
      <c r="J2053" s="2">
        <f t="shared" si="65"/>
        <v>0</v>
      </c>
    </row>
    <row r="2054" spans="4:10">
      <c r="D2054" s="6">
        <f>COUNTIF($B$2:B2054,"Active*")/$O$5</f>
        <v>1</v>
      </c>
      <c r="E2054" s="6">
        <f>COUNTIF($B$2:B2054,"*")/$O$7</f>
        <v>1</v>
      </c>
      <c r="F2054" s="4">
        <f>((COUNTIF($B$2:B2054,"Active*")/COUNTIF($B$2:B2054,"*")))/($O$5/$O$7)</f>
        <v>1</v>
      </c>
      <c r="G2054" s="7">
        <f>COUNTIF($B$2:E2054,"Active*")/$O$5</f>
        <v>1</v>
      </c>
      <c r="H2054" s="7">
        <f>($O$6-COUNTIF($B$2:B2054,"Decoy*"))/$O$6</f>
        <v>0</v>
      </c>
      <c r="I2054" s="7">
        <f t="shared" si="64"/>
        <v>1</v>
      </c>
      <c r="J2054" s="2">
        <f t="shared" si="65"/>
        <v>0</v>
      </c>
    </row>
    <row r="2055" spans="4:10">
      <c r="D2055" s="6">
        <f>COUNTIF($B$2:B2055,"Active*")/$O$5</f>
        <v>1</v>
      </c>
      <c r="E2055" s="6">
        <f>COUNTIF($B$2:B2055,"*")/$O$7</f>
        <v>1</v>
      </c>
      <c r="F2055" s="4">
        <f>((COUNTIF($B$2:B2055,"Active*")/COUNTIF($B$2:B2055,"*")))/($O$5/$O$7)</f>
        <v>1</v>
      </c>
      <c r="G2055" s="7">
        <f>COUNTIF($B$2:E2055,"Active*")/$O$5</f>
        <v>1</v>
      </c>
      <c r="H2055" s="7">
        <f>($O$6-COUNTIF($B$2:B2055,"Decoy*"))/$O$6</f>
        <v>0</v>
      </c>
      <c r="I2055" s="7">
        <f t="shared" si="64"/>
        <v>1</v>
      </c>
      <c r="J2055" s="2">
        <f t="shared" si="65"/>
        <v>0</v>
      </c>
    </row>
    <row r="2056" spans="4:10">
      <c r="D2056" s="6">
        <f>COUNTIF($B$2:B2056,"Active*")/$O$5</f>
        <v>1</v>
      </c>
      <c r="E2056" s="6">
        <f>COUNTIF($B$2:B2056,"*")/$O$7</f>
        <v>1</v>
      </c>
      <c r="F2056" s="4">
        <f>((COUNTIF($B$2:B2056,"Active*")/COUNTIF($B$2:B2056,"*")))/($O$5/$O$7)</f>
        <v>1</v>
      </c>
      <c r="G2056" s="7">
        <f>COUNTIF($B$2:E2056,"Active*")/$O$5</f>
        <v>1</v>
      </c>
      <c r="H2056" s="7">
        <f>($O$6-COUNTIF($B$2:B2056,"Decoy*"))/$O$6</f>
        <v>0</v>
      </c>
      <c r="I2056" s="7">
        <f t="shared" si="64"/>
        <v>1</v>
      </c>
      <c r="J2056" s="2">
        <f t="shared" si="65"/>
        <v>0</v>
      </c>
    </row>
    <row r="2057" spans="4:10">
      <c r="D2057" s="6">
        <f>COUNTIF($B$2:B2057,"Active*")/$O$5</f>
        <v>1</v>
      </c>
      <c r="E2057" s="6">
        <f>COUNTIF($B$2:B2057,"*")/$O$7</f>
        <v>1</v>
      </c>
      <c r="F2057" s="4">
        <f>((COUNTIF($B$2:B2057,"Active*")/COUNTIF($B$2:B2057,"*")))/($O$5/$O$7)</f>
        <v>1</v>
      </c>
      <c r="G2057" s="7">
        <f>COUNTIF($B$2:E2057,"Active*")/$O$5</f>
        <v>1</v>
      </c>
      <c r="H2057" s="7">
        <f>($O$6-COUNTIF($B$2:B2057,"Decoy*"))/$O$6</f>
        <v>0</v>
      </c>
      <c r="I2057" s="7">
        <f t="shared" si="64"/>
        <v>1</v>
      </c>
      <c r="J2057" s="2">
        <f t="shared" si="65"/>
        <v>0</v>
      </c>
    </row>
    <row r="2058" spans="4:10">
      <c r="D2058" s="6">
        <f>COUNTIF($B$2:B2058,"Active*")/$O$5</f>
        <v>1</v>
      </c>
      <c r="E2058" s="6">
        <f>COUNTIF($B$2:B2058,"*")/$O$7</f>
        <v>1</v>
      </c>
      <c r="F2058" s="4">
        <f>((COUNTIF($B$2:B2058,"Active*")/COUNTIF($B$2:B2058,"*")))/($O$5/$O$7)</f>
        <v>1</v>
      </c>
      <c r="G2058" s="7">
        <f>COUNTIF($B$2:E2058,"Active*")/$O$5</f>
        <v>1</v>
      </c>
      <c r="H2058" s="7">
        <f>($O$6-COUNTIF($B$2:B2058,"Decoy*"))/$O$6</f>
        <v>0</v>
      </c>
      <c r="I2058" s="7">
        <f t="shared" si="64"/>
        <v>1</v>
      </c>
      <c r="J2058" s="2">
        <f t="shared" si="65"/>
        <v>0</v>
      </c>
    </row>
    <row r="2059" spans="4:10">
      <c r="D2059" s="6">
        <f>COUNTIF($B$2:B2059,"Active*")/$O$5</f>
        <v>1</v>
      </c>
      <c r="E2059" s="6">
        <f>COUNTIF($B$2:B2059,"*")/$O$7</f>
        <v>1</v>
      </c>
      <c r="F2059" s="4">
        <f>((COUNTIF($B$2:B2059,"Active*")/COUNTIF($B$2:B2059,"*")))/($O$5/$O$7)</f>
        <v>1</v>
      </c>
      <c r="G2059" s="7">
        <f>COUNTIF($B$2:E2059,"Active*")/$O$5</f>
        <v>1</v>
      </c>
      <c r="H2059" s="7">
        <f>($O$6-COUNTIF($B$2:B2059,"Decoy*"))/$O$6</f>
        <v>0</v>
      </c>
      <c r="I2059" s="7">
        <f t="shared" si="64"/>
        <v>1</v>
      </c>
      <c r="J2059" s="2">
        <f t="shared" si="65"/>
        <v>0</v>
      </c>
    </row>
    <row r="2060" spans="4:10">
      <c r="D2060" s="6">
        <f>COUNTIF($B$2:B2060,"Active*")/$O$5</f>
        <v>1</v>
      </c>
      <c r="E2060" s="6">
        <f>COUNTIF($B$2:B2060,"*")/$O$7</f>
        <v>1</v>
      </c>
      <c r="F2060" s="4">
        <f>((COUNTIF($B$2:B2060,"Active*")/COUNTIF($B$2:B2060,"*")))/($O$5/$O$7)</f>
        <v>1</v>
      </c>
      <c r="G2060" s="7">
        <f>COUNTIF($B$2:E2060,"Active*")/$O$5</f>
        <v>1</v>
      </c>
      <c r="H2060" s="7">
        <f>($O$6-COUNTIF($B$2:B2060,"Decoy*"))/$O$6</f>
        <v>0</v>
      </c>
      <c r="I2060" s="7">
        <f t="shared" si="64"/>
        <v>1</v>
      </c>
      <c r="J2060" s="2">
        <f t="shared" si="65"/>
        <v>0</v>
      </c>
    </row>
    <row r="2061" spans="4:10">
      <c r="D2061" s="6">
        <f>COUNTIF($B$2:B2061,"Active*")/$O$5</f>
        <v>1</v>
      </c>
      <c r="E2061" s="6">
        <f>COUNTIF($B$2:B2061,"*")/$O$7</f>
        <v>1</v>
      </c>
      <c r="F2061" s="4">
        <f>((COUNTIF($B$2:B2061,"Active*")/COUNTIF($B$2:B2061,"*")))/($O$5/$O$7)</f>
        <v>1</v>
      </c>
      <c r="G2061" s="7">
        <f>COUNTIF($B$2:E2061,"Active*")/$O$5</f>
        <v>1</v>
      </c>
      <c r="H2061" s="7">
        <f>($O$6-COUNTIF($B$2:B2061,"Decoy*"))/$O$6</f>
        <v>0</v>
      </c>
      <c r="I2061" s="7">
        <f t="shared" si="64"/>
        <v>1</v>
      </c>
      <c r="J2061" s="2">
        <f t="shared" si="65"/>
        <v>0</v>
      </c>
    </row>
    <row r="2062" spans="4:10">
      <c r="D2062" s="6">
        <f>COUNTIF($B$2:B2062,"Active*")/$O$5</f>
        <v>1</v>
      </c>
      <c r="E2062" s="6">
        <f>COUNTIF($B$2:B2062,"*")/$O$7</f>
        <v>1</v>
      </c>
      <c r="F2062" s="4">
        <f>((COUNTIF($B$2:B2062,"Active*")/COUNTIF($B$2:B2062,"*")))/($O$5/$O$7)</f>
        <v>1</v>
      </c>
      <c r="G2062" s="7">
        <f>COUNTIF($B$2:E2062,"Active*")/$O$5</f>
        <v>1</v>
      </c>
      <c r="H2062" s="7">
        <f>($O$6-COUNTIF($B$2:B2062,"Decoy*"))/$O$6</f>
        <v>0</v>
      </c>
      <c r="I2062" s="7">
        <f t="shared" si="64"/>
        <v>1</v>
      </c>
      <c r="J2062" s="2">
        <f t="shared" si="65"/>
        <v>0</v>
      </c>
    </row>
    <row r="2063" spans="4:10">
      <c r="D2063" s="6">
        <f>COUNTIF($B$2:B2063,"Active*")/$O$5</f>
        <v>1</v>
      </c>
      <c r="E2063" s="6">
        <f>COUNTIF($B$2:B2063,"*")/$O$7</f>
        <v>1</v>
      </c>
      <c r="F2063" s="4">
        <f>((COUNTIF($B$2:B2063,"Active*")/COUNTIF($B$2:B2063,"*")))/($O$5/$O$7)</f>
        <v>1</v>
      </c>
      <c r="G2063" s="7">
        <f>COUNTIF($B$2:E2063,"Active*")/$O$5</f>
        <v>1</v>
      </c>
      <c r="H2063" s="7">
        <f>($O$6-COUNTIF($B$2:B2063,"Decoy*"))/$O$6</f>
        <v>0</v>
      </c>
      <c r="I2063" s="7">
        <f t="shared" si="64"/>
        <v>1</v>
      </c>
      <c r="J2063" s="2">
        <f t="shared" si="65"/>
        <v>0</v>
      </c>
    </row>
    <row r="2064" spans="4:10">
      <c r="D2064" s="6">
        <f>COUNTIF($B$2:B2064,"Active*")/$O$5</f>
        <v>1</v>
      </c>
      <c r="E2064" s="6">
        <f>COUNTIF($B$2:B2064,"*")/$O$7</f>
        <v>1</v>
      </c>
      <c r="F2064" s="4">
        <f>((COUNTIF($B$2:B2064,"Active*")/COUNTIF($B$2:B2064,"*")))/($O$5/$O$7)</f>
        <v>1</v>
      </c>
      <c r="G2064" s="7">
        <f>COUNTIF($B$2:E2064,"Active*")/$O$5</f>
        <v>1</v>
      </c>
      <c r="H2064" s="7">
        <f>($O$6-COUNTIF($B$2:B2064,"Decoy*"))/$O$6</f>
        <v>0</v>
      </c>
      <c r="I2064" s="7">
        <f t="shared" si="64"/>
        <v>1</v>
      </c>
      <c r="J2064" s="2">
        <f t="shared" si="65"/>
        <v>0</v>
      </c>
    </row>
    <row r="2065" spans="4:10">
      <c r="D2065" s="6">
        <f>COUNTIF($B$2:B2065,"Active*")/$O$5</f>
        <v>1</v>
      </c>
      <c r="E2065" s="6">
        <f>COUNTIF($B$2:B2065,"*")/$O$7</f>
        <v>1</v>
      </c>
      <c r="F2065" s="4">
        <f>((COUNTIF($B$2:B2065,"Active*")/COUNTIF($B$2:B2065,"*")))/($O$5/$O$7)</f>
        <v>1</v>
      </c>
      <c r="G2065" s="7">
        <f>COUNTIF($B$2:E2065,"Active*")/$O$5</f>
        <v>1</v>
      </c>
      <c r="H2065" s="7">
        <f>($O$6-COUNTIF($B$2:B2065,"Decoy*"))/$O$6</f>
        <v>0</v>
      </c>
      <c r="I2065" s="7">
        <f t="shared" si="64"/>
        <v>1</v>
      </c>
      <c r="J2065" s="2">
        <f t="shared" si="65"/>
        <v>0</v>
      </c>
    </row>
    <row r="2066" spans="4:10">
      <c r="D2066" s="6">
        <f>COUNTIF($B$2:B2066,"Active*")/$O$5</f>
        <v>1</v>
      </c>
      <c r="E2066" s="6">
        <f>COUNTIF($B$2:B2066,"*")/$O$7</f>
        <v>1</v>
      </c>
      <c r="F2066" s="4">
        <f>((COUNTIF($B$2:B2066,"Active*")/COUNTIF($B$2:B2066,"*")))/($O$5/$O$7)</f>
        <v>1</v>
      </c>
      <c r="G2066" s="7">
        <f>COUNTIF($B$2:E2066,"Active*")/$O$5</f>
        <v>1</v>
      </c>
      <c r="H2066" s="7">
        <f>($O$6-COUNTIF($B$2:B2066,"Decoy*"))/$O$6</f>
        <v>0</v>
      </c>
      <c r="I2066" s="7">
        <f t="shared" si="64"/>
        <v>1</v>
      </c>
      <c r="J2066" s="2">
        <f t="shared" si="65"/>
        <v>0</v>
      </c>
    </row>
    <row r="2067" spans="4:10">
      <c r="D2067" s="6">
        <f>COUNTIF($B$2:B2067,"Active*")/$O$5</f>
        <v>1</v>
      </c>
      <c r="E2067" s="6">
        <f>COUNTIF($B$2:B2067,"*")/$O$7</f>
        <v>1</v>
      </c>
      <c r="F2067" s="4">
        <f>((COUNTIF($B$2:B2067,"Active*")/COUNTIF($B$2:B2067,"*")))/($O$5/$O$7)</f>
        <v>1</v>
      </c>
      <c r="G2067" s="7">
        <f>COUNTIF($B$2:E2067,"Active*")/$O$5</f>
        <v>1</v>
      </c>
      <c r="H2067" s="7">
        <f>($O$6-COUNTIF($B$2:B2067,"Decoy*"))/$O$6</f>
        <v>0</v>
      </c>
      <c r="I2067" s="7">
        <f t="shared" si="64"/>
        <v>1</v>
      </c>
      <c r="J2067" s="2">
        <f t="shared" si="65"/>
        <v>0</v>
      </c>
    </row>
    <row r="2068" spans="4:10">
      <c r="D2068" s="6">
        <f>COUNTIF($B$2:B2068,"Active*")/$O$5</f>
        <v>1</v>
      </c>
      <c r="E2068" s="6">
        <f>COUNTIF($B$2:B2068,"*")/$O$7</f>
        <v>1</v>
      </c>
      <c r="F2068" s="4">
        <f>((COUNTIF($B$2:B2068,"Active*")/COUNTIF($B$2:B2068,"*")))/($O$5/$O$7)</f>
        <v>1</v>
      </c>
      <c r="G2068" s="7">
        <f>COUNTIF($B$2:E2068,"Active*")/$O$5</f>
        <v>1</v>
      </c>
      <c r="H2068" s="7">
        <f>($O$6-COUNTIF($B$2:B2068,"Decoy*"))/$O$6</f>
        <v>0</v>
      </c>
      <c r="I2068" s="7">
        <f t="shared" si="64"/>
        <v>1</v>
      </c>
      <c r="J2068" s="2">
        <f t="shared" si="65"/>
        <v>0</v>
      </c>
    </row>
    <row r="2069" spans="4:10">
      <c r="D2069" s="6">
        <f>COUNTIF($B$2:B2069,"Active*")/$O$5</f>
        <v>1</v>
      </c>
      <c r="E2069" s="6">
        <f>COUNTIF($B$2:B2069,"*")/$O$7</f>
        <v>1</v>
      </c>
      <c r="F2069" s="4">
        <f>((COUNTIF($B$2:B2069,"Active*")/COUNTIF($B$2:B2069,"*")))/($O$5/$O$7)</f>
        <v>1</v>
      </c>
      <c r="G2069" s="7">
        <f>COUNTIF($B$2:E2069,"Active*")/$O$5</f>
        <v>1</v>
      </c>
      <c r="H2069" s="7">
        <f>($O$6-COUNTIF($B$2:B2069,"Decoy*"))/$O$6</f>
        <v>0</v>
      </c>
      <c r="I2069" s="7">
        <f t="shared" si="64"/>
        <v>1</v>
      </c>
      <c r="J2069" s="2">
        <f t="shared" si="65"/>
        <v>0</v>
      </c>
    </row>
    <row r="2070" spans="4:10">
      <c r="D2070" s="6">
        <f>COUNTIF($B$2:B2070,"Active*")/$O$5</f>
        <v>1</v>
      </c>
      <c r="E2070" s="6">
        <f>COUNTIF($B$2:B2070,"*")/$O$7</f>
        <v>1</v>
      </c>
      <c r="F2070" s="4">
        <f>((COUNTIF($B$2:B2070,"Active*")/COUNTIF($B$2:B2070,"*")))/($O$5/$O$7)</f>
        <v>1</v>
      </c>
      <c r="G2070" s="7">
        <f>COUNTIF($B$2:E2070,"Active*")/$O$5</f>
        <v>1</v>
      </c>
      <c r="H2070" s="7">
        <f>($O$6-COUNTIF($B$2:B2070,"Decoy*"))/$O$6</f>
        <v>0</v>
      </c>
      <c r="I2070" s="7">
        <f t="shared" si="64"/>
        <v>1</v>
      </c>
      <c r="J2070" s="2">
        <f t="shared" si="65"/>
        <v>0</v>
      </c>
    </row>
    <row r="2071" spans="4:10">
      <c r="D2071" s="6">
        <f>COUNTIF($B$2:B2071,"Active*")/$O$5</f>
        <v>1</v>
      </c>
      <c r="E2071" s="6">
        <f>COUNTIF($B$2:B2071,"*")/$O$7</f>
        <v>1</v>
      </c>
      <c r="F2071" s="4">
        <f>((COUNTIF($B$2:B2071,"Active*")/COUNTIF($B$2:B2071,"*")))/($O$5/$O$7)</f>
        <v>1</v>
      </c>
      <c r="G2071" s="7">
        <f>COUNTIF($B$2:E2071,"Active*")/$O$5</f>
        <v>1</v>
      </c>
      <c r="H2071" s="7">
        <f>($O$6-COUNTIF($B$2:B2071,"Decoy*"))/$O$6</f>
        <v>0</v>
      </c>
      <c r="I2071" s="7">
        <f t="shared" si="64"/>
        <v>1</v>
      </c>
      <c r="J2071" s="2">
        <f t="shared" si="65"/>
        <v>0</v>
      </c>
    </row>
    <row r="2072" spans="4:10">
      <c r="D2072" s="6">
        <f>COUNTIF($B$2:B2072,"Active*")/$O$5</f>
        <v>1</v>
      </c>
      <c r="E2072" s="6">
        <f>COUNTIF($B$2:B2072,"*")/$O$7</f>
        <v>1</v>
      </c>
      <c r="F2072" s="4">
        <f>((COUNTIF($B$2:B2072,"Active*")/COUNTIF($B$2:B2072,"*")))/($O$5/$O$7)</f>
        <v>1</v>
      </c>
      <c r="G2072" s="7">
        <f>COUNTIF($B$2:E2072,"Active*")/$O$5</f>
        <v>1</v>
      </c>
      <c r="H2072" s="7">
        <f>($O$6-COUNTIF($B$2:B2072,"Decoy*"))/$O$6</f>
        <v>0</v>
      </c>
      <c r="I2072" s="7">
        <f t="shared" si="64"/>
        <v>1</v>
      </c>
      <c r="J2072" s="2">
        <f t="shared" si="65"/>
        <v>0</v>
      </c>
    </row>
    <row r="2073" spans="4:10">
      <c r="D2073" s="6">
        <f>COUNTIF($B$2:B2073,"Active*")/$O$5</f>
        <v>1</v>
      </c>
      <c r="E2073" s="6">
        <f>COUNTIF($B$2:B2073,"*")/$O$7</f>
        <v>1</v>
      </c>
      <c r="F2073" s="4">
        <f>((COUNTIF($B$2:B2073,"Active*")/COUNTIF($B$2:B2073,"*")))/($O$5/$O$7)</f>
        <v>1</v>
      </c>
      <c r="G2073" s="7">
        <f>COUNTIF($B$2:E2073,"Active*")/$O$5</f>
        <v>1</v>
      </c>
      <c r="H2073" s="7">
        <f>($O$6-COUNTIF($B$2:B2073,"Decoy*"))/$O$6</f>
        <v>0</v>
      </c>
      <c r="I2073" s="7">
        <f t="shared" si="64"/>
        <v>1</v>
      </c>
      <c r="J2073" s="2">
        <f t="shared" si="65"/>
        <v>0</v>
      </c>
    </row>
    <row r="2074" spans="4:10">
      <c r="D2074" s="6">
        <f>COUNTIF($B$2:B2074,"Active*")/$O$5</f>
        <v>1</v>
      </c>
      <c r="E2074" s="6">
        <f>COUNTIF($B$2:B2074,"*")/$O$7</f>
        <v>1</v>
      </c>
      <c r="F2074" s="4">
        <f>((COUNTIF($B$2:B2074,"Active*")/COUNTIF($B$2:B2074,"*")))/($O$5/$O$7)</f>
        <v>1</v>
      </c>
      <c r="G2074" s="7">
        <f>COUNTIF($B$2:E2074,"Active*")/$O$5</f>
        <v>1</v>
      </c>
      <c r="H2074" s="7">
        <f>($O$6-COUNTIF($B$2:B2074,"Decoy*"))/$O$6</f>
        <v>0</v>
      </c>
      <c r="I2074" s="7">
        <f t="shared" si="64"/>
        <v>1</v>
      </c>
      <c r="J2074" s="2">
        <f t="shared" si="65"/>
        <v>0</v>
      </c>
    </row>
    <row r="2075" spans="4:10">
      <c r="D2075" s="6">
        <f>COUNTIF($B$2:B2075,"Active*")/$O$5</f>
        <v>1</v>
      </c>
      <c r="E2075" s="6">
        <f>COUNTIF($B$2:B2075,"*")/$O$7</f>
        <v>1</v>
      </c>
      <c r="F2075" s="4">
        <f>((COUNTIF($B$2:B2075,"Active*")/COUNTIF($B$2:B2075,"*")))/($O$5/$O$7)</f>
        <v>1</v>
      </c>
      <c r="G2075" s="7">
        <f>COUNTIF($B$2:E2075,"Active*")/$O$5</f>
        <v>1</v>
      </c>
      <c r="H2075" s="7">
        <f>($O$6-COUNTIF($B$2:B2075,"Decoy*"))/$O$6</f>
        <v>0</v>
      </c>
      <c r="I2075" s="7">
        <f t="shared" si="64"/>
        <v>1</v>
      </c>
      <c r="J2075" s="2">
        <f t="shared" si="65"/>
        <v>0</v>
      </c>
    </row>
    <row r="2076" spans="4:10">
      <c r="D2076" s="6">
        <f>COUNTIF($B$2:B2076,"Active*")/$O$5</f>
        <v>1</v>
      </c>
      <c r="E2076" s="6">
        <f>COUNTIF($B$2:B2076,"*")/$O$7</f>
        <v>1</v>
      </c>
      <c r="F2076" s="4">
        <f>((COUNTIF($B$2:B2076,"Active*")/COUNTIF($B$2:B2076,"*")))/($O$5/$O$7)</f>
        <v>1</v>
      </c>
      <c r="G2076" s="7">
        <f>COUNTIF($B$2:E2076,"Active*")/$O$5</f>
        <v>1</v>
      </c>
      <c r="H2076" s="7">
        <f>($O$6-COUNTIF($B$2:B2076,"Decoy*"))/$O$6</f>
        <v>0</v>
      </c>
      <c r="I2076" s="7">
        <f t="shared" si="64"/>
        <v>1</v>
      </c>
      <c r="J2076" s="2">
        <f t="shared" si="65"/>
        <v>0</v>
      </c>
    </row>
    <row r="2077" spans="4:10">
      <c r="D2077" s="6">
        <f>COUNTIF($B$2:B2077,"Active*")/$O$5</f>
        <v>1</v>
      </c>
      <c r="E2077" s="6">
        <f>COUNTIF($B$2:B2077,"*")/$O$7</f>
        <v>1</v>
      </c>
      <c r="F2077" s="4">
        <f>((COUNTIF($B$2:B2077,"Active*")/COUNTIF($B$2:B2077,"*")))/($O$5/$O$7)</f>
        <v>1</v>
      </c>
      <c r="G2077" s="7">
        <f>COUNTIF($B$2:E2077,"Active*")/$O$5</f>
        <v>1</v>
      </c>
      <c r="H2077" s="7">
        <f>($O$6-COUNTIF($B$2:B2077,"Decoy*"))/$O$6</f>
        <v>0</v>
      </c>
      <c r="I2077" s="7">
        <f t="shared" si="64"/>
        <v>1</v>
      </c>
      <c r="J2077" s="2">
        <f t="shared" si="65"/>
        <v>0</v>
      </c>
    </row>
    <row r="2078" spans="4:10">
      <c r="D2078" s="6">
        <f>COUNTIF($B$2:B2078,"Active*")/$O$5</f>
        <v>1</v>
      </c>
      <c r="E2078" s="6">
        <f>COUNTIF($B$2:B2078,"*")/$O$7</f>
        <v>1</v>
      </c>
      <c r="F2078" s="4">
        <f>((COUNTIF($B$2:B2078,"Active*")/COUNTIF($B$2:B2078,"*")))/($O$5/$O$7)</f>
        <v>1</v>
      </c>
      <c r="G2078" s="7">
        <f>COUNTIF($B$2:E2078,"Active*")/$O$5</f>
        <v>1</v>
      </c>
      <c r="H2078" s="7">
        <f>($O$6-COUNTIF($B$2:B2078,"Decoy*"))/$O$6</f>
        <v>0</v>
      </c>
      <c r="I2078" s="7">
        <f t="shared" si="64"/>
        <v>1</v>
      </c>
      <c r="J2078" s="2">
        <f t="shared" si="65"/>
        <v>0</v>
      </c>
    </row>
    <row r="2079" spans="4:10">
      <c r="D2079" s="6">
        <f>COUNTIF($B$2:B2079,"Active*")/$O$5</f>
        <v>1</v>
      </c>
      <c r="E2079" s="6">
        <f>COUNTIF($B$2:B2079,"*")/$O$7</f>
        <v>1</v>
      </c>
      <c r="F2079" s="4">
        <f>((COUNTIF($B$2:B2079,"Active*")/COUNTIF($B$2:B2079,"*")))/($O$5/$O$7)</f>
        <v>1</v>
      </c>
      <c r="G2079" s="7">
        <f>COUNTIF($B$2:E2079,"Active*")/$O$5</f>
        <v>1</v>
      </c>
      <c r="H2079" s="7">
        <f>($O$6-COUNTIF($B$2:B2079,"Decoy*"))/$O$6</f>
        <v>0</v>
      </c>
      <c r="I2079" s="7">
        <f t="shared" si="64"/>
        <v>1</v>
      </c>
      <c r="J2079" s="2">
        <f t="shared" si="65"/>
        <v>0</v>
      </c>
    </row>
    <row r="2080" spans="4:10">
      <c r="D2080" s="6">
        <f>COUNTIF($B$2:B2080,"Active*")/$O$5</f>
        <v>1</v>
      </c>
      <c r="E2080" s="6">
        <f>COUNTIF($B$2:B2080,"*")/$O$7</f>
        <v>1</v>
      </c>
      <c r="F2080" s="4">
        <f>((COUNTIF($B$2:B2080,"Active*")/COUNTIF($B$2:B2080,"*")))/($O$5/$O$7)</f>
        <v>1</v>
      </c>
      <c r="G2080" s="7">
        <f>COUNTIF($B$2:E2080,"Active*")/$O$5</f>
        <v>1</v>
      </c>
      <c r="H2080" s="7">
        <f>($O$6-COUNTIF($B$2:B2080,"Decoy*"))/$O$6</f>
        <v>0</v>
      </c>
      <c r="I2080" s="7">
        <f t="shared" si="64"/>
        <v>1</v>
      </c>
      <c r="J2080" s="2">
        <f t="shared" si="65"/>
        <v>0</v>
      </c>
    </row>
    <row r="2081" spans="4:10">
      <c r="D2081" s="6">
        <f>COUNTIF($B$2:B2081,"Active*")/$O$5</f>
        <v>1</v>
      </c>
      <c r="E2081" s="6">
        <f>COUNTIF($B$2:B2081,"*")/$O$7</f>
        <v>1</v>
      </c>
      <c r="F2081" s="4">
        <f>((COUNTIF($B$2:B2081,"Active*")/COUNTIF($B$2:B2081,"*")))/($O$5/$O$7)</f>
        <v>1</v>
      </c>
      <c r="G2081" s="7">
        <f>COUNTIF($B$2:E2081,"Active*")/$O$5</f>
        <v>1</v>
      </c>
      <c r="H2081" s="7">
        <f>($O$6-COUNTIF($B$2:B2081,"Decoy*"))/$O$6</f>
        <v>0</v>
      </c>
      <c r="I2081" s="7">
        <f t="shared" si="64"/>
        <v>1</v>
      </c>
      <c r="J2081" s="2">
        <f t="shared" si="65"/>
        <v>0</v>
      </c>
    </row>
    <row r="2082" spans="4:10">
      <c r="D2082" s="6">
        <f>COUNTIF($B$2:B2082,"Active*")/$O$5</f>
        <v>1</v>
      </c>
      <c r="E2082" s="6">
        <f>COUNTIF($B$2:B2082,"*")/$O$7</f>
        <v>1</v>
      </c>
      <c r="F2082" s="4">
        <f>((COUNTIF($B$2:B2082,"Active*")/COUNTIF($B$2:B2082,"*")))/($O$5/$O$7)</f>
        <v>1</v>
      </c>
      <c r="G2082" s="7">
        <f>COUNTIF($B$2:E2082,"Active*")/$O$5</f>
        <v>1</v>
      </c>
      <c r="H2082" s="7">
        <f>($O$6-COUNTIF($B$2:B2082,"Decoy*"))/$O$6</f>
        <v>0</v>
      </c>
      <c r="I2082" s="7">
        <f t="shared" si="64"/>
        <v>1</v>
      </c>
      <c r="J2082" s="2">
        <f t="shared" si="65"/>
        <v>0</v>
      </c>
    </row>
    <row r="2083" spans="4:10">
      <c r="D2083" s="6">
        <f>COUNTIF($B$2:B2083,"Active*")/$O$5</f>
        <v>1</v>
      </c>
      <c r="E2083" s="6">
        <f>COUNTIF($B$2:B2083,"*")/$O$7</f>
        <v>1</v>
      </c>
      <c r="F2083" s="4">
        <f>((COUNTIF($B$2:B2083,"Active*")/COUNTIF($B$2:B2083,"*")))/($O$5/$O$7)</f>
        <v>1</v>
      </c>
      <c r="G2083" s="7">
        <f>COUNTIF($B$2:E2083,"Active*")/$O$5</f>
        <v>1</v>
      </c>
      <c r="H2083" s="7">
        <f>($O$6-COUNTIF($B$2:B2083,"Decoy*"))/$O$6</f>
        <v>0</v>
      </c>
      <c r="I2083" s="7">
        <f t="shared" si="64"/>
        <v>1</v>
      </c>
      <c r="J2083" s="2">
        <f t="shared" si="65"/>
        <v>0</v>
      </c>
    </row>
    <row r="2084" spans="4:10">
      <c r="D2084" s="6">
        <f>COUNTIF($B$2:B2084,"Active*")/$O$5</f>
        <v>1</v>
      </c>
      <c r="E2084" s="6">
        <f>COUNTIF($B$2:B2084,"*")/$O$7</f>
        <v>1</v>
      </c>
      <c r="F2084" s="4">
        <f>((COUNTIF($B$2:B2084,"Active*")/COUNTIF($B$2:B2084,"*")))/($O$5/$O$7)</f>
        <v>1</v>
      </c>
      <c r="G2084" s="7">
        <f>COUNTIF($B$2:E2084,"Active*")/$O$5</f>
        <v>1</v>
      </c>
      <c r="H2084" s="7">
        <f>($O$6-COUNTIF($B$2:B2084,"Decoy*"))/$O$6</f>
        <v>0</v>
      </c>
      <c r="I2084" s="7">
        <f t="shared" si="64"/>
        <v>1</v>
      </c>
      <c r="J2084" s="2">
        <f t="shared" si="65"/>
        <v>0</v>
      </c>
    </row>
    <row r="2085" spans="4:10">
      <c r="D2085" s="6">
        <f>COUNTIF($B$2:B2085,"Active*")/$O$5</f>
        <v>1</v>
      </c>
      <c r="E2085" s="6">
        <f>COUNTIF($B$2:B2085,"*")/$O$7</f>
        <v>1</v>
      </c>
      <c r="F2085" s="4">
        <f>((COUNTIF($B$2:B2085,"Active*")/COUNTIF($B$2:B2085,"*")))/($O$5/$O$7)</f>
        <v>1</v>
      </c>
      <c r="G2085" s="7">
        <f>COUNTIF($B$2:E2085,"Active*")/$O$5</f>
        <v>1</v>
      </c>
      <c r="H2085" s="7">
        <f>($O$6-COUNTIF($B$2:B2085,"Decoy*"))/$O$6</f>
        <v>0</v>
      </c>
      <c r="I2085" s="7">
        <f t="shared" si="64"/>
        <v>1</v>
      </c>
      <c r="J2085" s="2">
        <f t="shared" si="65"/>
        <v>0</v>
      </c>
    </row>
    <row r="2086" spans="4:10">
      <c r="D2086" s="6">
        <f>COUNTIF($B$2:B2086,"Active*")/$O$5</f>
        <v>1</v>
      </c>
      <c r="E2086" s="6">
        <f>COUNTIF($B$2:B2086,"*")/$O$7</f>
        <v>1</v>
      </c>
      <c r="F2086" s="4">
        <f>((COUNTIF($B$2:B2086,"Active*")/COUNTIF($B$2:B2086,"*")))/($O$5/$O$7)</f>
        <v>1</v>
      </c>
      <c r="G2086" s="7">
        <f>COUNTIF($B$2:E2086,"Active*")/$O$5</f>
        <v>1</v>
      </c>
      <c r="H2086" s="7">
        <f>($O$6-COUNTIF($B$2:B2086,"Decoy*"))/$O$6</f>
        <v>0</v>
      </c>
      <c r="I2086" s="7">
        <f t="shared" si="64"/>
        <v>1</v>
      </c>
      <c r="J2086" s="2">
        <f t="shared" si="65"/>
        <v>0</v>
      </c>
    </row>
    <row r="2087" spans="4:10">
      <c r="D2087" s="6">
        <f>COUNTIF($B$2:B2087,"Active*")/$O$5</f>
        <v>1</v>
      </c>
      <c r="E2087" s="6">
        <f>COUNTIF($B$2:B2087,"*")/$O$7</f>
        <v>1</v>
      </c>
      <c r="F2087" s="4">
        <f>((COUNTIF($B$2:B2087,"Active*")/COUNTIF($B$2:B2087,"*")))/($O$5/$O$7)</f>
        <v>1</v>
      </c>
      <c r="G2087" s="7">
        <f>COUNTIF($B$2:E2087,"Active*")/$O$5</f>
        <v>1</v>
      </c>
      <c r="H2087" s="7">
        <f>($O$6-COUNTIF($B$2:B2087,"Decoy*"))/$O$6</f>
        <v>0</v>
      </c>
      <c r="I2087" s="7">
        <f t="shared" si="64"/>
        <v>1</v>
      </c>
      <c r="J2087" s="2">
        <f t="shared" si="65"/>
        <v>0</v>
      </c>
    </row>
    <row r="2088" spans="4:10">
      <c r="D2088" s="6">
        <f>COUNTIF($B$2:B2088,"Active*")/$O$5</f>
        <v>1</v>
      </c>
      <c r="E2088" s="6">
        <f>COUNTIF($B$2:B2088,"*")/$O$7</f>
        <v>1</v>
      </c>
      <c r="F2088" s="4">
        <f>((COUNTIF($B$2:B2088,"Active*")/COUNTIF($B$2:B2088,"*")))/($O$5/$O$7)</f>
        <v>1</v>
      </c>
      <c r="G2088" s="7">
        <f>COUNTIF($B$2:E2088,"Active*")/$O$5</f>
        <v>1</v>
      </c>
      <c r="H2088" s="7">
        <f>($O$6-COUNTIF($B$2:B2088,"Decoy*"))/$O$6</f>
        <v>0</v>
      </c>
      <c r="I2088" s="7">
        <f t="shared" si="64"/>
        <v>1</v>
      </c>
      <c r="J2088" s="2">
        <f t="shared" si="65"/>
        <v>0</v>
      </c>
    </row>
    <row r="2089" spans="4:10">
      <c r="D2089" s="6">
        <f>COUNTIF($B$2:B2089,"Active*")/$O$5</f>
        <v>1</v>
      </c>
      <c r="E2089" s="6">
        <f>COUNTIF($B$2:B2089,"*")/$O$7</f>
        <v>1</v>
      </c>
      <c r="F2089" s="4">
        <f>((COUNTIF($B$2:B2089,"Active*")/COUNTIF($B$2:B2089,"*")))/($O$5/$O$7)</f>
        <v>1</v>
      </c>
      <c r="G2089" s="7">
        <f>COUNTIF($B$2:E2089,"Active*")/$O$5</f>
        <v>1</v>
      </c>
      <c r="H2089" s="7">
        <f>($O$6-COUNTIF($B$2:B2089,"Decoy*"))/$O$6</f>
        <v>0</v>
      </c>
      <c r="I2089" s="7">
        <f t="shared" si="64"/>
        <v>1</v>
      </c>
      <c r="J2089" s="2">
        <f t="shared" si="65"/>
        <v>0</v>
      </c>
    </row>
    <row r="2090" spans="4:10">
      <c r="D2090" s="6">
        <f>COUNTIF($B$2:B2090,"Active*")/$O$5</f>
        <v>1</v>
      </c>
      <c r="E2090" s="6">
        <f>COUNTIF($B$2:B2090,"*")/$O$7</f>
        <v>1</v>
      </c>
      <c r="F2090" s="4">
        <f>((COUNTIF($B$2:B2090,"Active*")/COUNTIF($B$2:B2090,"*")))/($O$5/$O$7)</f>
        <v>1</v>
      </c>
      <c r="G2090" s="7">
        <f>COUNTIF($B$2:E2090,"Active*")/$O$5</f>
        <v>1</v>
      </c>
      <c r="H2090" s="7">
        <f>($O$6-COUNTIF($B$2:B2090,"Decoy*"))/$O$6</f>
        <v>0</v>
      </c>
      <c r="I2090" s="7">
        <f t="shared" si="64"/>
        <v>1</v>
      </c>
      <c r="J2090" s="2">
        <f t="shared" si="65"/>
        <v>0</v>
      </c>
    </row>
    <row r="2091" spans="4:10">
      <c r="D2091" s="6">
        <f>COUNTIF($B$2:B2091,"Active*")/$O$5</f>
        <v>1</v>
      </c>
      <c r="E2091" s="6">
        <f>COUNTIF($B$2:B2091,"*")/$O$7</f>
        <v>1</v>
      </c>
      <c r="F2091" s="4">
        <f>((COUNTIF($B$2:B2091,"Active*")/COUNTIF($B$2:B2091,"*")))/($O$5/$O$7)</f>
        <v>1</v>
      </c>
      <c r="G2091" s="7">
        <f>COUNTIF($B$2:E2091,"Active*")/$O$5</f>
        <v>1</v>
      </c>
      <c r="H2091" s="7">
        <f>($O$6-COUNTIF($B$2:B2091,"Decoy*"))/$O$6</f>
        <v>0</v>
      </c>
      <c r="I2091" s="7">
        <f t="shared" si="64"/>
        <v>1</v>
      </c>
      <c r="J2091" s="2">
        <f t="shared" si="65"/>
        <v>0</v>
      </c>
    </row>
    <row r="2092" spans="4:10">
      <c r="D2092" s="6">
        <f>COUNTIF($B$2:B2092,"Active*")/$O$5</f>
        <v>1</v>
      </c>
      <c r="E2092" s="6">
        <f>COUNTIF($B$2:B2092,"*")/$O$7</f>
        <v>1</v>
      </c>
      <c r="F2092" s="4">
        <f>((COUNTIF($B$2:B2092,"Active*")/COUNTIF($B$2:B2092,"*")))/($O$5/$O$7)</f>
        <v>1</v>
      </c>
      <c r="G2092" s="7">
        <f>COUNTIF($B$2:E2092,"Active*")/$O$5</f>
        <v>1</v>
      </c>
      <c r="H2092" s="7">
        <f>($O$6-COUNTIF($B$2:B2092,"Decoy*"))/$O$6</f>
        <v>0</v>
      </c>
      <c r="I2092" s="7">
        <f t="shared" si="64"/>
        <v>1</v>
      </c>
      <c r="J2092" s="2">
        <f t="shared" si="65"/>
        <v>0</v>
      </c>
    </row>
    <row r="2093" spans="4:10">
      <c r="D2093" s="6">
        <f>COUNTIF($B$2:B2093,"Active*")/$O$5</f>
        <v>1</v>
      </c>
      <c r="E2093" s="6">
        <f>COUNTIF($B$2:B2093,"*")/$O$7</f>
        <v>1</v>
      </c>
      <c r="F2093" s="4">
        <f>((COUNTIF($B$2:B2093,"Active*")/COUNTIF($B$2:B2093,"*")))/($O$5/$O$7)</f>
        <v>1</v>
      </c>
      <c r="G2093" s="7">
        <f>COUNTIF($B$2:E2093,"Active*")/$O$5</f>
        <v>1</v>
      </c>
      <c r="H2093" s="7">
        <f>($O$6-COUNTIF($B$2:B2093,"Decoy*"))/$O$6</f>
        <v>0</v>
      </c>
      <c r="I2093" s="7">
        <f t="shared" si="64"/>
        <v>1</v>
      </c>
      <c r="J2093" s="2">
        <f t="shared" si="65"/>
        <v>0</v>
      </c>
    </row>
    <row r="2094" spans="4:10">
      <c r="D2094" s="6">
        <f>COUNTIF($B$2:B2094,"Active*")/$O$5</f>
        <v>1</v>
      </c>
      <c r="E2094" s="6">
        <f>COUNTIF($B$2:B2094,"*")/$O$7</f>
        <v>1</v>
      </c>
      <c r="F2094" s="4">
        <f>((COUNTIF($B$2:B2094,"Active*")/COUNTIF($B$2:B2094,"*")))/($O$5/$O$7)</f>
        <v>1</v>
      </c>
      <c r="G2094" s="7">
        <f>COUNTIF($B$2:E2094,"Active*")/$O$5</f>
        <v>1</v>
      </c>
      <c r="H2094" s="7">
        <f>($O$6-COUNTIF($B$2:B2094,"Decoy*"))/$O$6</f>
        <v>0</v>
      </c>
      <c r="I2094" s="7">
        <f t="shared" si="64"/>
        <v>1</v>
      </c>
      <c r="J2094" s="2">
        <f t="shared" si="65"/>
        <v>0</v>
      </c>
    </row>
    <row r="2095" spans="4:10">
      <c r="D2095" s="6">
        <f>COUNTIF($B$2:B2095,"Active*")/$O$5</f>
        <v>1</v>
      </c>
      <c r="E2095" s="6">
        <f>COUNTIF($B$2:B2095,"*")/$O$7</f>
        <v>1</v>
      </c>
      <c r="F2095" s="4">
        <f>((COUNTIF($B$2:B2095,"Active*")/COUNTIF($B$2:B2095,"*")))/($O$5/$O$7)</f>
        <v>1</v>
      </c>
      <c r="G2095" s="7">
        <f>COUNTIF($B$2:E2095,"Active*")/$O$5</f>
        <v>1</v>
      </c>
      <c r="H2095" s="7">
        <f>($O$6-COUNTIF($B$2:B2095,"Decoy*"))/$O$6</f>
        <v>0</v>
      </c>
      <c r="I2095" s="7">
        <f t="shared" si="64"/>
        <v>1</v>
      </c>
      <c r="J2095" s="2">
        <f t="shared" si="65"/>
        <v>0</v>
      </c>
    </row>
    <row r="2096" spans="4:10">
      <c r="D2096" s="6">
        <f>COUNTIF($B$2:B2096,"Active*")/$O$5</f>
        <v>1</v>
      </c>
      <c r="E2096" s="6">
        <f>COUNTIF($B$2:B2096,"*")/$O$7</f>
        <v>1</v>
      </c>
      <c r="F2096" s="4">
        <f>((COUNTIF($B$2:B2096,"Active*")/COUNTIF($B$2:B2096,"*")))/($O$5/$O$7)</f>
        <v>1</v>
      </c>
      <c r="G2096" s="7">
        <f>COUNTIF($B$2:E2096,"Active*")/$O$5</f>
        <v>1</v>
      </c>
      <c r="H2096" s="7">
        <f>($O$6-COUNTIF($B$2:B2096,"Decoy*"))/$O$6</f>
        <v>0</v>
      </c>
      <c r="I2096" s="7">
        <f t="shared" si="64"/>
        <v>1</v>
      </c>
      <c r="J2096" s="2">
        <f t="shared" si="65"/>
        <v>0</v>
      </c>
    </row>
    <row r="2097" spans="4:10">
      <c r="D2097" s="6">
        <f>COUNTIF($B$2:B2097,"Active*")/$O$5</f>
        <v>1</v>
      </c>
      <c r="E2097" s="6">
        <f>COUNTIF($B$2:B2097,"*")/$O$7</f>
        <v>1</v>
      </c>
      <c r="F2097" s="4">
        <f>((COUNTIF($B$2:B2097,"Active*")/COUNTIF($B$2:B2097,"*")))/($O$5/$O$7)</f>
        <v>1</v>
      </c>
      <c r="G2097" s="7">
        <f>COUNTIF($B$2:E2097,"Active*")/$O$5</f>
        <v>1</v>
      </c>
      <c r="H2097" s="7">
        <f>($O$6-COUNTIF($B$2:B2097,"Decoy*"))/$O$6</f>
        <v>0</v>
      </c>
      <c r="I2097" s="7">
        <f t="shared" si="64"/>
        <v>1</v>
      </c>
      <c r="J2097" s="2">
        <f t="shared" si="65"/>
        <v>0</v>
      </c>
    </row>
    <row r="2098" spans="4:10">
      <c r="D2098" s="6">
        <f>COUNTIF($B$2:B2098,"Active*")/$O$5</f>
        <v>1</v>
      </c>
      <c r="E2098" s="6">
        <f>COUNTIF($B$2:B2098,"*")/$O$7</f>
        <v>1</v>
      </c>
      <c r="F2098" s="4">
        <f>((COUNTIF($B$2:B2098,"Active*")/COUNTIF($B$2:B2098,"*")))/($O$5/$O$7)</f>
        <v>1</v>
      </c>
      <c r="G2098" s="7">
        <f>COUNTIF($B$2:E2098,"Active*")/$O$5</f>
        <v>1</v>
      </c>
      <c r="H2098" s="7">
        <f>($O$6-COUNTIF($B$2:B2098,"Decoy*"))/$O$6</f>
        <v>0</v>
      </c>
      <c r="I2098" s="7">
        <f t="shared" si="64"/>
        <v>1</v>
      </c>
      <c r="J2098" s="2">
        <f t="shared" si="65"/>
        <v>0</v>
      </c>
    </row>
    <row r="2099" spans="4:10">
      <c r="D2099" s="6">
        <f>COUNTIF($B$2:B2099,"Active*")/$O$5</f>
        <v>1</v>
      </c>
      <c r="E2099" s="6">
        <f>COUNTIF($B$2:B2099,"*")/$O$7</f>
        <v>1</v>
      </c>
      <c r="F2099" s="4">
        <f>((COUNTIF($B$2:B2099,"Active*")/COUNTIF($B$2:B2099,"*")))/($O$5/$O$7)</f>
        <v>1</v>
      </c>
      <c r="G2099" s="7">
        <f>COUNTIF($B$2:E2099,"Active*")/$O$5</f>
        <v>1</v>
      </c>
      <c r="H2099" s="7">
        <f>($O$6-COUNTIF($B$2:B2099,"Decoy*"))/$O$6</f>
        <v>0</v>
      </c>
      <c r="I2099" s="7">
        <f t="shared" si="64"/>
        <v>1</v>
      </c>
      <c r="J2099" s="2">
        <f t="shared" si="65"/>
        <v>0</v>
      </c>
    </row>
    <row r="2100" spans="4:10">
      <c r="D2100" s="6">
        <f>COUNTIF($B$2:B2100,"Active*")/$O$5</f>
        <v>1</v>
      </c>
      <c r="E2100" s="6">
        <f>COUNTIF($B$2:B2100,"*")/$O$7</f>
        <v>1</v>
      </c>
      <c r="F2100" s="4">
        <f>((COUNTIF($B$2:B2100,"Active*")/COUNTIF($B$2:B2100,"*")))/($O$5/$O$7)</f>
        <v>1</v>
      </c>
      <c r="G2100" s="7">
        <f>COUNTIF($B$2:E2100,"Active*")/$O$5</f>
        <v>1</v>
      </c>
      <c r="H2100" s="7">
        <f>($O$6-COUNTIF($B$2:B2100,"Decoy*"))/$O$6</f>
        <v>0</v>
      </c>
      <c r="I2100" s="7">
        <f t="shared" si="64"/>
        <v>1</v>
      </c>
      <c r="J2100" s="2">
        <f t="shared" si="65"/>
        <v>0</v>
      </c>
    </row>
    <row r="2101" spans="4:10">
      <c r="D2101" s="6">
        <f>COUNTIF($B$2:B2101,"Active*")/$O$5</f>
        <v>1</v>
      </c>
      <c r="E2101" s="6">
        <f>COUNTIF($B$2:B2101,"*")/$O$7</f>
        <v>1</v>
      </c>
      <c r="F2101" s="4">
        <f>((COUNTIF($B$2:B2101,"Active*")/COUNTIF($B$2:B2101,"*")))/($O$5/$O$7)</f>
        <v>1</v>
      </c>
      <c r="G2101" s="7">
        <f>COUNTIF($B$2:E2101,"Active*")/$O$5</f>
        <v>1</v>
      </c>
      <c r="H2101" s="7">
        <f>($O$6-COUNTIF($B$2:B2101,"Decoy*"))/$O$6</f>
        <v>0</v>
      </c>
      <c r="I2101" s="7">
        <f t="shared" si="64"/>
        <v>1</v>
      </c>
      <c r="J2101" s="2">
        <f t="shared" si="65"/>
        <v>0</v>
      </c>
    </row>
    <row r="2102" spans="4:10">
      <c r="D2102" s="6">
        <f>COUNTIF($B$2:B2102,"Active*")/$O$5</f>
        <v>1</v>
      </c>
      <c r="E2102" s="6">
        <f>COUNTIF($B$2:B2102,"*")/$O$7</f>
        <v>1</v>
      </c>
      <c r="F2102" s="4">
        <f>((COUNTIF($B$2:B2102,"Active*")/COUNTIF($B$2:B2102,"*")))/($O$5/$O$7)</f>
        <v>1</v>
      </c>
      <c r="G2102" s="7">
        <f>COUNTIF($B$2:E2102,"Active*")/$O$5</f>
        <v>1</v>
      </c>
      <c r="H2102" s="7">
        <f>($O$6-COUNTIF($B$2:B2102,"Decoy*"))/$O$6</f>
        <v>0</v>
      </c>
      <c r="I2102" s="7">
        <f t="shared" si="64"/>
        <v>1</v>
      </c>
      <c r="J2102" s="2">
        <f t="shared" si="65"/>
        <v>0</v>
      </c>
    </row>
    <row r="2103" spans="4:10">
      <c r="D2103" s="6">
        <f>COUNTIF($B$2:B2103,"Active*")/$O$5</f>
        <v>1</v>
      </c>
      <c r="E2103" s="6">
        <f>COUNTIF($B$2:B2103,"*")/$O$7</f>
        <v>1</v>
      </c>
      <c r="F2103" s="4">
        <f>((COUNTIF($B$2:B2103,"Active*")/COUNTIF($B$2:B2103,"*")))/($O$5/$O$7)</f>
        <v>1</v>
      </c>
      <c r="G2103" s="7">
        <f>COUNTIF($B$2:E2103,"Active*")/$O$5</f>
        <v>1</v>
      </c>
      <c r="H2103" s="7">
        <f>($O$6-COUNTIF($B$2:B2103,"Decoy*"))/$O$6</f>
        <v>0</v>
      </c>
      <c r="I2103" s="7">
        <f t="shared" si="64"/>
        <v>1</v>
      </c>
      <c r="J2103" s="2">
        <f t="shared" si="65"/>
        <v>0</v>
      </c>
    </row>
    <row r="2104" spans="4:10">
      <c r="D2104" s="6">
        <f>COUNTIF($B$2:B2104,"Active*")/$O$5</f>
        <v>1</v>
      </c>
      <c r="E2104" s="6">
        <f>COUNTIF($B$2:B2104,"*")/$O$7</f>
        <v>1</v>
      </c>
      <c r="F2104" s="4">
        <f>((COUNTIF($B$2:B2104,"Active*")/COUNTIF($B$2:B2104,"*")))/($O$5/$O$7)</f>
        <v>1</v>
      </c>
      <c r="G2104" s="7">
        <f>COUNTIF($B$2:E2104,"Active*")/$O$5</f>
        <v>1</v>
      </c>
      <c r="H2104" s="7">
        <f>($O$6-COUNTIF($B$2:B2104,"Decoy*"))/$O$6</f>
        <v>0</v>
      </c>
      <c r="I2104" s="7">
        <f t="shared" si="64"/>
        <v>1</v>
      </c>
      <c r="J2104" s="2">
        <f t="shared" si="65"/>
        <v>0</v>
      </c>
    </row>
    <row r="2105" spans="4:10">
      <c r="D2105" s="6">
        <f>COUNTIF($B$2:B2105,"Active*")/$O$5</f>
        <v>1</v>
      </c>
      <c r="E2105" s="6">
        <f>COUNTIF($B$2:B2105,"*")/$O$7</f>
        <v>1</v>
      </c>
      <c r="F2105" s="4">
        <f>((COUNTIF($B$2:B2105,"Active*")/COUNTIF($B$2:B2105,"*")))/($O$5/$O$7)</f>
        <v>1</v>
      </c>
      <c r="G2105" s="7">
        <f>COUNTIF($B$2:E2105,"Active*")/$O$5</f>
        <v>1</v>
      </c>
      <c r="H2105" s="7">
        <f>($O$6-COUNTIF($B$2:B2105,"Decoy*"))/$O$6</f>
        <v>0</v>
      </c>
      <c r="I2105" s="7">
        <f t="shared" si="64"/>
        <v>1</v>
      </c>
      <c r="J2105" s="2">
        <f t="shared" si="65"/>
        <v>0</v>
      </c>
    </row>
    <row r="2106" spans="4:10">
      <c r="D2106" s="6">
        <f>COUNTIF($B$2:B2106,"Active*")/$O$5</f>
        <v>1</v>
      </c>
      <c r="E2106" s="6">
        <f>COUNTIF($B$2:B2106,"*")/$O$7</f>
        <v>1</v>
      </c>
      <c r="F2106" s="4">
        <f>((COUNTIF($B$2:B2106,"Active*")/COUNTIF($B$2:B2106,"*")))/($O$5/$O$7)</f>
        <v>1</v>
      </c>
      <c r="G2106" s="7">
        <f>COUNTIF($B$2:E2106,"Active*")/$O$5</f>
        <v>1</v>
      </c>
      <c r="H2106" s="7">
        <f>($O$6-COUNTIF($B$2:B2106,"Decoy*"))/$O$6</f>
        <v>0</v>
      </c>
      <c r="I2106" s="7">
        <f t="shared" si="64"/>
        <v>1</v>
      </c>
      <c r="J2106" s="2">
        <f t="shared" si="65"/>
        <v>0</v>
      </c>
    </row>
    <row r="2107" spans="4:10">
      <c r="D2107" s="6">
        <f>COUNTIF($B$2:B2107,"Active*")/$O$5</f>
        <v>1</v>
      </c>
      <c r="E2107" s="6">
        <f>COUNTIF($B$2:B2107,"*")/$O$7</f>
        <v>1</v>
      </c>
      <c r="F2107" s="4">
        <f>((COUNTIF($B$2:B2107,"Active*")/COUNTIF($B$2:B2107,"*")))/($O$5/$O$7)</f>
        <v>1</v>
      </c>
      <c r="G2107" s="7">
        <f>COUNTIF($B$2:E2107,"Active*")/$O$5</f>
        <v>1</v>
      </c>
      <c r="H2107" s="7">
        <f>($O$6-COUNTIF($B$2:B2107,"Decoy*"))/$O$6</f>
        <v>0</v>
      </c>
      <c r="I2107" s="7">
        <f t="shared" si="64"/>
        <v>1</v>
      </c>
      <c r="J2107" s="2">
        <f t="shared" si="65"/>
        <v>0</v>
      </c>
    </row>
    <row r="2108" spans="4:10">
      <c r="D2108" s="6">
        <f>COUNTIF($B$2:B2108,"Active*")/$O$5</f>
        <v>1</v>
      </c>
      <c r="E2108" s="6">
        <f>COUNTIF($B$2:B2108,"*")/$O$7</f>
        <v>1</v>
      </c>
      <c r="F2108" s="4">
        <f>((COUNTIF($B$2:B2108,"Active*")/COUNTIF($B$2:B2108,"*")))/($O$5/$O$7)</f>
        <v>1</v>
      </c>
      <c r="G2108" s="7">
        <f>COUNTIF($B$2:E2108,"Active*")/$O$5</f>
        <v>1</v>
      </c>
      <c r="H2108" s="7">
        <f>($O$6-COUNTIF($B$2:B2108,"Decoy*"))/$O$6</f>
        <v>0</v>
      </c>
      <c r="I2108" s="7">
        <f t="shared" si="64"/>
        <v>1</v>
      </c>
      <c r="J2108" s="2">
        <f t="shared" si="65"/>
        <v>0</v>
      </c>
    </row>
    <row r="2109" spans="4:10">
      <c r="D2109" s="6">
        <f>COUNTIF($B$2:B2109,"Active*")/$O$5</f>
        <v>1</v>
      </c>
      <c r="E2109" s="6">
        <f>COUNTIF($B$2:B2109,"*")/$O$7</f>
        <v>1</v>
      </c>
      <c r="F2109" s="4">
        <f>((COUNTIF($B$2:B2109,"Active*")/COUNTIF($B$2:B2109,"*")))/($O$5/$O$7)</f>
        <v>1</v>
      </c>
      <c r="G2109" s="7">
        <f>COUNTIF($B$2:E2109,"Active*")/$O$5</f>
        <v>1</v>
      </c>
      <c r="H2109" s="7">
        <f>($O$6-COUNTIF($B$2:B2109,"Decoy*"))/$O$6</f>
        <v>0</v>
      </c>
      <c r="I2109" s="7">
        <f t="shared" si="64"/>
        <v>1</v>
      </c>
      <c r="J2109" s="2">
        <f t="shared" si="65"/>
        <v>0</v>
      </c>
    </row>
    <row r="2110" spans="4:10">
      <c r="D2110" s="6">
        <f>COUNTIF($B$2:B2110,"Active*")/$O$5</f>
        <v>1</v>
      </c>
      <c r="E2110" s="6">
        <f>COUNTIF($B$2:B2110,"*")/$O$7</f>
        <v>1</v>
      </c>
      <c r="F2110" s="4">
        <f>((COUNTIF($B$2:B2110,"Active*")/COUNTIF($B$2:B2110,"*")))/($O$5/$O$7)</f>
        <v>1</v>
      </c>
      <c r="G2110" s="7">
        <f>COUNTIF($B$2:E2110,"Active*")/$O$5</f>
        <v>1</v>
      </c>
      <c r="H2110" s="7">
        <f>($O$6-COUNTIF($B$2:B2110,"Decoy*"))/$O$6</f>
        <v>0</v>
      </c>
      <c r="I2110" s="7">
        <f t="shared" si="64"/>
        <v>1</v>
      </c>
      <c r="J2110" s="2">
        <f t="shared" si="65"/>
        <v>0</v>
      </c>
    </row>
    <row r="2111" spans="4:10">
      <c r="D2111" s="6">
        <f>COUNTIF($B$2:B2111,"Active*")/$O$5</f>
        <v>1</v>
      </c>
      <c r="E2111" s="6">
        <f>COUNTIF($B$2:B2111,"*")/$O$7</f>
        <v>1</v>
      </c>
      <c r="F2111" s="4">
        <f>((COUNTIF($B$2:B2111,"Active*")/COUNTIF($B$2:B2111,"*")))/($O$5/$O$7)</f>
        <v>1</v>
      </c>
      <c r="G2111" s="7">
        <f>COUNTIF($B$2:E2111,"Active*")/$O$5</f>
        <v>1</v>
      </c>
      <c r="H2111" s="7">
        <f>($O$6-COUNTIF($B$2:B2111,"Decoy*"))/$O$6</f>
        <v>0</v>
      </c>
      <c r="I2111" s="7">
        <f t="shared" si="64"/>
        <v>1</v>
      </c>
      <c r="J2111" s="2">
        <f t="shared" si="65"/>
        <v>0</v>
      </c>
    </row>
    <row r="2112" spans="4:10">
      <c r="D2112" s="6">
        <f>COUNTIF($B$2:B2112,"Active*")/$O$5</f>
        <v>1</v>
      </c>
      <c r="E2112" s="6">
        <f>COUNTIF($B$2:B2112,"*")/$O$7</f>
        <v>1</v>
      </c>
      <c r="F2112" s="4">
        <f>((COUNTIF($B$2:B2112,"Active*")/COUNTIF($B$2:B2112,"*")))/($O$5/$O$7)</f>
        <v>1</v>
      </c>
      <c r="G2112" s="7">
        <f>COUNTIF($B$2:E2112,"Active*")/$O$5</f>
        <v>1</v>
      </c>
      <c r="H2112" s="7">
        <f>($O$6-COUNTIF($B$2:B2112,"Decoy*"))/$O$6</f>
        <v>0</v>
      </c>
      <c r="I2112" s="7">
        <f t="shared" si="64"/>
        <v>1</v>
      </c>
      <c r="J2112" s="2">
        <f t="shared" si="65"/>
        <v>0</v>
      </c>
    </row>
    <row r="2113" spans="4:10">
      <c r="D2113" s="6">
        <f>COUNTIF($B$2:B2113,"Active*")/$O$5</f>
        <v>1</v>
      </c>
      <c r="E2113" s="6">
        <f>COUNTIF($B$2:B2113,"*")/$O$7</f>
        <v>1</v>
      </c>
      <c r="F2113" s="4">
        <f>((COUNTIF($B$2:B2113,"Active*")/COUNTIF($B$2:B2113,"*")))/($O$5/$O$7)</f>
        <v>1</v>
      </c>
      <c r="G2113" s="7">
        <f>COUNTIF($B$2:E2113,"Active*")/$O$5</f>
        <v>1</v>
      </c>
      <c r="H2113" s="7">
        <f>($O$6-COUNTIF($B$2:B2113,"Decoy*"))/$O$6</f>
        <v>0</v>
      </c>
      <c r="I2113" s="7">
        <f t="shared" si="64"/>
        <v>1</v>
      </c>
      <c r="J2113" s="2">
        <f t="shared" si="65"/>
        <v>0</v>
      </c>
    </row>
    <row r="2114" spans="4:10">
      <c r="D2114" s="6">
        <f>COUNTIF($B$2:B2114,"Active*")/$O$5</f>
        <v>1</v>
      </c>
      <c r="E2114" s="6">
        <f>COUNTIF($B$2:B2114,"*")/$O$7</f>
        <v>1</v>
      </c>
      <c r="F2114" s="4">
        <f>((COUNTIF($B$2:B2114,"Active*")/COUNTIF($B$2:B2114,"*")))/($O$5/$O$7)</f>
        <v>1</v>
      </c>
      <c r="G2114" s="7">
        <f>COUNTIF($B$2:E2114,"Active*")/$O$5</f>
        <v>1</v>
      </c>
      <c r="H2114" s="7">
        <f>($O$6-COUNTIF($B$2:B2114,"Decoy*"))/$O$6</f>
        <v>0</v>
      </c>
      <c r="I2114" s="7">
        <f t="shared" ref="I2114:I2177" si="66">1-H2114</f>
        <v>1</v>
      </c>
      <c r="J2114" s="2">
        <f t="shared" ref="J2114:J2177" si="67">(G2114+G2115)*ABS(I2115-I2114)/2</f>
        <v>0</v>
      </c>
    </row>
    <row r="2115" spans="4:10">
      <c r="D2115" s="6">
        <f>COUNTIF($B$2:B2115,"Active*")/$O$5</f>
        <v>1</v>
      </c>
      <c r="E2115" s="6">
        <f>COUNTIF($B$2:B2115,"*")/$O$7</f>
        <v>1</v>
      </c>
      <c r="F2115" s="4">
        <f>((COUNTIF($B$2:B2115,"Active*")/COUNTIF($B$2:B2115,"*")))/($O$5/$O$7)</f>
        <v>1</v>
      </c>
      <c r="G2115" s="7">
        <f>COUNTIF($B$2:E2115,"Active*")/$O$5</f>
        <v>1</v>
      </c>
      <c r="H2115" s="7">
        <f>($O$6-COUNTIF($B$2:B2115,"Decoy*"))/$O$6</f>
        <v>0</v>
      </c>
      <c r="I2115" s="7">
        <f t="shared" si="66"/>
        <v>1</v>
      </c>
      <c r="J2115" s="2">
        <f t="shared" si="67"/>
        <v>0</v>
      </c>
    </row>
    <row r="2116" spans="4:10">
      <c r="D2116" s="6">
        <f>COUNTIF($B$2:B2116,"Active*")/$O$5</f>
        <v>1</v>
      </c>
      <c r="E2116" s="6">
        <f>COUNTIF($B$2:B2116,"*")/$O$7</f>
        <v>1</v>
      </c>
      <c r="F2116" s="4">
        <f>((COUNTIF($B$2:B2116,"Active*")/COUNTIF($B$2:B2116,"*")))/($O$5/$O$7)</f>
        <v>1</v>
      </c>
      <c r="G2116" s="7">
        <f>COUNTIF($B$2:E2116,"Active*")/$O$5</f>
        <v>1</v>
      </c>
      <c r="H2116" s="7">
        <f>($O$6-COUNTIF($B$2:B2116,"Decoy*"))/$O$6</f>
        <v>0</v>
      </c>
      <c r="I2116" s="7">
        <f t="shared" si="66"/>
        <v>1</v>
      </c>
      <c r="J2116" s="2">
        <f t="shared" si="67"/>
        <v>0</v>
      </c>
    </row>
    <row r="2117" spans="4:10">
      <c r="D2117" s="6">
        <f>COUNTIF($B$2:B2117,"Active*")/$O$5</f>
        <v>1</v>
      </c>
      <c r="E2117" s="6">
        <f>COUNTIF($B$2:B2117,"*")/$O$7</f>
        <v>1</v>
      </c>
      <c r="F2117" s="4">
        <f>((COUNTIF($B$2:B2117,"Active*")/COUNTIF($B$2:B2117,"*")))/($O$5/$O$7)</f>
        <v>1</v>
      </c>
      <c r="G2117" s="7">
        <f>COUNTIF($B$2:E2117,"Active*")/$O$5</f>
        <v>1</v>
      </c>
      <c r="H2117" s="7">
        <f>($O$6-COUNTIF($B$2:B2117,"Decoy*"))/$O$6</f>
        <v>0</v>
      </c>
      <c r="I2117" s="7">
        <f t="shared" si="66"/>
        <v>1</v>
      </c>
      <c r="J2117" s="2">
        <f t="shared" si="67"/>
        <v>0</v>
      </c>
    </row>
    <row r="2118" spans="4:10">
      <c r="D2118" s="6">
        <f>COUNTIF($B$2:B2118,"Active*")/$O$5</f>
        <v>1</v>
      </c>
      <c r="E2118" s="6">
        <f>COUNTIF($B$2:B2118,"*")/$O$7</f>
        <v>1</v>
      </c>
      <c r="F2118" s="4">
        <f>((COUNTIF($B$2:B2118,"Active*")/COUNTIF($B$2:B2118,"*")))/($O$5/$O$7)</f>
        <v>1</v>
      </c>
      <c r="G2118" s="7">
        <f>COUNTIF($B$2:E2118,"Active*")/$O$5</f>
        <v>1</v>
      </c>
      <c r="H2118" s="7">
        <f>($O$6-COUNTIF($B$2:B2118,"Decoy*"))/$O$6</f>
        <v>0</v>
      </c>
      <c r="I2118" s="7">
        <f t="shared" si="66"/>
        <v>1</v>
      </c>
      <c r="J2118" s="2">
        <f t="shared" si="67"/>
        <v>0</v>
      </c>
    </row>
    <row r="2119" spans="4:10">
      <c r="D2119" s="6">
        <f>COUNTIF($B$2:B2119,"Active*")/$O$5</f>
        <v>1</v>
      </c>
      <c r="E2119" s="6">
        <f>COUNTIF($B$2:B2119,"*")/$O$7</f>
        <v>1</v>
      </c>
      <c r="F2119" s="4">
        <f>((COUNTIF($B$2:B2119,"Active*")/COUNTIF($B$2:B2119,"*")))/($O$5/$O$7)</f>
        <v>1</v>
      </c>
      <c r="G2119" s="7">
        <f>COUNTIF($B$2:E2119,"Active*")/$O$5</f>
        <v>1</v>
      </c>
      <c r="H2119" s="7">
        <f>($O$6-COUNTIF($B$2:B2119,"Decoy*"))/$O$6</f>
        <v>0</v>
      </c>
      <c r="I2119" s="7">
        <f t="shared" si="66"/>
        <v>1</v>
      </c>
      <c r="J2119" s="2">
        <f t="shared" si="67"/>
        <v>0</v>
      </c>
    </row>
    <row r="2120" spans="4:10">
      <c r="D2120" s="6">
        <f>COUNTIF($B$2:B2120,"Active*")/$O$5</f>
        <v>1</v>
      </c>
      <c r="E2120" s="6">
        <f>COUNTIF($B$2:B2120,"*")/$O$7</f>
        <v>1</v>
      </c>
      <c r="F2120" s="4">
        <f>((COUNTIF($B$2:B2120,"Active*")/COUNTIF($B$2:B2120,"*")))/($O$5/$O$7)</f>
        <v>1</v>
      </c>
      <c r="G2120" s="7">
        <f>COUNTIF($B$2:E2120,"Active*")/$O$5</f>
        <v>1</v>
      </c>
      <c r="H2120" s="7">
        <f>($O$6-COUNTIF($B$2:B2120,"Decoy*"))/$O$6</f>
        <v>0</v>
      </c>
      <c r="I2120" s="7">
        <f t="shared" si="66"/>
        <v>1</v>
      </c>
      <c r="J2120" s="2">
        <f t="shared" si="67"/>
        <v>0</v>
      </c>
    </row>
    <row r="2121" spans="4:10">
      <c r="D2121" s="6">
        <f>COUNTIF($B$2:B2121,"Active*")/$O$5</f>
        <v>1</v>
      </c>
      <c r="E2121" s="6">
        <f>COUNTIF($B$2:B2121,"*")/$O$7</f>
        <v>1</v>
      </c>
      <c r="F2121" s="4">
        <f>((COUNTIF($B$2:B2121,"Active*")/COUNTIF($B$2:B2121,"*")))/($O$5/$O$7)</f>
        <v>1</v>
      </c>
      <c r="G2121" s="7">
        <f>COUNTIF($B$2:E2121,"Active*")/$O$5</f>
        <v>1</v>
      </c>
      <c r="H2121" s="7">
        <f>($O$6-COUNTIF($B$2:B2121,"Decoy*"))/$O$6</f>
        <v>0</v>
      </c>
      <c r="I2121" s="7">
        <f t="shared" si="66"/>
        <v>1</v>
      </c>
      <c r="J2121" s="2">
        <f t="shared" si="67"/>
        <v>0</v>
      </c>
    </row>
    <row r="2122" spans="4:10">
      <c r="D2122" s="6">
        <f>COUNTIF($B$2:B2122,"Active*")/$O$5</f>
        <v>1</v>
      </c>
      <c r="E2122" s="6">
        <f>COUNTIF($B$2:B2122,"*")/$O$7</f>
        <v>1</v>
      </c>
      <c r="F2122" s="4">
        <f>((COUNTIF($B$2:B2122,"Active*")/COUNTIF($B$2:B2122,"*")))/($O$5/$O$7)</f>
        <v>1</v>
      </c>
      <c r="G2122" s="7">
        <f>COUNTIF($B$2:E2122,"Active*")/$O$5</f>
        <v>1</v>
      </c>
      <c r="H2122" s="7">
        <f>($O$6-COUNTIF($B$2:B2122,"Decoy*"))/$O$6</f>
        <v>0</v>
      </c>
      <c r="I2122" s="7">
        <f t="shared" si="66"/>
        <v>1</v>
      </c>
      <c r="J2122" s="2">
        <f t="shared" si="67"/>
        <v>0</v>
      </c>
    </row>
    <row r="2123" spans="4:10">
      <c r="D2123" s="6">
        <f>COUNTIF($B$2:B2123,"Active*")/$O$5</f>
        <v>1</v>
      </c>
      <c r="E2123" s="6">
        <f>COUNTIF($B$2:B2123,"*")/$O$7</f>
        <v>1</v>
      </c>
      <c r="F2123" s="4">
        <f>((COUNTIF($B$2:B2123,"Active*")/COUNTIF($B$2:B2123,"*")))/($O$5/$O$7)</f>
        <v>1</v>
      </c>
      <c r="G2123" s="7">
        <f>COUNTIF($B$2:E2123,"Active*")/$O$5</f>
        <v>1</v>
      </c>
      <c r="H2123" s="7">
        <f>($O$6-COUNTIF($B$2:B2123,"Decoy*"))/$O$6</f>
        <v>0</v>
      </c>
      <c r="I2123" s="7">
        <f t="shared" si="66"/>
        <v>1</v>
      </c>
      <c r="J2123" s="2">
        <f t="shared" si="67"/>
        <v>0</v>
      </c>
    </row>
    <row r="2124" spans="4:10">
      <c r="D2124" s="6">
        <f>COUNTIF($B$2:B2124,"Active*")/$O$5</f>
        <v>1</v>
      </c>
      <c r="E2124" s="6">
        <f>COUNTIF($B$2:B2124,"*")/$O$7</f>
        <v>1</v>
      </c>
      <c r="F2124" s="4">
        <f>((COUNTIF($B$2:B2124,"Active*")/COUNTIF($B$2:B2124,"*")))/($O$5/$O$7)</f>
        <v>1</v>
      </c>
      <c r="G2124" s="7">
        <f>COUNTIF($B$2:E2124,"Active*")/$O$5</f>
        <v>1</v>
      </c>
      <c r="H2124" s="7">
        <f>($O$6-COUNTIF($B$2:B2124,"Decoy*"))/$O$6</f>
        <v>0</v>
      </c>
      <c r="I2124" s="7">
        <f t="shared" si="66"/>
        <v>1</v>
      </c>
      <c r="J2124" s="2">
        <f t="shared" si="67"/>
        <v>0</v>
      </c>
    </row>
    <row r="2125" spans="4:10">
      <c r="D2125" s="6">
        <f>COUNTIF($B$2:B2125,"Active*")/$O$5</f>
        <v>1</v>
      </c>
      <c r="E2125" s="6">
        <f>COUNTIF($B$2:B2125,"*")/$O$7</f>
        <v>1</v>
      </c>
      <c r="F2125" s="4">
        <f>((COUNTIF($B$2:B2125,"Active*")/COUNTIF($B$2:B2125,"*")))/($O$5/$O$7)</f>
        <v>1</v>
      </c>
      <c r="G2125" s="7">
        <f>COUNTIF($B$2:E2125,"Active*")/$O$5</f>
        <v>1</v>
      </c>
      <c r="H2125" s="7">
        <f>($O$6-COUNTIF($B$2:B2125,"Decoy*"))/$O$6</f>
        <v>0</v>
      </c>
      <c r="I2125" s="7">
        <f t="shared" si="66"/>
        <v>1</v>
      </c>
      <c r="J2125" s="2">
        <f t="shared" si="67"/>
        <v>0</v>
      </c>
    </row>
    <row r="2126" spans="4:10">
      <c r="D2126" s="6">
        <f>COUNTIF($B$2:B2126,"Active*")/$O$5</f>
        <v>1</v>
      </c>
      <c r="E2126" s="6">
        <f>COUNTIF($B$2:B2126,"*")/$O$7</f>
        <v>1</v>
      </c>
      <c r="F2126" s="4">
        <f>((COUNTIF($B$2:B2126,"Active*")/COUNTIF($B$2:B2126,"*")))/($O$5/$O$7)</f>
        <v>1</v>
      </c>
      <c r="G2126" s="7">
        <f>COUNTIF($B$2:E2126,"Active*")/$O$5</f>
        <v>1</v>
      </c>
      <c r="H2126" s="7">
        <f>($O$6-COUNTIF($B$2:B2126,"Decoy*"))/$O$6</f>
        <v>0</v>
      </c>
      <c r="I2126" s="7">
        <f t="shared" si="66"/>
        <v>1</v>
      </c>
      <c r="J2126" s="2">
        <f t="shared" si="67"/>
        <v>0</v>
      </c>
    </row>
    <row r="2127" spans="4:10">
      <c r="D2127" s="6">
        <f>COUNTIF($B$2:B2127,"Active*")/$O$5</f>
        <v>1</v>
      </c>
      <c r="E2127" s="6">
        <f>COUNTIF($B$2:B2127,"*")/$O$7</f>
        <v>1</v>
      </c>
      <c r="F2127" s="4">
        <f>((COUNTIF($B$2:B2127,"Active*")/COUNTIF($B$2:B2127,"*")))/($O$5/$O$7)</f>
        <v>1</v>
      </c>
      <c r="G2127" s="7">
        <f>COUNTIF($B$2:E2127,"Active*")/$O$5</f>
        <v>1</v>
      </c>
      <c r="H2127" s="7">
        <f>($O$6-COUNTIF($B$2:B2127,"Decoy*"))/$O$6</f>
        <v>0</v>
      </c>
      <c r="I2127" s="7">
        <f t="shared" si="66"/>
        <v>1</v>
      </c>
      <c r="J2127" s="2">
        <f t="shared" si="67"/>
        <v>0</v>
      </c>
    </row>
    <row r="2128" spans="4:10">
      <c r="D2128" s="6">
        <f>COUNTIF($B$2:B2128,"Active*")/$O$5</f>
        <v>1</v>
      </c>
      <c r="E2128" s="6">
        <f>COUNTIF($B$2:B2128,"*")/$O$7</f>
        <v>1</v>
      </c>
      <c r="F2128" s="4">
        <f>((COUNTIF($B$2:B2128,"Active*")/COUNTIF($B$2:B2128,"*")))/($O$5/$O$7)</f>
        <v>1</v>
      </c>
      <c r="G2128" s="7">
        <f>COUNTIF($B$2:E2128,"Active*")/$O$5</f>
        <v>1</v>
      </c>
      <c r="H2128" s="7">
        <f>($O$6-COUNTIF($B$2:B2128,"Decoy*"))/$O$6</f>
        <v>0</v>
      </c>
      <c r="I2128" s="7">
        <f t="shared" si="66"/>
        <v>1</v>
      </c>
      <c r="J2128" s="2">
        <f t="shared" si="67"/>
        <v>0</v>
      </c>
    </row>
    <row r="2129" spans="4:10">
      <c r="D2129" s="6">
        <f>COUNTIF($B$2:B2129,"Active*")/$O$5</f>
        <v>1</v>
      </c>
      <c r="E2129" s="6">
        <f>COUNTIF($B$2:B2129,"*")/$O$7</f>
        <v>1</v>
      </c>
      <c r="F2129" s="4">
        <f>((COUNTIF($B$2:B2129,"Active*")/COUNTIF($B$2:B2129,"*")))/($O$5/$O$7)</f>
        <v>1</v>
      </c>
      <c r="G2129" s="7">
        <f>COUNTIF($B$2:E2129,"Active*")/$O$5</f>
        <v>1</v>
      </c>
      <c r="H2129" s="7">
        <f>($O$6-COUNTIF($B$2:B2129,"Decoy*"))/$O$6</f>
        <v>0</v>
      </c>
      <c r="I2129" s="7">
        <f t="shared" si="66"/>
        <v>1</v>
      </c>
      <c r="J2129" s="2">
        <f t="shared" si="67"/>
        <v>0</v>
      </c>
    </row>
    <row r="2130" spans="4:10">
      <c r="D2130" s="6">
        <f>COUNTIF($B$2:B2130,"Active*")/$O$5</f>
        <v>1</v>
      </c>
      <c r="E2130" s="6">
        <f>COUNTIF($B$2:B2130,"*")/$O$7</f>
        <v>1</v>
      </c>
      <c r="F2130" s="4">
        <f>((COUNTIF($B$2:B2130,"Active*")/COUNTIF($B$2:B2130,"*")))/($O$5/$O$7)</f>
        <v>1</v>
      </c>
      <c r="G2130" s="7">
        <f>COUNTIF($B$2:E2130,"Active*")/$O$5</f>
        <v>1</v>
      </c>
      <c r="H2130" s="7">
        <f>($O$6-COUNTIF($B$2:B2130,"Decoy*"))/$O$6</f>
        <v>0</v>
      </c>
      <c r="I2130" s="7">
        <f t="shared" si="66"/>
        <v>1</v>
      </c>
      <c r="J2130" s="2">
        <f t="shared" si="67"/>
        <v>0</v>
      </c>
    </row>
    <row r="2131" spans="4:10">
      <c r="D2131" s="6">
        <f>COUNTIF($B$2:B2131,"Active*")/$O$5</f>
        <v>1</v>
      </c>
      <c r="E2131" s="6">
        <f>COUNTIF($B$2:B2131,"*")/$O$7</f>
        <v>1</v>
      </c>
      <c r="F2131" s="4">
        <f>((COUNTIF($B$2:B2131,"Active*")/COUNTIF($B$2:B2131,"*")))/($O$5/$O$7)</f>
        <v>1</v>
      </c>
      <c r="G2131" s="7">
        <f>COUNTIF($B$2:E2131,"Active*")/$O$5</f>
        <v>1</v>
      </c>
      <c r="H2131" s="7">
        <f>($O$6-COUNTIF($B$2:B2131,"Decoy*"))/$O$6</f>
        <v>0</v>
      </c>
      <c r="I2131" s="7">
        <f t="shared" si="66"/>
        <v>1</v>
      </c>
      <c r="J2131" s="2">
        <f t="shared" si="67"/>
        <v>0</v>
      </c>
    </row>
    <row r="2132" spans="4:10">
      <c r="D2132" s="6">
        <f>COUNTIF($B$2:B2132,"Active*")/$O$5</f>
        <v>1</v>
      </c>
      <c r="E2132" s="6">
        <f>COUNTIF($B$2:B2132,"*")/$O$7</f>
        <v>1</v>
      </c>
      <c r="F2132" s="4">
        <f>((COUNTIF($B$2:B2132,"Active*")/COUNTIF($B$2:B2132,"*")))/($O$5/$O$7)</f>
        <v>1</v>
      </c>
      <c r="G2132" s="7">
        <f>COUNTIF($B$2:E2132,"Active*")/$O$5</f>
        <v>1</v>
      </c>
      <c r="H2132" s="7">
        <f>($O$6-COUNTIF($B$2:B2132,"Decoy*"))/$O$6</f>
        <v>0</v>
      </c>
      <c r="I2132" s="7">
        <f t="shared" si="66"/>
        <v>1</v>
      </c>
      <c r="J2132" s="2">
        <f t="shared" si="67"/>
        <v>0</v>
      </c>
    </row>
    <row r="2133" spans="4:10">
      <c r="D2133" s="6">
        <f>COUNTIF($B$2:B2133,"Active*")/$O$5</f>
        <v>1</v>
      </c>
      <c r="E2133" s="6">
        <f>COUNTIF($B$2:B2133,"*")/$O$7</f>
        <v>1</v>
      </c>
      <c r="F2133" s="4">
        <f>((COUNTIF($B$2:B2133,"Active*")/COUNTIF($B$2:B2133,"*")))/($O$5/$O$7)</f>
        <v>1</v>
      </c>
      <c r="G2133" s="7">
        <f>COUNTIF($B$2:E2133,"Active*")/$O$5</f>
        <v>1</v>
      </c>
      <c r="H2133" s="7">
        <f>($O$6-COUNTIF($B$2:B2133,"Decoy*"))/$O$6</f>
        <v>0</v>
      </c>
      <c r="I2133" s="7">
        <f t="shared" si="66"/>
        <v>1</v>
      </c>
      <c r="J2133" s="2">
        <f t="shared" si="67"/>
        <v>0</v>
      </c>
    </row>
    <row r="2134" spans="4:10">
      <c r="D2134" s="6">
        <f>COUNTIF($B$2:B2134,"Active*")/$O$5</f>
        <v>1</v>
      </c>
      <c r="E2134" s="6">
        <f>COUNTIF($B$2:B2134,"*")/$O$7</f>
        <v>1</v>
      </c>
      <c r="F2134" s="4">
        <f>((COUNTIF($B$2:B2134,"Active*")/COUNTIF($B$2:B2134,"*")))/($O$5/$O$7)</f>
        <v>1</v>
      </c>
      <c r="G2134" s="7">
        <f>COUNTIF($B$2:E2134,"Active*")/$O$5</f>
        <v>1</v>
      </c>
      <c r="H2134" s="7">
        <f>($O$6-COUNTIF($B$2:B2134,"Decoy*"))/$O$6</f>
        <v>0</v>
      </c>
      <c r="I2134" s="7">
        <f t="shared" si="66"/>
        <v>1</v>
      </c>
      <c r="J2134" s="2">
        <f t="shared" si="67"/>
        <v>0</v>
      </c>
    </row>
    <row r="2135" spans="4:10">
      <c r="D2135" s="6">
        <f>COUNTIF($B$2:B2135,"Active*")/$O$5</f>
        <v>1</v>
      </c>
      <c r="E2135" s="6">
        <f>COUNTIF($B$2:B2135,"*")/$O$7</f>
        <v>1</v>
      </c>
      <c r="F2135" s="4">
        <f>((COUNTIF($B$2:B2135,"Active*")/COUNTIF($B$2:B2135,"*")))/($O$5/$O$7)</f>
        <v>1</v>
      </c>
      <c r="G2135" s="7">
        <f>COUNTIF($B$2:E2135,"Active*")/$O$5</f>
        <v>1</v>
      </c>
      <c r="H2135" s="7">
        <f>($O$6-COUNTIF($B$2:B2135,"Decoy*"))/$O$6</f>
        <v>0</v>
      </c>
      <c r="I2135" s="7">
        <f t="shared" si="66"/>
        <v>1</v>
      </c>
      <c r="J2135" s="2">
        <f t="shared" si="67"/>
        <v>0</v>
      </c>
    </row>
    <row r="2136" spans="4:10">
      <c r="D2136" s="6">
        <f>COUNTIF($B$2:B2136,"Active*")/$O$5</f>
        <v>1</v>
      </c>
      <c r="E2136" s="6">
        <f>COUNTIF($B$2:B2136,"*")/$O$7</f>
        <v>1</v>
      </c>
      <c r="F2136" s="4">
        <f>((COUNTIF($B$2:B2136,"Active*")/COUNTIF($B$2:B2136,"*")))/($O$5/$O$7)</f>
        <v>1</v>
      </c>
      <c r="G2136" s="7">
        <f>COUNTIF($B$2:E2136,"Active*")/$O$5</f>
        <v>1</v>
      </c>
      <c r="H2136" s="7">
        <f>($O$6-COUNTIF($B$2:B2136,"Decoy*"))/$O$6</f>
        <v>0</v>
      </c>
      <c r="I2136" s="7">
        <f t="shared" si="66"/>
        <v>1</v>
      </c>
      <c r="J2136" s="2">
        <f t="shared" si="67"/>
        <v>0</v>
      </c>
    </row>
    <row r="2137" spans="4:10">
      <c r="D2137" s="6">
        <f>COUNTIF($B$2:B2137,"Active*")/$O$5</f>
        <v>1</v>
      </c>
      <c r="E2137" s="6">
        <f>COUNTIF($B$2:B2137,"*")/$O$7</f>
        <v>1</v>
      </c>
      <c r="F2137" s="4">
        <f>((COUNTIF($B$2:B2137,"Active*")/COUNTIF($B$2:B2137,"*")))/($O$5/$O$7)</f>
        <v>1</v>
      </c>
      <c r="G2137" s="7">
        <f>COUNTIF($B$2:E2137,"Active*")/$O$5</f>
        <v>1</v>
      </c>
      <c r="H2137" s="7">
        <f>($O$6-COUNTIF($B$2:B2137,"Decoy*"))/$O$6</f>
        <v>0</v>
      </c>
      <c r="I2137" s="7">
        <f t="shared" si="66"/>
        <v>1</v>
      </c>
      <c r="J2137" s="2">
        <f t="shared" si="67"/>
        <v>0</v>
      </c>
    </row>
    <row r="2138" spans="4:10">
      <c r="D2138" s="6">
        <f>COUNTIF($B$2:B2138,"Active*")/$O$5</f>
        <v>1</v>
      </c>
      <c r="E2138" s="6">
        <f>COUNTIF($B$2:B2138,"*")/$O$7</f>
        <v>1</v>
      </c>
      <c r="F2138" s="4">
        <f>((COUNTIF($B$2:B2138,"Active*")/COUNTIF($B$2:B2138,"*")))/($O$5/$O$7)</f>
        <v>1</v>
      </c>
      <c r="G2138" s="7">
        <f>COUNTIF($B$2:E2138,"Active*")/$O$5</f>
        <v>1</v>
      </c>
      <c r="H2138" s="7">
        <f>($O$6-COUNTIF($B$2:B2138,"Decoy*"))/$O$6</f>
        <v>0</v>
      </c>
      <c r="I2138" s="7">
        <f t="shared" si="66"/>
        <v>1</v>
      </c>
      <c r="J2138" s="2">
        <f t="shared" si="67"/>
        <v>0</v>
      </c>
    </row>
    <row r="2139" spans="4:10">
      <c r="D2139" s="6">
        <f>COUNTIF($B$2:B2139,"Active*")/$O$5</f>
        <v>1</v>
      </c>
      <c r="E2139" s="6">
        <f>COUNTIF($B$2:B2139,"*")/$O$7</f>
        <v>1</v>
      </c>
      <c r="F2139" s="4">
        <f>((COUNTIF($B$2:B2139,"Active*")/COUNTIF($B$2:B2139,"*")))/($O$5/$O$7)</f>
        <v>1</v>
      </c>
      <c r="G2139" s="7">
        <f>COUNTIF($B$2:E2139,"Active*")/$O$5</f>
        <v>1</v>
      </c>
      <c r="H2139" s="7">
        <f>($O$6-COUNTIF($B$2:B2139,"Decoy*"))/$O$6</f>
        <v>0</v>
      </c>
      <c r="I2139" s="7">
        <f t="shared" si="66"/>
        <v>1</v>
      </c>
      <c r="J2139" s="2">
        <f t="shared" si="67"/>
        <v>0</v>
      </c>
    </row>
    <row r="2140" spans="4:10">
      <c r="D2140" s="6">
        <f>COUNTIF($B$2:B2140,"Active*")/$O$5</f>
        <v>1</v>
      </c>
      <c r="E2140" s="6">
        <f>COUNTIF($B$2:B2140,"*")/$O$7</f>
        <v>1</v>
      </c>
      <c r="F2140" s="4">
        <f>((COUNTIF($B$2:B2140,"Active*")/COUNTIF($B$2:B2140,"*")))/($O$5/$O$7)</f>
        <v>1</v>
      </c>
      <c r="G2140" s="7">
        <f>COUNTIF($B$2:E2140,"Active*")/$O$5</f>
        <v>1</v>
      </c>
      <c r="H2140" s="7">
        <f>($O$6-COUNTIF($B$2:B2140,"Decoy*"))/$O$6</f>
        <v>0</v>
      </c>
      <c r="I2140" s="7">
        <f t="shared" si="66"/>
        <v>1</v>
      </c>
      <c r="J2140" s="2">
        <f t="shared" si="67"/>
        <v>0</v>
      </c>
    </row>
    <row r="2141" spans="4:10">
      <c r="D2141" s="6">
        <f>COUNTIF($B$2:B2141,"Active*")/$O$5</f>
        <v>1</v>
      </c>
      <c r="E2141" s="6">
        <f>COUNTIF($B$2:B2141,"*")/$O$7</f>
        <v>1</v>
      </c>
      <c r="F2141" s="4">
        <f>((COUNTIF($B$2:B2141,"Active*")/COUNTIF($B$2:B2141,"*")))/($O$5/$O$7)</f>
        <v>1</v>
      </c>
      <c r="G2141" s="7">
        <f>COUNTIF($B$2:E2141,"Active*")/$O$5</f>
        <v>1</v>
      </c>
      <c r="H2141" s="7">
        <f>($O$6-COUNTIF($B$2:B2141,"Decoy*"))/$O$6</f>
        <v>0</v>
      </c>
      <c r="I2141" s="7">
        <f t="shared" si="66"/>
        <v>1</v>
      </c>
      <c r="J2141" s="2">
        <f t="shared" si="67"/>
        <v>0</v>
      </c>
    </row>
    <row r="2142" spans="4:10">
      <c r="D2142" s="6">
        <f>COUNTIF($B$2:B2142,"Active*")/$O$5</f>
        <v>1</v>
      </c>
      <c r="E2142" s="6">
        <f>COUNTIF($B$2:B2142,"*")/$O$7</f>
        <v>1</v>
      </c>
      <c r="F2142" s="4">
        <f>((COUNTIF($B$2:B2142,"Active*")/COUNTIF($B$2:B2142,"*")))/($O$5/$O$7)</f>
        <v>1</v>
      </c>
      <c r="G2142" s="7">
        <f>COUNTIF($B$2:E2142,"Active*")/$O$5</f>
        <v>1</v>
      </c>
      <c r="H2142" s="7">
        <f>($O$6-COUNTIF($B$2:B2142,"Decoy*"))/$O$6</f>
        <v>0</v>
      </c>
      <c r="I2142" s="7">
        <f t="shared" si="66"/>
        <v>1</v>
      </c>
      <c r="J2142" s="2">
        <f t="shared" si="67"/>
        <v>0</v>
      </c>
    </row>
    <row r="2143" spans="4:10">
      <c r="D2143" s="6">
        <f>COUNTIF($B$2:B2143,"Active*")/$O$5</f>
        <v>1</v>
      </c>
      <c r="E2143" s="6">
        <f>COUNTIF($B$2:B2143,"*")/$O$7</f>
        <v>1</v>
      </c>
      <c r="F2143" s="4">
        <f>((COUNTIF($B$2:B2143,"Active*")/COUNTIF($B$2:B2143,"*")))/($O$5/$O$7)</f>
        <v>1</v>
      </c>
      <c r="G2143" s="7">
        <f>COUNTIF($B$2:E2143,"Active*")/$O$5</f>
        <v>1</v>
      </c>
      <c r="H2143" s="7">
        <f>($O$6-COUNTIF($B$2:B2143,"Decoy*"))/$O$6</f>
        <v>0</v>
      </c>
      <c r="I2143" s="7">
        <f t="shared" si="66"/>
        <v>1</v>
      </c>
      <c r="J2143" s="2">
        <f t="shared" si="67"/>
        <v>0</v>
      </c>
    </row>
    <row r="2144" spans="4:10">
      <c r="D2144" s="6">
        <f>COUNTIF($B$2:B2144,"Active*")/$O$5</f>
        <v>1</v>
      </c>
      <c r="E2144" s="6">
        <f>COUNTIF($B$2:B2144,"*")/$O$7</f>
        <v>1</v>
      </c>
      <c r="F2144" s="4">
        <f>((COUNTIF($B$2:B2144,"Active*")/COUNTIF($B$2:B2144,"*")))/($O$5/$O$7)</f>
        <v>1</v>
      </c>
      <c r="G2144" s="7">
        <f>COUNTIF($B$2:E2144,"Active*")/$O$5</f>
        <v>1</v>
      </c>
      <c r="H2144" s="7">
        <f>($O$6-COUNTIF($B$2:B2144,"Decoy*"))/$O$6</f>
        <v>0</v>
      </c>
      <c r="I2144" s="7">
        <f t="shared" si="66"/>
        <v>1</v>
      </c>
      <c r="J2144" s="2">
        <f t="shared" si="67"/>
        <v>0</v>
      </c>
    </row>
    <row r="2145" spans="4:10">
      <c r="D2145" s="6">
        <f>COUNTIF($B$2:B2145,"Active*")/$O$5</f>
        <v>1</v>
      </c>
      <c r="E2145" s="6">
        <f>COUNTIF($B$2:B2145,"*")/$O$7</f>
        <v>1</v>
      </c>
      <c r="F2145" s="4">
        <f>((COUNTIF($B$2:B2145,"Active*")/COUNTIF($B$2:B2145,"*")))/($O$5/$O$7)</f>
        <v>1</v>
      </c>
      <c r="G2145" s="7">
        <f>COUNTIF($B$2:E2145,"Active*")/$O$5</f>
        <v>1</v>
      </c>
      <c r="H2145" s="7">
        <f>($O$6-COUNTIF($B$2:B2145,"Decoy*"))/$O$6</f>
        <v>0</v>
      </c>
      <c r="I2145" s="7">
        <f t="shared" si="66"/>
        <v>1</v>
      </c>
      <c r="J2145" s="2">
        <f t="shared" si="67"/>
        <v>0</v>
      </c>
    </row>
    <row r="2146" spans="4:10">
      <c r="D2146" s="6">
        <f>COUNTIF($B$2:B2146,"Active*")/$O$5</f>
        <v>1</v>
      </c>
      <c r="E2146" s="6">
        <f>COUNTIF($B$2:B2146,"*")/$O$7</f>
        <v>1</v>
      </c>
      <c r="F2146" s="4">
        <f>((COUNTIF($B$2:B2146,"Active*")/COUNTIF($B$2:B2146,"*")))/($O$5/$O$7)</f>
        <v>1</v>
      </c>
      <c r="G2146" s="7">
        <f>COUNTIF($B$2:E2146,"Active*")/$O$5</f>
        <v>1</v>
      </c>
      <c r="H2146" s="7">
        <f>($O$6-COUNTIF($B$2:B2146,"Decoy*"))/$O$6</f>
        <v>0</v>
      </c>
      <c r="I2146" s="7">
        <f t="shared" si="66"/>
        <v>1</v>
      </c>
      <c r="J2146" s="2">
        <f t="shared" si="67"/>
        <v>0</v>
      </c>
    </row>
    <row r="2147" spans="4:10">
      <c r="D2147" s="6">
        <f>COUNTIF($B$2:B2147,"Active*")/$O$5</f>
        <v>1</v>
      </c>
      <c r="E2147" s="6">
        <f>COUNTIF($B$2:B2147,"*")/$O$7</f>
        <v>1</v>
      </c>
      <c r="F2147" s="4">
        <f>((COUNTIF($B$2:B2147,"Active*")/COUNTIF($B$2:B2147,"*")))/($O$5/$O$7)</f>
        <v>1</v>
      </c>
      <c r="G2147" s="7">
        <f>COUNTIF($B$2:E2147,"Active*")/$O$5</f>
        <v>1</v>
      </c>
      <c r="H2147" s="7">
        <f>($O$6-COUNTIF($B$2:B2147,"Decoy*"))/$O$6</f>
        <v>0</v>
      </c>
      <c r="I2147" s="7">
        <f t="shared" si="66"/>
        <v>1</v>
      </c>
      <c r="J2147" s="2">
        <f t="shared" si="67"/>
        <v>0</v>
      </c>
    </row>
    <row r="2148" spans="4:10">
      <c r="D2148" s="6">
        <f>COUNTIF($B$2:B2148,"Active*")/$O$5</f>
        <v>1</v>
      </c>
      <c r="E2148" s="6">
        <f>COUNTIF($B$2:B2148,"*")/$O$7</f>
        <v>1</v>
      </c>
      <c r="F2148" s="4">
        <f>((COUNTIF($B$2:B2148,"Active*")/COUNTIF($B$2:B2148,"*")))/($O$5/$O$7)</f>
        <v>1</v>
      </c>
      <c r="G2148" s="7">
        <f>COUNTIF($B$2:E2148,"Active*")/$O$5</f>
        <v>1</v>
      </c>
      <c r="H2148" s="7">
        <f>($O$6-COUNTIF($B$2:B2148,"Decoy*"))/$O$6</f>
        <v>0</v>
      </c>
      <c r="I2148" s="7">
        <f t="shared" si="66"/>
        <v>1</v>
      </c>
      <c r="J2148" s="2">
        <f t="shared" si="67"/>
        <v>0</v>
      </c>
    </row>
    <row r="2149" spans="4:10">
      <c r="D2149" s="6">
        <f>COUNTIF($B$2:B2149,"Active*")/$O$5</f>
        <v>1</v>
      </c>
      <c r="E2149" s="6">
        <f>COUNTIF($B$2:B2149,"*")/$O$7</f>
        <v>1</v>
      </c>
      <c r="F2149" s="4">
        <f>((COUNTIF($B$2:B2149,"Active*")/COUNTIF($B$2:B2149,"*")))/($O$5/$O$7)</f>
        <v>1</v>
      </c>
      <c r="G2149" s="7">
        <f>COUNTIF($B$2:E2149,"Active*")/$O$5</f>
        <v>1</v>
      </c>
      <c r="H2149" s="7">
        <f>($O$6-COUNTIF($B$2:B2149,"Decoy*"))/$O$6</f>
        <v>0</v>
      </c>
      <c r="I2149" s="7">
        <f t="shared" si="66"/>
        <v>1</v>
      </c>
      <c r="J2149" s="2">
        <f t="shared" si="67"/>
        <v>0</v>
      </c>
    </row>
    <row r="2150" spans="4:10">
      <c r="D2150" s="6">
        <f>COUNTIF($B$2:B2150,"Active*")/$O$5</f>
        <v>1</v>
      </c>
      <c r="E2150" s="6">
        <f>COUNTIF($B$2:B2150,"*")/$O$7</f>
        <v>1</v>
      </c>
      <c r="F2150" s="4">
        <f>((COUNTIF($B$2:B2150,"Active*")/COUNTIF($B$2:B2150,"*")))/($O$5/$O$7)</f>
        <v>1</v>
      </c>
      <c r="G2150" s="7">
        <f>COUNTIF($B$2:E2150,"Active*")/$O$5</f>
        <v>1</v>
      </c>
      <c r="H2150" s="7">
        <f>($O$6-COUNTIF($B$2:B2150,"Decoy*"))/$O$6</f>
        <v>0</v>
      </c>
      <c r="I2150" s="7">
        <f t="shared" si="66"/>
        <v>1</v>
      </c>
      <c r="J2150" s="2">
        <f t="shared" si="67"/>
        <v>0</v>
      </c>
    </row>
    <row r="2151" spans="4:10">
      <c r="D2151" s="6">
        <f>COUNTIF($B$2:B2151,"Active*")/$O$5</f>
        <v>1</v>
      </c>
      <c r="E2151" s="6">
        <f>COUNTIF($B$2:B2151,"*")/$O$7</f>
        <v>1</v>
      </c>
      <c r="F2151" s="4">
        <f>((COUNTIF($B$2:B2151,"Active*")/COUNTIF($B$2:B2151,"*")))/($O$5/$O$7)</f>
        <v>1</v>
      </c>
      <c r="G2151" s="7">
        <f>COUNTIF($B$2:E2151,"Active*")/$O$5</f>
        <v>1</v>
      </c>
      <c r="H2151" s="7">
        <f>($O$6-COUNTIF($B$2:B2151,"Decoy*"))/$O$6</f>
        <v>0</v>
      </c>
      <c r="I2151" s="7">
        <f t="shared" si="66"/>
        <v>1</v>
      </c>
      <c r="J2151" s="2">
        <f t="shared" si="67"/>
        <v>0</v>
      </c>
    </row>
    <row r="2152" spans="4:10">
      <c r="D2152" s="6">
        <f>COUNTIF($B$2:B2152,"Active*")/$O$5</f>
        <v>1</v>
      </c>
      <c r="E2152" s="6">
        <f>COUNTIF($B$2:B2152,"*")/$O$7</f>
        <v>1</v>
      </c>
      <c r="F2152" s="4">
        <f>((COUNTIF($B$2:B2152,"Active*")/COUNTIF($B$2:B2152,"*")))/($O$5/$O$7)</f>
        <v>1</v>
      </c>
      <c r="G2152" s="7">
        <f>COUNTIF($B$2:E2152,"Active*")/$O$5</f>
        <v>1</v>
      </c>
      <c r="H2152" s="7">
        <f>($O$6-COUNTIF($B$2:B2152,"Decoy*"))/$O$6</f>
        <v>0</v>
      </c>
      <c r="I2152" s="7">
        <f t="shared" si="66"/>
        <v>1</v>
      </c>
      <c r="J2152" s="2">
        <f t="shared" si="67"/>
        <v>0</v>
      </c>
    </row>
    <row r="2153" spans="4:10">
      <c r="D2153" s="6">
        <f>COUNTIF($B$2:B2153,"Active*")/$O$5</f>
        <v>1</v>
      </c>
      <c r="E2153" s="6">
        <f>COUNTIF($B$2:B2153,"*")/$O$7</f>
        <v>1</v>
      </c>
      <c r="F2153" s="4">
        <f>((COUNTIF($B$2:B2153,"Active*")/COUNTIF($B$2:B2153,"*")))/($O$5/$O$7)</f>
        <v>1</v>
      </c>
      <c r="G2153" s="7">
        <f>COUNTIF($B$2:E2153,"Active*")/$O$5</f>
        <v>1</v>
      </c>
      <c r="H2153" s="7">
        <f>($O$6-COUNTIF($B$2:B2153,"Decoy*"))/$O$6</f>
        <v>0</v>
      </c>
      <c r="I2153" s="7">
        <f t="shared" si="66"/>
        <v>1</v>
      </c>
      <c r="J2153" s="2">
        <f t="shared" si="67"/>
        <v>0</v>
      </c>
    </row>
    <row r="2154" spans="4:10">
      <c r="D2154" s="6">
        <f>COUNTIF($B$2:B2154,"Active*")/$O$5</f>
        <v>1</v>
      </c>
      <c r="E2154" s="6">
        <f>COUNTIF($B$2:B2154,"*")/$O$7</f>
        <v>1</v>
      </c>
      <c r="F2154" s="4">
        <f>((COUNTIF($B$2:B2154,"Active*")/COUNTIF($B$2:B2154,"*")))/($O$5/$O$7)</f>
        <v>1</v>
      </c>
      <c r="G2154" s="7">
        <f>COUNTIF($B$2:E2154,"Active*")/$O$5</f>
        <v>1</v>
      </c>
      <c r="H2154" s="7">
        <f>($O$6-COUNTIF($B$2:B2154,"Decoy*"))/$O$6</f>
        <v>0</v>
      </c>
      <c r="I2154" s="7">
        <f t="shared" si="66"/>
        <v>1</v>
      </c>
      <c r="J2154" s="2">
        <f t="shared" si="67"/>
        <v>0</v>
      </c>
    </row>
    <row r="2155" spans="4:10">
      <c r="D2155" s="6">
        <f>COUNTIF($B$2:B2155,"Active*")/$O$5</f>
        <v>1</v>
      </c>
      <c r="E2155" s="6">
        <f>COUNTIF($B$2:B2155,"*")/$O$7</f>
        <v>1</v>
      </c>
      <c r="F2155" s="4">
        <f>((COUNTIF($B$2:B2155,"Active*")/COUNTIF($B$2:B2155,"*")))/($O$5/$O$7)</f>
        <v>1</v>
      </c>
      <c r="G2155" s="7">
        <f>COUNTIF($B$2:E2155,"Active*")/$O$5</f>
        <v>1</v>
      </c>
      <c r="H2155" s="7">
        <f>($O$6-COUNTIF($B$2:B2155,"Decoy*"))/$O$6</f>
        <v>0</v>
      </c>
      <c r="I2155" s="7">
        <f t="shared" si="66"/>
        <v>1</v>
      </c>
      <c r="J2155" s="2">
        <f t="shared" si="67"/>
        <v>0</v>
      </c>
    </row>
    <row r="2156" spans="4:10">
      <c r="D2156" s="6">
        <f>COUNTIF($B$2:B2156,"Active*")/$O$5</f>
        <v>1</v>
      </c>
      <c r="E2156" s="6">
        <f>COUNTIF($B$2:B2156,"*")/$O$7</f>
        <v>1</v>
      </c>
      <c r="F2156" s="4">
        <f>((COUNTIF($B$2:B2156,"Active*")/COUNTIF($B$2:B2156,"*")))/($O$5/$O$7)</f>
        <v>1</v>
      </c>
      <c r="G2156" s="7">
        <f>COUNTIF($B$2:E2156,"Active*")/$O$5</f>
        <v>1</v>
      </c>
      <c r="H2156" s="7">
        <f>($O$6-COUNTIF($B$2:B2156,"Decoy*"))/$O$6</f>
        <v>0</v>
      </c>
      <c r="I2156" s="7">
        <f t="shared" si="66"/>
        <v>1</v>
      </c>
      <c r="J2156" s="2">
        <f t="shared" si="67"/>
        <v>0</v>
      </c>
    </row>
    <row r="2157" spans="4:10">
      <c r="D2157" s="6">
        <f>COUNTIF($B$2:B2157,"Active*")/$O$5</f>
        <v>1</v>
      </c>
      <c r="E2157" s="6">
        <f>COUNTIF($B$2:B2157,"*")/$O$7</f>
        <v>1</v>
      </c>
      <c r="F2157" s="4">
        <f>((COUNTIF($B$2:B2157,"Active*")/COUNTIF($B$2:B2157,"*")))/($O$5/$O$7)</f>
        <v>1</v>
      </c>
      <c r="G2157" s="7">
        <f>COUNTIF($B$2:E2157,"Active*")/$O$5</f>
        <v>1</v>
      </c>
      <c r="H2157" s="7">
        <f>($O$6-COUNTIF($B$2:B2157,"Decoy*"))/$O$6</f>
        <v>0</v>
      </c>
      <c r="I2157" s="7">
        <f t="shared" si="66"/>
        <v>1</v>
      </c>
      <c r="J2157" s="2">
        <f t="shared" si="67"/>
        <v>0</v>
      </c>
    </row>
    <row r="2158" spans="4:10">
      <c r="D2158" s="6">
        <f>COUNTIF($B$2:B2158,"Active*")/$O$5</f>
        <v>1</v>
      </c>
      <c r="E2158" s="6">
        <f>COUNTIF($B$2:B2158,"*")/$O$7</f>
        <v>1</v>
      </c>
      <c r="F2158" s="4">
        <f>((COUNTIF($B$2:B2158,"Active*")/COUNTIF($B$2:B2158,"*")))/($O$5/$O$7)</f>
        <v>1</v>
      </c>
      <c r="G2158" s="7">
        <f>COUNTIF($B$2:E2158,"Active*")/$O$5</f>
        <v>1</v>
      </c>
      <c r="H2158" s="7">
        <f>($O$6-COUNTIF($B$2:B2158,"Decoy*"))/$O$6</f>
        <v>0</v>
      </c>
      <c r="I2158" s="7">
        <f t="shared" si="66"/>
        <v>1</v>
      </c>
      <c r="J2158" s="2">
        <f t="shared" si="67"/>
        <v>0</v>
      </c>
    </row>
    <row r="2159" spans="4:10">
      <c r="D2159" s="6">
        <f>COUNTIF($B$2:B2159,"Active*")/$O$5</f>
        <v>1</v>
      </c>
      <c r="E2159" s="6">
        <f>COUNTIF($B$2:B2159,"*")/$O$7</f>
        <v>1</v>
      </c>
      <c r="F2159" s="4">
        <f>((COUNTIF($B$2:B2159,"Active*")/COUNTIF($B$2:B2159,"*")))/($O$5/$O$7)</f>
        <v>1</v>
      </c>
      <c r="G2159" s="7">
        <f>COUNTIF($B$2:E2159,"Active*")/$O$5</f>
        <v>1</v>
      </c>
      <c r="H2159" s="7">
        <f>($O$6-COUNTIF($B$2:B2159,"Decoy*"))/$O$6</f>
        <v>0</v>
      </c>
      <c r="I2159" s="7">
        <f t="shared" si="66"/>
        <v>1</v>
      </c>
      <c r="J2159" s="2">
        <f t="shared" si="67"/>
        <v>0</v>
      </c>
    </row>
    <row r="2160" spans="4:10">
      <c r="D2160" s="6">
        <f>COUNTIF($B$2:B2160,"Active*")/$O$5</f>
        <v>1</v>
      </c>
      <c r="E2160" s="6">
        <f>COUNTIF($B$2:B2160,"*")/$O$7</f>
        <v>1</v>
      </c>
      <c r="F2160" s="4">
        <f>((COUNTIF($B$2:B2160,"Active*")/COUNTIF($B$2:B2160,"*")))/($O$5/$O$7)</f>
        <v>1</v>
      </c>
      <c r="G2160" s="7">
        <f>COUNTIF($B$2:E2160,"Active*")/$O$5</f>
        <v>1</v>
      </c>
      <c r="H2160" s="7">
        <f>($O$6-COUNTIF($B$2:B2160,"Decoy*"))/$O$6</f>
        <v>0</v>
      </c>
      <c r="I2160" s="7">
        <f t="shared" si="66"/>
        <v>1</v>
      </c>
      <c r="J2160" s="2">
        <f t="shared" si="67"/>
        <v>0</v>
      </c>
    </row>
    <row r="2161" spans="4:10">
      <c r="D2161" s="6">
        <f>COUNTIF($B$2:B2161,"Active*")/$O$5</f>
        <v>1</v>
      </c>
      <c r="E2161" s="6">
        <f>COUNTIF($B$2:B2161,"*")/$O$7</f>
        <v>1</v>
      </c>
      <c r="F2161" s="4">
        <f>((COUNTIF($B$2:B2161,"Active*")/COUNTIF($B$2:B2161,"*")))/($O$5/$O$7)</f>
        <v>1</v>
      </c>
      <c r="G2161" s="7">
        <f>COUNTIF($B$2:E2161,"Active*")/$O$5</f>
        <v>1</v>
      </c>
      <c r="H2161" s="7">
        <f>($O$6-COUNTIF($B$2:B2161,"Decoy*"))/$O$6</f>
        <v>0</v>
      </c>
      <c r="I2161" s="7">
        <f t="shared" si="66"/>
        <v>1</v>
      </c>
      <c r="J2161" s="2">
        <f t="shared" si="67"/>
        <v>0</v>
      </c>
    </row>
    <row r="2162" spans="4:10">
      <c r="D2162" s="6">
        <f>COUNTIF($B$2:B2162,"Active*")/$O$5</f>
        <v>1</v>
      </c>
      <c r="E2162" s="6">
        <f>COUNTIF($B$2:B2162,"*")/$O$7</f>
        <v>1</v>
      </c>
      <c r="F2162" s="4">
        <f>((COUNTIF($B$2:B2162,"Active*")/COUNTIF($B$2:B2162,"*")))/($O$5/$O$7)</f>
        <v>1</v>
      </c>
      <c r="G2162" s="7">
        <f>COUNTIF($B$2:E2162,"Active*")/$O$5</f>
        <v>1</v>
      </c>
      <c r="H2162" s="7">
        <f>($O$6-COUNTIF($B$2:B2162,"Decoy*"))/$O$6</f>
        <v>0</v>
      </c>
      <c r="I2162" s="7">
        <f t="shared" si="66"/>
        <v>1</v>
      </c>
      <c r="J2162" s="2">
        <f t="shared" si="67"/>
        <v>0</v>
      </c>
    </row>
    <row r="2163" spans="4:10">
      <c r="D2163" s="6">
        <f>COUNTIF($B$2:B2163,"Active*")/$O$5</f>
        <v>1</v>
      </c>
      <c r="E2163" s="6">
        <f>COUNTIF($B$2:B2163,"*")/$O$7</f>
        <v>1</v>
      </c>
      <c r="F2163" s="4">
        <f>((COUNTIF($B$2:B2163,"Active*")/COUNTIF($B$2:B2163,"*")))/($O$5/$O$7)</f>
        <v>1</v>
      </c>
      <c r="G2163" s="7">
        <f>COUNTIF($B$2:E2163,"Active*")/$O$5</f>
        <v>1</v>
      </c>
      <c r="H2163" s="7">
        <f>($O$6-COUNTIF($B$2:B2163,"Decoy*"))/$O$6</f>
        <v>0</v>
      </c>
      <c r="I2163" s="7">
        <f t="shared" si="66"/>
        <v>1</v>
      </c>
      <c r="J2163" s="2">
        <f t="shared" si="67"/>
        <v>0</v>
      </c>
    </row>
    <row r="2164" spans="4:10">
      <c r="D2164" s="6">
        <f>COUNTIF($B$2:B2164,"Active*")/$O$5</f>
        <v>1</v>
      </c>
      <c r="E2164" s="6">
        <f>COUNTIF($B$2:B2164,"*")/$O$7</f>
        <v>1</v>
      </c>
      <c r="F2164" s="4">
        <f>((COUNTIF($B$2:B2164,"Active*")/COUNTIF($B$2:B2164,"*")))/($O$5/$O$7)</f>
        <v>1</v>
      </c>
      <c r="G2164" s="7">
        <f>COUNTIF($B$2:E2164,"Active*")/$O$5</f>
        <v>1</v>
      </c>
      <c r="H2164" s="7">
        <f>($O$6-COUNTIF($B$2:B2164,"Decoy*"))/$O$6</f>
        <v>0</v>
      </c>
      <c r="I2164" s="7">
        <f t="shared" si="66"/>
        <v>1</v>
      </c>
      <c r="J2164" s="2">
        <f t="shared" si="67"/>
        <v>0</v>
      </c>
    </row>
    <row r="2165" spans="4:10">
      <c r="D2165" s="6">
        <f>COUNTIF($B$2:B2165,"Active*")/$O$5</f>
        <v>1</v>
      </c>
      <c r="E2165" s="6">
        <f>COUNTIF($B$2:B2165,"*")/$O$7</f>
        <v>1</v>
      </c>
      <c r="F2165" s="4">
        <f>((COUNTIF($B$2:B2165,"Active*")/COUNTIF($B$2:B2165,"*")))/($O$5/$O$7)</f>
        <v>1</v>
      </c>
      <c r="G2165" s="7">
        <f>COUNTIF($B$2:E2165,"Active*")/$O$5</f>
        <v>1</v>
      </c>
      <c r="H2165" s="7">
        <f>($O$6-COUNTIF($B$2:B2165,"Decoy*"))/$O$6</f>
        <v>0</v>
      </c>
      <c r="I2165" s="7">
        <f t="shared" si="66"/>
        <v>1</v>
      </c>
      <c r="J2165" s="2">
        <f t="shared" si="67"/>
        <v>0</v>
      </c>
    </row>
    <row r="2166" spans="4:10">
      <c r="D2166" s="6">
        <f>COUNTIF($B$2:B2166,"Active*")/$O$5</f>
        <v>1</v>
      </c>
      <c r="E2166" s="6">
        <f>COUNTIF($B$2:B2166,"*")/$O$7</f>
        <v>1</v>
      </c>
      <c r="F2166" s="4">
        <f>((COUNTIF($B$2:B2166,"Active*")/COUNTIF($B$2:B2166,"*")))/($O$5/$O$7)</f>
        <v>1</v>
      </c>
      <c r="G2166" s="7">
        <f>COUNTIF($B$2:E2166,"Active*")/$O$5</f>
        <v>1</v>
      </c>
      <c r="H2166" s="7">
        <f>($O$6-COUNTIF($B$2:B2166,"Decoy*"))/$O$6</f>
        <v>0</v>
      </c>
      <c r="I2166" s="7">
        <f t="shared" si="66"/>
        <v>1</v>
      </c>
      <c r="J2166" s="2">
        <f t="shared" si="67"/>
        <v>0</v>
      </c>
    </row>
    <row r="2167" spans="4:10">
      <c r="D2167" s="6">
        <f>COUNTIF($B$2:B2167,"Active*")/$O$5</f>
        <v>1</v>
      </c>
      <c r="E2167" s="6">
        <f>COUNTIF($B$2:B2167,"*")/$O$7</f>
        <v>1</v>
      </c>
      <c r="F2167" s="4">
        <f>((COUNTIF($B$2:B2167,"Active*")/COUNTIF($B$2:B2167,"*")))/($O$5/$O$7)</f>
        <v>1</v>
      </c>
      <c r="G2167" s="7">
        <f>COUNTIF($B$2:E2167,"Active*")/$O$5</f>
        <v>1</v>
      </c>
      <c r="H2167" s="7">
        <f>($O$6-COUNTIF($B$2:B2167,"Decoy*"))/$O$6</f>
        <v>0</v>
      </c>
      <c r="I2167" s="7">
        <f t="shared" si="66"/>
        <v>1</v>
      </c>
      <c r="J2167" s="2">
        <f t="shared" si="67"/>
        <v>0</v>
      </c>
    </row>
    <row r="2168" spans="4:10">
      <c r="D2168" s="6">
        <f>COUNTIF($B$2:B2168,"Active*")/$O$5</f>
        <v>1</v>
      </c>
      <c r="E2168" s="6">
        <f>COUNTIF($B$2:B2168,"*")/$O$7</f>
        <v>1</v>
      </c>
      <c r="F2168" s="4">
        <f>((COUNTIF($B$2:B2168,"Active*")/COUNTIF($B$2:B2168,"*")))/($O$5/$O$7)</f>
        <v>1</v>
      </c>
      <c r="G2168" s="7">
        <f>COUNTIF($B$2:E2168,"Active*")/$O$5</f>
        <v>1</v>
      </c>
      <c r="H2168" s="7">
        <f>($O$6-COUNTIF($B$2:B2168,"Decoy*"))/$O$6</f>
        <v>0</v>
      </c>
      <c r="I2168" s="7">
        <f t="shared" si="66"/>
        <v>1</v>
      </c>
      <c r="J2168" s="2">
        <f t="shared" si="67"/>
        <v>0</v>
      </c>
    </row>
    <row r="2169" spans="4:10">
      <c r="D2169" s="6">
        <f>COUNTIF($B$2:B2169,"Active*")/$O$5</f>
        <v>1</v>
      </c>
      <c r="E2169" s="6">
        <f>COUNTIF($B$2:B2169,"*")/$O$7</f>
        <v>1</v>
      </c>
      <c r="F2169" s="4">
        <f>((COUNTIF($B$2:B2169,"Active*")/COUNTIF($B$2:B2169,"*")))/($O$5/$O$7)</f>
        <v>1</v>
      </c>
      <c r="G2169" s="7">
        <f>COUNTIF($B$2:E2169,"Active*")/$O$5</f>
        <v>1</v>
      </c>
      <c r="H2169" s="7">
        <f>($O$6-COUNTIF($B$2:B2169,"Decoy*"))/$O$6</f>
        <v>0</v>
      </c>
      <c r="I2169" s="7">
        <f t="shared" si="66"/>
        <v>1</v>
      </c>
      <c r="J2169" s="2">
        <f t="shared" si="67"/>
        <v>0</v>
      </c>
    </row>
    <row r="2170" spans="4:10">
      <c r="D2170" s="6">
        <f>COUNTIF($B$2:B2170,"Active*")/$O$5</f>
        <v>1</v>
      </c>
      <c r="E2170" s="6">
        <f>COUNTIF($B$2:B2170,"*")/$O$7</f>
        <v>1</v>
      </c>
      <c r="F2170" s="4">
        <f>((COUNTIF($B$2:B2170,"Active*")/COUNTIF($B$2:B2170,"*")))/($O$5/$O$7)</f>
        <v>1</v>
      </c>
      <c r="G2170" s="7">
        <f>COUNTIF($B$2:E2170,"Active*")/$O$5</f>
        <v>1</v>
      </c>
      <c r="H2170" s="7">
        <f>($O$6-COUNTIF($B$2:B2170,"Decoy*"))/$O$6</f>
        <v>0</v>
      </c>
      <c r="I2170" s="7">
        <f t="shared" si="66"/>
        <v>1</v>
      </c>
      <c r="J2170" s="2">
        <f t="shared" si="67"/>
        <v>0</v>
      </c>
    </row>
    <row r="2171" spans="4:10">
      <c r="D2171" s="6">
        <f>COUNTIF($B$2:B2171,"Active*")/$O$5</f>
        <v>1</v>
      </c>
      <c r="E2171" s="6">
        <f>COUNTIF($B$2:B2171,"*")/$O$7</f>
        <v>1</v>
      </c>
      <c r="F2171" s="4">
        <f>((COUNTIF($B$2:B2171,"Active*")/COUNTIF($B$2:B2171,"*")))/($O$5/$O$7)</f>
        <v>1</v>
      </c>
      <c r="G2171" s="7">
        <f>COUNTIF($B$2:E2171,"Active*")/$O$5</f>
        <v>1</v>
      </c>
      <c r="H2171" s="7">
        <f>($O$6-COUNTIF($B$2:B2171,"Decoy*"))/$O$6</f>
        <v>0</v>
      </c>
      <c r="I2171" s="7">
        <f t="shared" si="66"/>
        <v>1</v>
      </c>
      <c r="J2171" s="2">
        <f t="shared" si="67"/>
        <v>0</v>
      </c>
    </row>
    <row r="2172" spans="4:10">
      <c r="D2172" s="6">
        <f>COUNTIF($B$2:B2172,"Active*")/$O$5</f>
        <v>1</v>
      </c>
      <c r="E2172" s="6">
        <f>COUNTIF($B$2:B2172,"*")/$O$7</f>
        <v>1</v>
      </c>
      <c r="F2172" s="4">
        <f>((COUNTIF($B$2:B2172,"Active*")/COUNTIF($B$2:B2172,"*")))/($O$5/$O$7)</f>
        <v>1</v>
      </c>
      <c r="G2172" s="7">
        <f>COUNTIF($B$2:E2172,"Active*")/$O$5</f>
        <v>1</v>
      </c>
      <c r="H2172" s="7">
        <f>($O$6-COUNTIF($B$2:B2172,"Decoy*"))/$O$6</f>
        <v>0</v>
      </c>
      <c r="I2172" s="7">
        <f t="shared" si="66"/>
        <v>1</v>
      </c>
      <c r="J2172" s="2">
        <f t="shared" si="67"/>
        <v>0</v>
      </c>
    </row>
    <row r="2173" spans="4:10">
      <c r="D2173" s="6">
        <f>COUNTIF($B$2:B2173,"Active*")/$O$5</f>
        <v>1</v>
      </c>
      <c r="E2173" s="6">
        <f>COUNTIF($B$2:B2173,"*")/$O$7</f>
        <v>1</v>
      </c>
      <c r="F2173" s="4">
        <f>((COUNTIF($B$2:B2173,"Active*")/COUNTIF($B$2:B2173,"*")))/($O$5/$O$7)</f>
        <v>1</v>
      </c>
      <c r="G2173" s="7">
        <f>COUNTIF($B$2:E2173,"Active*")/$O$5</f>
        <v>1</v>
      </c>
      <c r="H2173" s="7">
        <f>($O$6-COUNTIF($B$2:B2173,"Decoy*"))/$O$6</f>
        <v>0</v>
      </c>
      <c r="I2173" s="7">
        <f t="shared" si="66"/>
        <v>1</v>
      </c>
      <c r="J2173" s="2">
        <f t="shared" si="67"/>
        <v>0</v>
      </c>
    </row>
    <row r="2174" spans="4:10">
      <c r="D2174" s="6">
        <f>COUNTIF($B$2:B2174,"Active*")/$O$5</f>
        <v>1</v>
      </c>
      <c r="E2174" s="6">
        <f>COUNTIF($B$2:B2174,"*")/$O$7</f>
        <v>1</v>
      </c>
      <c r="F2174" s="4">
        <f>((COUNTIF($B$2:B2174,"Active*")/COUNTIF($B$2:B2174,"*")))/($O$5/$O$7)</f>
        <v>1</v>
      </c>
      <c r="G2174" s="7">
        <f>COUNTIF($B$2:E2174,"Active*")/$O$5</f>
        <v>1</v>
      </c>
      <c r="H2174" s="7">
        <f>($O$6-COUNTIF($B$2:B2174,"Decoy*"))/$O$6</f>
        <v>0</v>
      </c>
      <c r="I2174" s="7">
        <f t="shared" si="66"/>
        <v>1</v>
      </c>
      <c r="J2174" s="2">
        <f t="shared" si="67"/>
        <v>0</v>
      </c>
    </row>
    <row r="2175" spans="4:10">
      <c r="D2175" s="6">
        <f>COUNTIF($B$2:B2175,"Active*")/$O$5</f>
        <v>1</v>
      </c>
      <c r="E2175" s="6">
        <f>COUNTIF($B$2:B2175,"*")/$O$7</f>
        <v>1</v>
      </c>
      <c r="F2175" s="4">
        <f>((COUNTIF($B$2:B2175,"Active*")/COUNTIF($B$2:B2175,"*")))/($O$5/$O$7)</f>
        <v>1</v>
      </c>
      <c r="G2175" s="7">
        <f>COUNTIF($B$2:E2175,"Active*")/$O$5</f>
        <v>1</v>
      </c>
      <c r="H2175" s="7">
        <f>($O$6-COUNTIF($B$2:B2175,"Decoy*"))/$O$6</f>
        <v>0</v>
      </c>
      <c r="I2175" s="7">
        <f t="shared" si="66"/>
        <v>1</v>
      </c>
      <c r="J2175" s="2">
        <f t="shared" si="67"/>
        <v>0</v>
      </c>
    </row>
    <row r="2176" spans="4:10">
      <c r="D2176" s="6">
        <f>COUNTIF($B$2:B2176,"Active*")/$O$5</f>
        <v>1</v>
      </c>
      <c r="E2176" s="6">
        <f>COUNTIF($B$2:B2176,"*")/$O$7</f>
        <v>1</v>
      </c>
      <c r="F2176" s="4">
        <f>((COUNTIF($B$2:B2176,"Active*")/COUNTIF($B$2:B2176,"*")))/($O$5/$O$7)</f>
        <v>1</v>
      </c>
      <c r="G2176" s="7">
        <f>COUNTIF($B$2:E2176,"Active*")/$O$5</f>
        <v>1</v>
      </c>
      <c r="H2176" s="7">
        <f>($O$6-COUNTIF($B$2:B2176,"Decoy*"))/$O$6</f>
        <v>0</v>
      </c>
      <c r="I2176" s="7">
        <f t="shared" si="66"/>
        <v>1</v>
      </c>
      <c r="J2176" s="2">
        <f t="shared" si="67"/>
        <v>0</v>
      </c>
    </row>
    <row r="2177" spans="4:10">
      <c r="D2177" s="6">
        <f>COUNTIF($B$2:B2177,"Active*")/$O$5</f>
        <v>1</v>
      </c>
      <c r="E2177" s="6">
        <f>COUNTIF($B$2:B2177,"*")/$O$7</f>
        <v>1</v>
      </c>
      <c r="F2177" s="4">
        <f>((COUNTIF($B$2:B2177,"Active*")/COUNTIF($B$2:B2177,"*")))/($O$5/$O$7)</f>
        <v>1</v>
      </c>
      <c r="G2177" s="7">
        <f>COUNTIF($B$2:E2177,"Active*")/$O$5</f>
        <v>1</v>
      </c>
      <c r="H2177" s="7">
        <f>($O$6-COUNTIF($B$2:B2177,"Decoy*"))/$O$6</f>
        <v>0</v>
      </c>
      <c r="I2177" s="7">
        <f t="shared" si="66"/>
        <v>1</v>
      </c>
      <c r="J2177" s="2">
        <f t="shared" si="67"/>
        <v>0</v>
      </c>
    </row>
    <row r="2178" spans="4:10">
      <c r="D2178" s="6">
        <f>COUNTIF($B$2:B2178,"Active*")/$O$5</f>
        <v>1</v>
      </c>
      <c r="E2178" s="6">
        <f>COUNTIF($B$2:B2178,"*")/$O$7</f>
        <v>1</v>
      </c>
      <c r="F2178" s="4">
        <f>((COUNTIF($B$2:B2178,"Active*")/COUNTIF($B$2:B2178,"*")))/($O$5/$O$7)</f>
        <v>1</v>
      </c>
      <c r="G2178" s="7">
        <f>COUNTIF($B$2:E2178,"Active*")/$O$5</f>
        <v>1</v>
      </c>
      <c r="H2178" s="7">
        <f>($O$6-COUNTIF($B$2:B2178,"Decoy*"))/$O$6</f>
        <v>0</v>
      </c>
      <c r="I2178" s="7">
        <f t="shared" ref="I2178:I2241" si="68">1-H2178</f>
        <v>1</v>
      </c>
      <c r="J2178" s="2">
        <f t="shared" ref="J2178:J2241" si="69">(G2178+G2179)*ABS(I2179-I2178)/2</f>
        <v>0</v>
      </c>
    </row>
    <row r="2179" spans="4:10">
      <c r="D2179" s="6">
        <f>COUNTIF($B$2:B2179,"Active*")/$O$5</f>
        <v>1</v>
      </c>
      <c r="E2179" s="6">
        <f>COUNTIF($B$2:B2179,"*")/$O$7</f>
        <v>1</v>
      </c>
      <c r="F2179" s="4">
        <f>((COUNTIF($B$2:B2179,"Active*")/COUNTIF($B$2:B2179,"*")))/($O$5/$O$7)</f>
        <v>1</v>
      </c>
      <c r="G2179" s="7">
        <f>COUNTIF($B$2:E2179,"Active*")/$O$5</f>
        <v>1</v>
      </c>
      <c r="H2179" s="7">
        <f>($O$6-COUNTIF($B$2:B2179,"Decoy*"))/$O$6</f>
        <v>0</v>
      </c>
      <c r="I2179" s="7">
        <f t="shared" si="68"/>
        <v>1</v>
      </c>
      <c r="J2179" s="2">
        <f t="shared" si="69"/>
        <v>0</v>
      </c>
    </row>
    <row r="2180" spans="4:10">
      <c r="D2180" s="6">
        <f>COUNTIF($B$2:B2180,"Active*")/$O$5</f>
        <v>1</v>
      </c>
      <c r="E2180" s="6">
        <f>COUNTIF($B$2:B2180,"*")/$O$7</f>
        <v>1</v>
      </c>
      <c r="F2180" s="4">
        <f>((COUNTIF($B$2:B2180,"Active*")/COUNTIF($B$2:B2180,"*")))/($O$5/$O$7)</f>
        <v>1</v>
      </c>
      <c r="G2180" s="7">
        <f>COUNTIF($B$2:E2180,"Active*")/$O$5</f>
        <v>1</v>
      </c>
      <c r="H2180" s="7">
        <f>($O$6-COUNTIF($B$2:B2180,"Decoy*"))/$O$6</f>
        <v>0</v>
      </c>
      <c r="I2180" s="7">
        <f t="shared" si="68"/>
        <v>1</v>
      </c>
      <c r="J2180" s="2">
        <f t="shared" si="69"/>
        <v>0</v>
      </c>
    </row>
    <row r="2181" spans="4:10">
      <c r="D2181" s="6">
        <f>COUNTIF($B$2:B2181,"Active*")/$O$5</f>
        <v>1</v>
      </c>
      <c r="E2181" s="6">
        <f>COUNTIF($B$2:B2181,"*")/$O$7</f>
        <v>1</v>
      </c>
      <c r="F2181" s="4">
        <f>((COUNTIF($B$2:B2181,"Active*")/COUNTIF($B$2:B2181,"*")))/($O$5/$O$7)</f>
        <v>1</v>
      </c>
      <c r="G2181" s="7">
        <f>COUNTIF($B$2:E2181,"Active*")/$O$5</f>
        <v>1</v>
      </c>
      <c r="H2181" s="7">
        <f>($O$6-COUNTIF($B$2:B2181,"Decoy*"))/$O$6</f>
        <v>0</v>
      </c>
      <c r="I2181" s="7">
        <f t="shared" si="68"/>
        <v>1</v>
      </c>
      <c r="J2181" s="2">
        <f t="shared" si="69"/>
        <v>0</v>
      </c>
    </row>
    <row r="2182" spans="4:10">
      <c r="D2182" s="6">
        <f>COUNTIF($B$2:B2182,"Active*")/$O$5</f>
        <v>1</v>
      </c>
      <c r="E2182" s="6">
        <f>COUNTIF($B$2:B2182,"*")/$O$7</f>
        <v>1</v>
      </c>
      <c r="F2182" s="4">
        <f>((COUNTIF($B$2:B2182,"Active*")/COUNTIF($B$2:B2182,"*")))/($O$5/$O$7)</f>
        <v>1</v>
      </c>
      <c r="G2182" s="7">
        <f>COUNTIF($B$2:E2182,"Active*")/$O$5</f>
        <v>1</v>
      </c>
      <c r="H2182" s="7">
        <f>($O$6-COUNTIF($B$2:B2182,"Decoy*"))/$O$6</f>
        <v>0</v>
      </c>
      <c r="I2182" s="7">
        <f t="shared" si="68"/>
        <v>1</v>
      </c>
      <c r="J2182" s="2">
        <f t="shared" si="69"/>
        <v>0</v>
      </c>
    </row>
    <row r="2183" spans="4:10">
      <c r="D2183" s="6">
        <f>COUNTIF($B$2:B2183,"Active*")/$O$5</f>
        <v>1</v>
      </c>
      <c r="E2183" s="6">
        <f>COUNTIF($B$2:B2183,"*")/$O$7</f>
        <v>1</v>
      </c>
      <c r="F2183" s="4">
        <f>((COUNTIF($B$2:B2183,"Active*")/COUNTIF($B$2:B2183,"*")))/($O$5/$O$7)</f>
        <v>1</v>
      </c>
      <c r="G2183" s="7">
        <f>COUNTIF($B$2:E2183,"Active*")/$O$5</f>
        <v>1</v>
      </c>
      <c r="H2183" s="7">
        <f>($O$6-COUNTIF($B$2:B2183,"Decoy*"))/$O$6</f>
        <v>0</v>
      </c>
      <c r="I2183" s="7">
        <f t="shared" si="68"/>
        <v>1</v>
      </c>
      <c r="J2183" s="2">
        <f t="shared" si="69"/>
        <v>0</v>
      </c>
    </row>
    <row r="2184" spans="4:10">
      <c r="D2184" s="6">
        <f>COUNTIF($B$2:B2184,"Active*")/$O$5</f>
        <v>1</v>
      </c>
      <c r="E2184" s="6">
        <f>COUNTIF($B$2:B2184,"*")/$O$7</f>
        <v>1</v>
      </c>
      <c r="F2184" s="4">
        <f>((COUNTIF($B$2:B2184,"Active*")/COUNTIF($B$2:B2184,"*")))/($O$5/$O$7)</f>
        <v>1</v>
      </c>
      <c r="G2184" s="7">
        <f>COUNTIF($B$2:E2184,"Active*")/$O$5</f>
        <v>1</v>
      </c>
      <c r="H2184" s="7">
        <f>($O$6-COUNTIF($B$2:B2184,"Decoy*"))/$O$6</f>
        <v>0</v>
      </c>
      <c r="I2184" s="7">
        <f t="shared" si="68"/>
        <v>1</v>
      </c>
      <c r="J2184" s="2">
        <f t="shared" si="69"/>
        <v>0</v>
      </c>
    </row>
    <row r="2185" spans="4:10">
      <c r="D2185" s="6">
        <f>COUNTIF($B$2:B2185,"Active*")/$O$5</f>
        <v>1</v>
      </c>
      <c r="E2185" s="6">
        <f>COUNTIF($B$2:B2185,"*")/$O$7</f>
        <v>1</v>
      </c>
      <c r="F2185" s="4">
        <f>((COUNTIF($B$2:B2185,"Active*")/COUNTIF($B$2:B2185,"*")))/($O$5/$O$7)</f>
        <v>1</v>
      </c>
      <c r="G2185" s="7">
        <f>COUNTIF($B$2:E2185,"Active*")/$O$5</f>
        <v>1</v>
      </c>
      <c r="H2185" s="7">
        <f>($O$6-COUNTIF($B$2:B2185,"Decoy*"))/$O$6</f>
        <v>0</v>
      </c>
      <c r="I2185" s="7">
        <f t="shared" si="68"/>
        <v>1</v>
      </c>
      <c r="J2185" s="2">
        <f t="shared" si="69"/>
        <v>0</v>
      </c>
    </row>
    <row r="2186" spans="4:10">
      <c r="D2186" s="6">
        <f>COUNTIF($B$2:B2186,"Active*")/$O$5</f>
        <v>1</v>
      </c>
      <c r="E2186" s="6">
        <f>COUNTIF($B$2:B2186,"*")/$O$7</f>
        <v>1</v>
      </c>
      <c r="F2186" s="4">
        <f>((COUNTIF($B$2:B2186,"Active*")/COUNTIF($B$2:B2186,"*")))/($O$5/$O$7)</f>
        <v>1</v>
      </c>
      <c r="G2186" s="7">
        <f>COUNTIF($B$2:E2186,"Active*")/$O$5</f>
        <v>1</v>
      </c>
      <c r="H2186" s="7">
        <f>($O$6-COUNTIF($B$2:B2186,"Decoy*"))/$O$6</f>
        <v>0</v>
      </c>
      <c r="I2186" s="7">
        <f t="shared" si="68"/>
        <v>1</v>
      </c>
      <c r="J2186" s="2">
        <f t="shared" si="69"/>
        <v>0</v>
      </c>
    </row>
    <row r="2187" spans="4:10">
      <c r="D2187" s="6">
        <f>COUNTIF($B$2:B2187,"Active*")/$O$5</f>
        <v>1</v>
      </c>
      <c r="E2187" s="6">
        <f>COUNTIF($B$2:B2187,"*")/$O$7</f>
        <v>1</v>
      </c>
      <c r="F2187" s="4">
        <f>((COUNTIF($B$2:B2187,"Active*")/COUNTIF($B$2:B2187,"*")))/($O$5/$O$7)</f>
        <v>1</v>
      </c>
      <c r="G2187" s="7">
        <f>COUNTIF($B$2:E2187,"Active*")/$O$5</f>
        <v>1</v>
      </c>
      <c r="H2187" s="7">
        <f>($O$6-COUNTIF($B$2:B2187,"Decoy*"))/$O$6</f>
        <v>0</v>
      </c>
      <c r="I2187" s="7">
        <f t="shared" si="68"/>
        <v>1</v>
      </c>
      <c r="J2187" s="2">
        <f t="shared" si="69"/>
        <v>0</v>
      </c>
    </row>
    <row r="2188" spans="4:10">
      <c r="D2188" s="6">
        <f>COUNTIF($B$2:B2188,"Active*")/$O$5</f>
        <v>1</v>
      </c>
      <c r="E2188" s="6">
        <f>COUNTIF($B$2:B2188,"*")/$O$7</f>
        <v>1</v>
      </c>
      <c r="F2188" s="4">
        <f>((COUNTIF($B$2:B2188,"Active*")/COUNTIF($B$2:B2188,"*")))/($O$5/$O$7)</f>
        <v>1</v>
      </c>
      <c r="G2188" s="7">
        <f>COUNTIF($B$2:E2188,"Active*")/$O$5</f>
        <v>1</v>
      </c>
      <c r="H2188" s="7">
        <f>($O$6-COUNTIF($B$2:B2188,"Decoy*"))/$O$6</f>
        <v>0</v>
      </c>
      <c r="I2188" s="7">
        <f t="shared" si="68"/>
        <v>1</v>
      </c>
      <c r="J2188" s="2">
        <f t="shared" si="69"/>
        <v>0</v>
      </c>
    </row>
    <row r="2189" spans="4:10">
      <c r="D2189" s="6">
        <f>COUNTIF($B$2:B2189,"Active*")/$O$5</f>
        <v>1</v>
      </c>
      <c r="E2189" s="6">
        <f>COUNTIF($B$2:B2189,"*")/$O$7</f>
        <v>1</v>
      </c>
      <c r="F2189" s="4">
        <f>((COUNTIF($B$2:B2189,"Active*")/COUNTIF($B$2:B2189,"*")))/($O$5/$O$7)</f>
        <v>1</v>
      </c>
      <c r="G2189" s="7">
        <f>COUNTIF($B$2:E2189,"Active*")/$O$5</f>
        <v>1</v>
      </c>
      <c r="H2189" s="7">
        <f>($O$6-COUNTIF($B$2:B2189,"Decoy*"))/$O$6</f>
        <v>0</v>
      </c>
      <c r="I2189" s="7">
        <f t="shared" si="68"/>
        <v>1</v>
      </c>
      <c r="J2189" s="2">
        <f t="shared" si="69"/>
        <v>0</v>
      </c>
    </row>
    <row r="2190" spans="4:10">
      <c r="D2190" s="6">
        <f>COUNTIF($B$2:B2190,"Active*")/$O$5</f>
        <v>1</v>
      </c>
      <c r="E2190" s="6">
        <f>COUNTIF($B$2:B2190,"*")/$O$7</f>
        <v>1</v>
      </c>
      <c r="F2190" s="4">
        <f>((COUNTIF($B$2:B2190,"Active*")/COUNTIF($B$2:B2190,"*")))/($O$5/$O$7)</f>
        <v>1</v>
      </c>
      <c r="G2190" s="7">
        <f>COUNTIF($B$2:E2190,"Active*")/$O$5</f>
        <v>1</v>
      </c>
      <c r="H2190" s="7">
        <f>($O$6-COUNTIF($B$2:B2190,"Decoy*"))/$O$6</f>
        <v>0</v>
      </c>
      <c r="I2190" s="7">
        <f t="shared" si="68"/>
        <v>1</v>
      </c>
      <c r="J2190" s="2">
        <f t="shared" si="69"/>
        <v>0</v>
      </c>
    </row>
    <row r="2191" spans="4:10">
      <c r="D2191" s="6">
        <f>COUNTIF($B$2:B2191,"Active*")/$O$5</f>
        <v>1</v>
      </c>
      <c r="E2191" s="6">
        <f>COUNTIF($B$2:B2191,"*")/$O$7</f>
        <v>1</v>
      </c>
      <c r="F2191" s="4">
        <f>((COUNTIF($B$2:B2191,"Active*")/COUNTIF($B$2:B2191,"*")))/($O$5/$O$7)</f>
        <v>1</v>
      </c>
      <c r="G2191" s="7">
        <f>COUNTIF($B$2:E2191,"Active*")/$O$5</f>
        <v>1</v>
      </c>
      <c r="H2191" s="7">
        <f>($O$6-COUNTIF($B$2:B2191,"Decoy*"))/$O$6</f>
        <v>0</v>
      </c>
      <c r="I2191" s="7">
        <f t="shared" si="68"/>
        <v>1</v>
      </c>
      <c r="J2191" s="2">
        <f t="shared" si="69"/>
        <v>0</v>
      </c>
    </row>
    <row r="2192" spans="4:10">
      <c r="D2192" s="6">
        <f>COUNTIF($B$2:B2192,"Active*")/$O$5</f>
        <v>1</v>
      </c>
      <c r="E2192" s="6">
        <f>COUNTIF($B$2:B2192,"*")/$O$7</f>
        <v>1</v>
      </c>
      <c r="F2192" s="4">
        <f>((COUNTIF($B$2:B2192,"Active*")/COUNTIF($B$2:B2192,"*")))/($O$5/$O$7)</f>
        <v>1</v>
      </c>
      <c r="G2192" s="7">
        <f>COUNTIF($B$2:E2192,"Active*")/$O$5</f>
        <v>1</v>
      </c>
      <c r="H2192" s="7">
        <f>($O$6-COUNTIF($B$2:B2192,"Decoy*"))/$O$6</f>
        <v>0</v>
      </c>
      <c r="I2192" s="7">
        <f t="shared" si="68"/>
        <v>1</v>
      </c>
      <c r="J2192" s="2">
        <f t="shared" si="69"/>
        <v>0</v>
      </c>
    </row>
    <row r="2193" spans="4:10">
      <c r="D2193" s="6">
        <f>COUNTIF($B$2:B2193,"Active*")/$O$5</f>
        <v>1</v>
      </c>
      <c r="E2193" s="6">
        <f>COUNTIF($B$2:B2193,"*")/$O$7</f>
        <v>1</v>
      </c>
      <c r="F2193" s="4">
        <f>((COUNTIF($B$2:B2193,"Active*")/COUNTIF($B$2:B2193,"*")))/($O$5/$O$7)</f>
        <v>1</v>
      </c>
      <c r="G2193" s="7">
        <f>COUNTIF($B$2:E2193,"Active*")/$O$5</f>
        <v>1</v>
      </c>
      <c r="H2193" s="7">
        <f>($O$6-COUNTIF($B$2:B2193,"Decoy*"))/$O$6</f>
        <v>0</v>
      </c>
      <c r="I2193" s="7">
        <f t="shared" si="68"/>
        <v>1</v>
      </c>
      <c r="J2193" s="2">
        <f t="shared" si="69"/>
        <v>0</v>
      </c>
    </row>
    <row r="2194" spans="4:10">
      <c r="D2194" s="6">
        <f>COUNTIF($B$2:B2194,"Active*")/$O$5</f>
        <v>1</v>
      </c>
      <c r="E2194" s="6">
        <f>COUNTIF($B$2:B2194,"*")/$O$7</f>
        <v>1</v>
      </c>
      <c r="F2194" s="4">
        <f>((COUNTIF($B$2:B2194,"Active*")/COUNTIF($B$2:B2194,"*")))/($O$5/$O$7)</f>
        <v>1</v>
      </c>
      <c r="G2194" s="7">
        <f>COUNTIF($B$2:E2194,"Active*")/$O$5</f>
        <v>1</v>
      </c>
      <c r="H2194" s="7">
        <f>($O$6-COUNTIF($B$2:B2194,"Decoy*"))/$O$6</f>
        <v>0</v>
      </c>
      <c r="I2194" s="7">
        <f t="shared" si="68"/>
        <v>1</v>
      </c>
      <c r="J2194" s="2">
        <f t="shared" si="69"/>
        <v>0</v>
      </c>
    </row>
    <row r="2195" spans="4:10">
      <c r="D2195" s="6">
        <f>COUNTIF($B$2:B2195,"Active*")/$O$5</f>
        <v>1</v>
      </c>
      <c r="E2195" s="6">
        <f>COUNTIF($B$2:B2195,"*")/$O$7</f>
        <v>1</v>
      </c>
      <c r="F2195" s="4">
        <f>((COUNTIF($B$2:B2195,"Active*")/COUNTIF($B$2:B2195,"*")))/($O$5/$O$7)</f>
        <v>1</v>
      </c>
      <c r="G2195" s="7">
        <f>COUNTIF($B$2:E2195,"Active*")/$O$5</f>
        <v>1</v>
      </c>
      <c r="H2195" s="7">
        <f>($O$6-COUNTIF($B$2:B2195,"Decoy*"))/$O$6</f>
        <v>0</v>
      </c>
      <c r="I2195" s="7">
        <f t="shared" si="68"/>
        <v>1</v>
      </c>
      <c r="J2195" s="2">
        <f t="shared" si="69"/>
        <v>0</v>
      </c>
    </row>
    <row r="2196" spans="4:10">
      <c r="D2196" s="6">
        <f>COUNTIF($B$2:B2196,"Active*")/$O$5</f>
        <v>1</v>
      </c>
      <c r="E2196" s="6">
        <f>COUNTIF($B$2:B2196,"*")/$O$7</f>
        <v>1</v>
      </c>
      <c r="F2196" s="4">
        <f>((COUNTIF($B$2:B2196,"Active*")/COUNTIF($B$2:B2196,"*")))/($O$5/$O$7)</f>
        <v>1</v>
      </c>
      <c r="G2196" s="7">
        <f>COUNTIF($B$2:E2196,"Active*")/$O$5</f>
        <v>1</v>
      </c>
      <c r="H2196" s="7">
        <f>($O$6-COUNTIF($B$2:B2196,"Decoy*"))/$O$6</f>
        <v>0</v>
      </c>
      <c r="I2196" s="7">
        <f t="shared" si="68"/>
        <v>1</v>
      </c>
      <c r="J2196" s="2">
        <f t="shared" si="69"/>
        <v>0</v>
      </c>
    </row>
    <row r="2197" spans="4:10">
      <c r="D2197" s="6">
        <f>COUNTIF($B$2:B2197,"Active*")/$O$5</f>
        <v>1</v>
      </c>
      <c r="E2197" s="6">
        <f>COUNTIF($B$2:B2197,"*")/$O$7</f>
        <v>1</v>
      </c>
      <c r="F2197" s="4">
        <f>((COUNTIF($B$2:B2197,"Active*")/COUNTIF($B$2:B2197,"*")))/($O$5/$O$7)</f>
        <v>1</v>
      </c>
      <c r="G2197" s="7">
        <f>COUNTIF($B$2:E2197,"Active*")/$O$5</f>
        <v>1</v>
      </c>
      <c r="H2197" s="7">
        <f>($O$6-COUNTIF($B$2:B2197,"Decoy*"))/$O$6</f>
        <v>0</v>
      </c>
      <c r="I2197" s="7">
        <f t="shared" si="68"/>
        <v>1</v>
      </c>
      <c r="J2197" s="2">
        <f t="shared" si="69"/>
        <v>0</v>
      </c>
    </row>
    <row r="2198" spans="4:10">
      <c r="D2198" s="6">
        <f>COUNTIF($B$2:B2198,"Active*")/$O$5</f>
        <v>1</v>
      </c>
      <c r="E2198" s="6">
        <f>COUNTIF($B$2:B2198,"*")/$O$7</f>
        <v>1</v>
      </c>
      <c r="F2198" s="4">
        <f>((COUNTIF($B$2:B2198,"Active*")/COUNTIF($B$2:B2198,"*")))/($O$5/$O$7)</f>
        <v>1</v>
      </c>
      <c r="G2198" s="7">
        <f>COUNTIF($B$2:E2198,"Active*")/$O$5</f>
        <v>1</v>
      </c>
      <c r="H2198" s="7">
        <f>($O$6-COUNTIF($B$2:B2198,"Decoy*"))/$O$6</f>
        <v>0</v>
      </c>
      <c r="I2198" s="7">
        <f t="shared" si="68"/>
        <v>1</v>
      </c>
      <c r="J2198" s="2">
        <f t="shared" si="69"/>
        <v>0</v>
      </c>
    </row>
    <row r="2199" spans="4:10">
      <c r="D2199" s="6">
        <f>COUNTIF($B$2:B2199,"Active*")/$O$5</f>
        <v>1</v>
      </c>
      <c r="E2199" s="6">
        <f>COUNTIF($B$2:B2199,"*")/$O$7</f>
        <v>1</v>
      </c>
      <c r="F2199" s="4">
        <f>((COUNTIF($B$2:B2199,"Active*")/COUNTIF($B$2:B2199,"*")))/($O$5/$O$7)</f>
        <v>1</v>
      </c>
      <c r="G2199" s="7">
        <f>COUNTIF($B$2:E2199,"Active*")/$O$5</f>
        <v>1</v>
      </c>
      <c r="H2199" s="7">
        <f>($O$6-COUNTIF($B$2:B2199,"Decoy*"))/$O$6</f>
        <v>0</v>
      </c>
      <c r="I2199" s="7">
        <f t="shared" si="68"/>
        <v>1</v>
      </c>
      <c r="J2199" s="2">
        <f t="shared" si="69"/>
        <v>0</v>
      </c>
    </row>
    <row r="2200" spans="4:10">
      <c r="D2200" s="6">
        <f>COUNTIF($B$2:B2200,"Active*")/$O$5</f>
        <v>1</v>
      </c>
      <c r="E2200" s="6">
        <f>COUNTIF($B$2:B2200,"*")/$O$7</f>
        <v>1</v>
      </c>
      <c r="F2200" s="4">
        <f>((COUNTIF($B$2:B2200,"Active*")/COUNTIF($B$2:B2200,"*")))/($O$5/$O$7)</f>
        <v>1</v>
      </c>
      <c r="G2200" s="7">
        <f>COUNTIF($B$2:E2200,"Active*")/$O$5</f>
        <v>1</v>
      </c>
      <c r="H2200" s="7">
        <f>($O$6-COUNTIF($B$2:B2200,"Decoy*"))/$O$6</f>
        <v>0</v>
      </c>
      <c r="I2200" s="7">
        <f t="shared" si="68"/>
        <v>1</v>
      </c>
      <c r="J2200" s="2">
        <f t="shared" si="69"/>
        <v>0</v>
      </c>
    </row>
    <row r="2201" spans="4:10">
      <c r="D2201" s="6">
        <f>COUNTIF($B$2:B2201,"Active*")/$O$5</f>
        <v>1</v>
      </c>
      <c r="E2201" s="6">
        <f>COUNTIF($B$2:B2201,"*")/$O$7</f>
        <v>1</v>
      </c>
      <c r="F2201" s="4">
        <f>((COUNTIF($B$2:B2201,"Active*")/COUNTIF($B$2:B2201,"*")))/($O$5/$O$7)</f>
        <v>1</v>
      </c>
      <c r="G2201" s="7">
        <f>COUNTIF($B$2:E2201,"Active*")/$O$5</f>
        <v>1</v>
      </c>
      <c r="H2201" s="7">
        <f>($O$6-COUNTIF($B$2:B2201,"Decoy*"))/$O$6</f>
        <v>0</v>
      </c>
      <c r="I2201" s="7">
        <f t="shared" si="68"/>
        <v>1</v>
      </c>
      <c r="J2201" s="2">
        <f t="shared" si="69"/>
        <v>0</v>
      </c>
    </row>
    <row r="2202" spans="4:10">
      <c r="D2202" s="6">
        <f>COUNTIF($B$2:B2202,"Active*")/$O$5</f>
        <v>1</v>
      </c>
      <c r="E2202" s="6">
        <f>COUNTIF($B$2:B2202,"*")/$O$7</f>
        <v>1</v>
      </c>
      <c r="F2202" s="4">
        <f>((COUNTIF($B$2:B2202,"Active*")/COUNTIF($B$2:B2202,"*")))/($O$5/$O$7)</f>
        <v>1</v>
      </c>
      <c r="G2202" s="7">
        <f>COUNTIF($B$2:E2202,"Active*")/$O$5</f>
        <v>1</v>
      </c>
      <c r="H2202" s="7">
        <f>($O$6-COUNTIF($B$2:B2202,"Decoy*"))/$O$6</f>
        <v>0</v>
      </c>
      <c r="I2202" s="7">
        <f t="shared" si="68"/>
        <v>1</v>
      </c>
      <c r="J2202" s="2">
        <f t="shared" si="69"/>
        <v>0</v>
      </c>
    </row>
    <row r="2203" spans="4:10">
      <c r="D2203" s="6">
        <f>COUNTIF($B$2:B2203,"Active*")/$O$5</f>
        <v>1</v>
      </c>
      <c r="E2203" s="6">
        <f>COUNTIF($B$2:B2203,"*")/$O$7</f>
        <v>1</v>
      </c>
      <c r="F2203" s="4">
        <f>((COUNTIF($B$2:B2203,"Active*")/COUNTIF($B$2:B2203,"*")))/($O$5/$O$7)</f>
        <v>1</v>
      </c>
      <c r="G2203" s="7">
        <f>COUNTIF($B$2:E2203,"Active*")/$O$5</f>
        <v>1</v>
      </c>
      <c r="H2203" s="7">
        <f>($O$6-COUNTIF($B$2:B2203,"Decoy*"))/$O$6</f>
        <v>0</v>
      </c>
      <c r="I2203" s="7">
        <f t="shared" si="68"/>
        <v>1</v>
      </c>
      <c r="J2203" s="2">
        <f t="shared" si="69"/>
        <v>0</v>
      </c>
    </row>
    <row r="2204" spans="4:10">
      <c r="D2204" s="6">
        <f>COUNTIF($B$2:B2204,"Active*")/$O$5</f>
        <v>1</v>
      </c>
      <c r="E2204" s="6">
        <f>COUNTIF($B$2:B2204,"*")/$O$7</f>
        <v>1</v>
      </c>
      <c r="F2204" s="4">
        <f>((COUNTIF($B$2:B2204,"Active*")/COUNTIF($B$2:B2204,"*")))/($O$5/$O$7)</f>
        <v>1</v>
      </c>
      <c r="G2204" s="7">
        <f>COUNTIF($B$2:E2204,"Active*")/$O$5</f>
        <v>1</v>
      </c>
      <c r="H2204" s="7">
        <f>($O$6-COUNTIF($B$2:B2204,"Decoy*"))/$O$6</f>
        <v>0</v>
      </c>
      <c r="I2204" s="7">
        <f t="shared" si="68"/>
        <v>1</v>
      </c>
      <c r="J2204" s="2">
        <f t="shared" si="69"/>
        <v>0</v>
      </c>
    </row>
    <row r="2205" spans="4:10">
      <c r="D2205" s="6">
        <f>COUNTIF($B$2:B2205,"Active*")/$O$5</f>
        <v>1</v>
      </c>
      <c r="E2205" s="6">
        <f>COUNTIF($B$2:B2205,"*")/$O$7</f>
        <v>1</v>
      </c>
      <c r="F2205" s="4">
        <f>((COUNTIF($B$2:B2205,"Active*")/COUNTIF($B$2:B2205,"*")))/($O$5/$O$7)</f>
        <v>1</v>
      </c>
      <c r="G2205" s="7">
        <f>COUNTIF($B$2:E2205,"Active*")/$O$5</f>
        <v>1</v>
      </c>
      <c r="H2205" s="7">
        <f>($O$6-COUNTIF($B$2:B2205,"Decoy*"))/$O$6</f>
        <v>0</v>
      </c>
      <c r="I2205" s="7">
        <f t="shared" si="68"/>
        <v>1</v>
      </c>
      <c r="J2205" s="2">
        <f t="shared" si="69"/>
        <v>0</v>
      </c>
    </row>
    <row r="2206" spans="4:10">
      <c r="D2206" s="6">
        <f>COUNTIF($B$2:B2206,"Active*")/$O$5</f>
        <v>1</v>
      </c>
      <c r="E2206" s="6">
        <f>COUNTIF($B$2:B2206,"*")/$O$7</f>
        <v>1</v>
      </c>
      <c r="F2206" s="4">
        <f>((COUNTIF($B$2:B2206,"Active*")/COUNTIF($B$2:B2206,"*")))/($O$5/$O$7)</f>
        <v>1</v>
      </c>
      <c r="G2206" s="7">
        <f>COUNTIF($B$2:E2206,"Active*")/$O$5</f>
        <v>1</v>
      </c>
      <c r="H2206" s="7">
        <f>($O$6-COUNTIF($B$2:B2206,"Decoy*"))/$O$6</f>
        <v>0</v>
      </c>
      <c r="I2206" s="7">
        <f t="shared" si="68"/>
        <v>1</v>
      </c>
      <c r="J2206" s="2">
        <f t="shared" si="69"/>
        <v>0</v>
      </c>
    </row>
    <row r="2207" spans="4:10">
      <c r="D2207" s="6">
        <f>COUNTIF($B$2:B2207,"Active*")/$O$5</f>
        <v>1</v>
      </c>
      <c r="E2207" s="6">
        <f>COUNTIF($B$2:B2207,"*")/$O$7</f>
        <v>1</v>
      </c>
      <c r="F2207" s="4">
        <f>((COUNTIF($B$2:B2207,"Active*")/COUNTIF($B$2:B2207,"*")))/($O$5/$O$7)</f>
        <v>1</v>
      </c>
      <c r="G2207" s="7">
        <f>COUNTIF($B$2:E2207,"Active*")/$O$5</f>
        <v>1</v>
      </c>
      <c r="H2207" s="7">
        <f>($O$6-COUNTIF($B$2:B2207,"Decoy*"))/$O$6</f>
        <v>0</v>
      </c>
      <c r="I2207" s="7">
        <f t="shared" si="68"/>
        <v>1</v>
      </c>
      <c r="J2207" s="2">
        <f t="shared" si="69"/>
        <v>0</v>
      </c>
    </row>
    <row r="2208" spans="4:10">
      <c r="D2208" s="6">
        <f>COUNTIF($B$2:B2208,"Active*")/$O$5</f>
        <v>1</v>
      </c>
      <c r="E2208" s="6">
        <f>COUNTIF($B$2:B2208,"*")/$O$7</f>
        <v>1</v>
      </c>
      <c r="F2208" s="4">
        <f>((COUNTIF($B$2:B2208,"Active*")/COUNTIF($B$2:B2208,"*")))/($O$5/$O$7)</f>
        <v>1</v>
      </c>
      <c r="G2208" s="7">
        <f>COUNTIF($B$2:E2208,"Active*")/$O$5</f>
        <v>1</v>
      </c>
      <c r="H2208" s="7">
        <f>($O$6-COUNTIF($B$2:B2208,"Decoy*"))/$O$6</f>
        <v>0</v>
      </c>
      <c r="I2208" s="7">
        <f t="shared" si="68"/>
        <v>1</v>
      </c>
      <c r="J2208" s="2">
        <f t="shared" si="69"/>
        <v>0</v>
      </c>
    </row>
    <row r="2209" spans="4:10">
      <c r="D2209" s="6">
        <f>COUNTIF($B$2:B2209,"Active*")/$O$5</f>
        <v>1</v>
      </c>
      <c r="E2209" s="6">
        <f>COUNTIF($B$2:B2209,"*")/$O$7</f>
        <v>1</v>
      </c>
      <c r="F2209" s="4">
        <f>((COUNTIF($B$2:B2209,"Active*")/COUNTIF($B$2:B2209,"*")))/($O$5/$O$7)</f>
        <v>1</v>
      </c>
      <c r="G2209" s="7">
        <f>COUNTIF($B$2:E2209,"Active*")/$O$5</f>
        <v>1</v>
      </c>
      <c r="H2209" s="7">
        <f>($O$6-COUNTIF($B$2:B2209,"Decoy*"))/$O$6</f>
        <v>0</v>
      </c>
      <c r="I2209" s="7">
        <f t="shared" si="68"/>
        <v>1</v>
      </c>
      <c r="J2209" s="2">
        <f t="shared" si="69"/>
        <v>0</v>
      </c>
    </row>
    <row r="2210" spans="4:10">
      <c r="D2210" s="6">
        <f>COUNTIF($B$2:B2210,"Active*")/$O$5</f>
        <v>1</v>
      </c>
      <c r="E2210" s="6">
        <f>COUNTIF($B$2:B2210,"*")/$O$7</f>
        <v>1</v>
      </c>
      <c r="F2210" s="4">
        <f>((COUNTIF($B$2:B2210,"Active*")/COUNTIF($B$2:B2210,"*")))/($O$5/$O$7)</f>
        <v>1</v>
      </c>
      <c r="G2210" s="7">
        <f>COUNTIF($B$2:E2210,"Active*")/$O$5</f>
        <v>1</v>
      </c>
      <c r="H2210" s="7">
        <f>($O$6-COUNTIF($B$2:B2210,"Decoy*"))/$O$6</f>
        <v>0</v>
      </c>
      <c r="I2210" s="7">
        <f t="shared" si="68"/>
        <v>1</v>
      </c>
      <c r="J2210" s="2">
        <f t="shared" si="69"/>
        <v>0</v>
      </c>
    </row>
    <row r="2211" spans="4:10">
      <c r="D2211" s="6">
        <f>COUNTIF($B$2:B2211,"Active*")/$O$5</f>
        <v>1</v>
      </c>
      <c r="E2211" s="6">
        <f>COUNTIF($B$2:B2211,"*")/$O$7</f>
        <v>1</v>
      </c>
      <c r="F2211" s="4">
        <f>((COUNTIF($B$2:B2211,"Active*")/COUNTIF($B$2:B2211,"*")))/($O$5/$O$7)</f>
        <v>1</v>
      </c>
      <c r="G2211" s="7">
        <f>COUNTIF($B$2:E2211,"Active*")/$O$5</f>
        <v>1</v>
      </c>
      <c r="H2211" s="7">
        <f>($O$6-COUNTIF($B$2:B2211,"Decoy*"))/$O$6</f>
        <v>0</v>
      </c>
      <c r="I2211" s="7">
        <f t="shared" si="68"/>
        <v>1</v>
      </c>
      <c r="J2211" s="2">
        <f t="shared" si="69"/>
        <v>0</v>
      </c>
    </row>
    <row r="2212" spans="4:10">
      <c r="D2212" s="6">
        <f>COUNTIF($B$2:B2212,"Active*")/$O$5</f>
        <v>1</v>
      </c>
      <c r="E2212" s="6">
        <f>COUNTIF($B$2:B2212,"*")/$O$7</f>
        <v>1</v>
      </c>
      <c r="F2212" s="4">
        <f>((COUNTIF($B$2:B2212,"Active*")/COUNTIF($B$2:B2212,"*")))/($O$5/$O$7)</f>
        <v>1</v>
      </c>
      <c r="G2212" s="7">
        <f>COUNTIF($B$2:E2212,"Active*")/$O$5</f>
        <v>1</v>
      </c>
      <c r="H2212" s="7">
        <f>($O$6-COUNTIF($B$2:B2212,"Decoy*"))/$O$6</f>
        <v>0</v>
      </c>
      <c r="I2212" s="7">
        <f t="shared" si="68"/>
        <v>1</v>
      </c>
      <c r="J2212" s="2">
        <f t="shared" si="69"/>
        <v>0</v>
      </c>
    </row>
    <row r="2213" spans="4:10">
      <c r="D2213" s="6">
        <f>COUNTIF($B$2:B2213,"Active*")/$O$5</f>
        <v>1</v>
      </c>
      <c r="E2213" s="6">
        <f>COUNTIF($B$2:B2213,"*")/$O$7</f>
        <v>1</v>
      </c>
      <c r="F2213" s="4">
        <f>((COUNTIF($B$2:B2213,"Active*")/COUNTIF($B$2:B2213,"*")))/($O$5/$O$7)</f>
        <v>1</v>
      </c>
      <c r="G2213" s="7">
        <f>COUNTIF($B$2:E2213,"Active*")/$O$5</f>
        <v>1</v>
      </c>
      <c r="H2213" s="7">
        <f>($O$6-COUNTIF($B$2:B2213,"Decoy*"))/$O$6</f>
        <v>0</v>
      </c>
      <c r="I2213" s="7">
        <f t="shared" si="68"/>
        <v>1</v>
      </c>
      <c r="J2213" s="2">
        <f t="shared" si="69"/>
        <v>0</v>
      </c>
    </row>
    <row r="2214" spans="4:10">
      <c r="D2214" s="6">
        <f>COUNTIF($B$2:B2214,"Active*")/$O$5</f>
        <v>1</v>
      </c>
      <c r="E2214" s="6">
        <f>COUNTIF($B$2:B2214,"*")/$O$7</f>
        <v>1</v>
      </c>
      <c r="F2214" s="4">
        <f>((COUNTIF($B$2:B2214,"Active*")/COUNTIF($B$2:B2214,"*")))/($O$5/$O$7)</f>
        <v>1</v>
      </c>
      <c r="G2214" s="7">
        <f>COUNTIF($B$2:E2214,"Active*")/$O$5</f>
        <v>1</v>
      </c>
      <c r="H2214" s="7">
        <f>($O$6-COUNTIF($B$2:B2214,"Decoy*"))/$O$6</f>
        <v>0</v>
      </c>
      <c r="I2214" s="7">
        <f t="shared" si="68"/>
        <v>1</v>
      </c>
      <c r="J2214" s="2">
        <f t="shared" si="69"/>
        <v>0</v>
      </c>
    </row>
    <row r="2215" spans="4:10">
      <c r="D2215" s="6">
        <f>COUNTIF($B$2:B2215,"Active*")/$O$5</f>
        <v>1</v>
      </c>
      <c r="E2215" s="6">
        <f>COUNTIF($B$2:B2215,"*")/$O$7</f>
        <v>1</v>
      </c>
      <c r="F2215" s="4">
        <f>((COUNTIF($B$2:B2215,"Active*")/COUNTIF($B$2:B2215,"*")))/($O$5/$O$7)</f>
        <v>1</v>
      </c>
      <c r="G2215" s="7">
        <f>COUNTIF($B$2:E2215,"Active*")/$O$5</f>
        <v>1</v>
      </c>
      <c r="H2215" s="7">
        <f>($O$6-COUNTIF($B$2:B2215,"Decoy*"))/$O$6</f>
        <v>0</v>
      </c>
      <c r="I2215" s="7">
        <f t="shared" si="68"/>
        <v>1</v>
      </c>
      <c r="J2215" s="2">
        <f t="shared" si="69"/>
        <v>0</v>
      </c>
    </row>
    <row r="2216" spans="4:10">
      <c r="D2216" s="6">
        <f>COUNTIF($B$2:B2216,"Active*")/$O$5</f>
        <v>1</v>
      </c>
      <c r="E2216" s="6">
        <f>COUNTIF($B$2:B2216,"*")/$O$7</f>
        <v>1</v>
      </c>
      <c r="F2216" s="4">
        <f>((COUNTIF($B$2:B2216,"Active*")/COUNTIF($B$2:B2216,"*")))/($O$5/$O$7)</f>
        <v>1</v>
      </c>
      <c r="G2216" s="7">
        <f>COUNTIF($B$2:E2216,"Active*")/$O$5</f>
        <v>1</v>
      </c>
      <c r="H2216" s="7">
        <f>($O$6-COUNTIF($B$2:B2216,"Decoy*"))/$O$6</f>
        <v>0</v>
      </c>
      <c r="I2216" s="7">
        <f t="shared" si="68"/>
        <v>1</v>
      </c>
      <c r="J2216" s="2">
        <f t="shared" si="69"/>
        <v>0</v>
      </c>
    </row>
    <row r="2217" spans="4:10">
      <c r="D2217" s="6">
        <f>COUNTIF($B$2:B2217,"Active*")/$O$5</f>
        <v>1</v>
      </c>
      <c r="E2217" s="6">
        <f>COUNTIF($B$2:B2217,"*")/$O$7</f>
        <v>1</v>
      </c>
      <c r="F2217" s="4">
        <f>((COUNTIF($B$2:B2217,"Active*")/COUNTIF($B$2:B2217,"*")))/($O$5/$O$7)</f>
        <v>1</v>
      </c>
      <c r="G2217" s="7">
        <f>COUNTIF($B$2:E2217,"Active*")/$O$5</f>
        <v>1</v>
      </c>
      <c r="H2217" s="7">
        <f>($O$6-COUNTIF($B$2:B2217,"Decoy*"))/$O$6</f>
        <v>0</v>
      </c>
      <c r="I2217" s="7">
        <f t="shared" si="68"/>
        <v>1</v>
      </c>
      <c r="J2217" s="2">
        <f t="shared" si="69"/>
        <v>0</v>
      </c>
    </row>
    <row r="2218" spans="4:10">
      <c r="D2218" s="6">
        <f>COUNTIF($B$2:B2218,"Active*")/$O$5</f>
        <v>1</v>
      </c>
      <c r="E2218" s="6">
        <f>COUNTIF($B$2:B2218,"*")/$O$7</f>
        <v>1</v>
      </c>
      <c r="F2218" s="4">
        <f>((COUNTIF($B$2:B2218,"Active*")/COUNTIF($B$2:B2218,"*")))/($O$5/$O$7)</f>
        <v>1</v>
      </c>
      <c r="G2218" s="7">
        <f>COUNTIF($B$2:E2218,"Active*")/$O$5</f>
        <v>1</v>
      </c>
      <c r="H2218" s="7">
        <f>($O$6-COUNTIF($B$2:B2218,"Decoy*"))/$O$6</f>
        <v>0</v>
      </c>
      <c r="I2218" s="7">
        <f t="shared" si="68"/>
        <v>1</v>
      </c>
      <c r="J2218" s="2">
        <f t="shared" si="69"/>
        <v>0</v>
      </c>
    </row>
    <row r="2219" spans="4:10">
      <c r="D2219" s="6">
        <f>COUNTIF($B$2:B2219,"Active*")/$O$5</f>
        <v>1</v>
      </c>
      <c r="E2219" s="6">
        <f>COUNTIF($B$2:B2219,"*")/$O$7</f>
        <v>1</v>
      </c>
      <c r="F2219" s="4">
        <f>((COUNTIF($B$2:B2219,"Active*")/COUNTIF($B$2:B2219,"*")))/($O$5/$O$7)</f>
        <v>1</v>
      </c>
      <c r="G2219" s="7">
        <f>COUNTIF($B$2:E2219,"Active*")/$O$5</f>
        <v>1</v>
      </c>
      <c r="H2219" s="7">
        <f>($O$6-COUNTIF($B$2:B2219,"Decoy*"))/$O$6</f>
        <v>0</v>
      </c>
      <c r="I2219" s="7">
        <f t="shared" si="68"/>
        <v>1</v>
      </c>
      <c r="J2219" s="2">
        <f t="shared" si="69"/>
        <v>0</v>
      </c>
    </row>
    <row r="2220" spans="4:10">
      <c r="D2220" s="6">
        <f>COUNTIF($B$2:B2220,"Active*")/$O$5</f>
        <v>1</v>
      </c>
      <c r="E2220" s="6">
        <f>COUNTIF($B$2:B2220,"*")/$O$7</f>
        <v>1</v>
      </c>
      <c r="F2220" s="4">
        <f>((COUNTIF($B$2:B2220,"Active*")/COUNTIF($B$2:B2220,"*")))/($O$5/$O$7)</f>
        <v>1</v>
      </c>
      <c r="G2220" s="7">
        <f>COUNTIF($B$2:E2220,"Active*")/$O$5</f>
        <v>1</v>
      </c>
      <c r="H2220" s="7">
        <f>($O$6-COUNTIF($B$2:B2220,"Decoy*"))/$O$6</f>
        <v>0</v>
      </c>
      <c r="I2220" s="7">
        <f t="shared" si="68"/>
        <v>1</v>
      </c>
      <c r="J2220" s="2">
        <f t="shared" si="69"/>
        <v>0</v>
      </c>
    </row>
    <row r="2221" spans="4:10">
      <c r="D2221" s="6">
        <f>COUNTIF($B$2:B2221,"Active*")/$O$5</f>
        <v>1</v>
      </c>
      <c r="E2221" s="6">
        <f>COUNTIF($B$2:B2221,"*")/$O$7</f>
        <v>1</v>
      </c>
      <c r="F2221" s="4">
        <f>((COUNTIF($B$2:B2221,"Active*")/COUNTIF($B$2:B2221,"*")))/($O$5/$O$7)</f>
        <v>1</v>
      </c>
      <c r="G2221" s="7">
        <f>COUNTIF($B$2:E2221,"Active*")/$O$5</f>
        <v>1</v>
      </c>
      <c r="H2221" s="7">
        <f>($O$6-COUNTIF($B$2:B2221,"Decoy*"))/$O$6</f>
        <v>0</v>
      </c>
      <c r="I2221" s="7">
        <f t="shared" si="68"/>
        <v>1</v>
      </c>
      <c r="J2221" s="2">
        <f t="shared" si="69"/>
        <v>0</v>
      </c>
    </row>
    <row r="2222" spans="4:10">
      <c r="D2222" s="6">
        <f>COUNTIF($B$2:B2222,"Active*")/$O$5</f>
        <v>1</v>
      </c>
      <c r="E2222" s="6">
        <f>COUNTIF($B$2:B2222,"*")/$O$7</f>
        <v>1</v>
      </c>
      <c r="F2222" s="4">
        <f>((COUNTIF($B$2:B2222,"Active*")/COUNTIF($B$2:B2222,"*")))/($O$5/$O$7)</f>
        <v>1</v>
      </c>
      <c r="G2222" s="7">
        <f>COUNTIF($B$2:E2222,"Active*")/$O$5</f>
        <v>1</v>
      </c>
      <c r="H2222" s="7">
        <f>($O$6-COUNTIF($B$2:B2222,"Decoy*"))/$O$6</f>
        <v>0</v>
      </c>
      <c r="I2222" s="7">
        <f t="shared" si="68"/>
        <v>1</v>
      </c>
      <c r="J2222" s="2">
        <f t="shared" si="69"/>
        <v>0</v>
      </c>
    </row>
    <row r="2223" spans="4:10">
      <c r="D2223" s="6">
        <f>COUNTIF($B$2:B2223,"Active*")/$O$5</f>
        <v>1</v>
      </c>
      <c r="E2223" s="6">
        <f>COUNTIF($B$2:B2223,"*")/$O$7</f>
        <v>1</v>
      </c>
      <c r="F2223" s="4">
        <f>((COUNTIF($B$2:B2223,"Active*")/COUNTIF($B$2:B2223,"*")))/($O$5/$O$7)</f>
        <v>1</v>
      </c>
      <c r="G2223" s="7">
        <f>COUNTIF($B$2:E2223,"Active*")/$O$5</f>
        <v>1</v>
      </c>
      <c r="H2223" s="7">
        <f>($O$6-COUNTIF($B$2:B2223,"Decoy*"))/$O$6</f>
        <v>0</v>
      </c>
      <c r="I2223" s="7">
        <f t="shared" si="68"/>
        <v>1</v>
      </c>
      <c r="J2223" s="2">
        <f t="shared" si="69"/>
        <v>0</v>
      </c>
    </row>
    <row r="2224" spans="4:10">
      <c r="D2224" s="6">
        <f>COUNTIF($B$2:B2224,"Active*")/$O$5</f>
        <v>1</v>
      </c>
      <c r="E2224" s="6">
        <f>COUNTIF($B$2:B2224,"*")/$O$7</f>
        <v>1</v>
      </c>
      <c r="F2224" s="4">
        <f>((COUNTIF($B$2:B2224,"Active*")/COUNTIF($B$2:B2224,"*")))/($O$5/$O$7)</f>
        <v>1</v>
      </c>
      <c r="G2224" s="7">
        <f>COUNTIF($B$2:E2224,"Active*")/$O$5</f>
        <v>1</v>
      </c>
      <c r="H2224" s="7">
        <f>($O$6-COUNTIF($B$2:B2224,"Decoy*"))/$O$6</f>
        <v>0</v>
      </c>
      <c r="I2224" s="7">
        <f t="shared" si="68"/>
        <v>1</v>
      </c>
      <c r="J2224" s="2">
        <f t="shared" si="69"/>
        <v>0</v>
      </c>
    </row>
    <row r="2225" spans="4:10">
      <c r="D2225" s="6">
        <f>COUNTIF($B$2:B2225,"Active*")/$O$5</f>
        <v>1</v>
      </c>
      <c r="E2225" s="6">
        <f>COUNTIF($B$2:B2225,"*")/$O$7</f>
        <v>1</v>
      </c>
      <c r="F2225" s="4">
        <f>((COUNTIF($B$2:B2225,"Active*")/COUNTIF($B$2:B2225,"*")))/($O$5/$O$7)</f>
        <v>1</v>
      </c>
      <c r="G2225" s="7">
        <f>COUNTIF($B$2:E2225,"Active*")/$O$5</f>
        <v>1</v>
      </c>
      <c r="H2225" s="7">
        <f>($O$6-COUNTIF($B$2:B2225,"Decoy*"))/$O$6</f>
        <v>0</v>
      </c>
      <c r="I2225" s="7">
        <f t="shared" si="68"/>
        <v>1</v>
      </c>
      <c r="J2225" s="2">
        <f t="shared" si="69"/>
        <v>0</v>
      </c>
    </row>
    <row r="2226" spans="4:10">
      <c r="D2226" s="6">
        <f>COUNTIF($B$2:B2226,"Active*")/$O$5</f>
        <v>1</v>
      </c>
      <c r="E2226" s="6">
        <f>COUNTIF($B$2:B2226,"*")/$O$7</f>
        <v>1</v>
      </c>
      <c r="F2226" s="4">
        <f>((COUNTIF($B$2:B2226,"Active*")/COUNTIF($B$2:B2226,"*")))/($O$5/$O$7)</f>
        <v>1</v>
      </c>
      <c r="G2226" s="7">
        <f>COUNTIF($B$2:E2226,"Active*")/$O$5</f>
        <v>1</v>
      </c>
      <c r="H2226" s="7">
        <f>($O$6-COUNTIF($B$2:B2226,"Decoy*"))/$O$6</f>
        <v>0</v>
      </c>
      <c r="I2226" s="7">
        <f t="shared" si="68"/>
        <v>1</v>
      </c>
      <c r="J2226" s="2">
        <f t="shared" si="69"/>
        <v>0</v>
      </c>
    </row>
    <row r="2227" spans="4:10">
      <c r="D2227" s="6">
        <f>COUNTIF($B$2:B2227,"Active*")/$O$5</f>
        <v>1</v>
      </c>
      <c r="E2227" s="6">
        <f>COUNTIF($B$2:B2227,"*")/$O$7</f>
        <v>1</v>
      </c>
      <c r="F2227" s="4">
        <f>((COUNTIF($B$2:B2227,"Active*")/COUNTIF($B$2:B2227,"*")))/($O$5/$O$7)</f>
        <v>1</v>
      </c>
      <c r="G2227" s="7">
        <f>COUNTIF($B$2:E2227,"Active*")/$O$5</f>
        <v>1</v>
      </c>
      <c r="H2227" s="7">
        <f>($O$6-COUNTIF($B$2:B2227,"Decoy*"))/$O$6</f>
        <v>0</v>
      </c>
      <c r="I2227" s="7">
        <f t="shared" si="68"/>
        <v>1</v>
      </c>
      <c r="J2227" s="2">
        <f t="shared" si="69"/>
        <v>0</v>
      </c>
    </row>
    <row r="2228" spans="4:10">
      <c r="D2228" s="6">
        <f>COUNTIF($B$2:B2228,"Active*")/$O$5</f>
        <v>1</v>
      </c>
      <c r="E2228" s="6">
        <f>COUNTIF($B$2:B2228,"*")/$O$7</f>
        <v>1</v>
      </c>
      <c r="F2228" s="4">
        <f>((COUNTIF($B$2:B2228,"Active*")/COUNTIF($B$2:B2228,"*")))/($O$5/$O$7)</f>
        <v>1</v>
      </c>
      <c r="G2228" s="7">
        <f>COUNTIF($B$2:E2228,"Active*")/$O$5</f>
        <v>1</v>
      </c>
      <c r="H2228" s="7">
        <f>($O$6-COUNTIF($B$2:B2228,"Decoy*"))/$O$6</f>
        <v>0</v>
      </c>
      <c r="I2228" s="7">
        <f t="shared" si="68"/>
        <v>1</v>
      </c>
      <c r="J2228" s="2">
        <f t="shared" si="69"/>
        <v>0</v>
      </c>
    </row>
    <row r="2229" spans="4:10">
      <c r="D2229" s="6">
        <f>COUNTIF($B$2:B2229,"Active*")/$O$5</f>
        <v>1</v>
      </c>
      <c r="E2229" s="6">
        <f>COUNTIF($B$2:B2229,"*")/$O$7</f>
        <v>1</v>
      </c>
      <c r="F2229" s="4">
        <f>((COUNTIF($B$2:B2229,"Active*")/COUNTIF($B$2:B2229,"*")))/($O$5/$O$7)</f>
        <v>1</v>
      </c>
      <c r="G2229" s="7">
        <f>COUNTIF($B$2:E2229,"Active*")/$O$5</f>
        <v>1</v>
      </c>
      <c r="H2229" s="7">
        <f>($O$6-COUNTIF($B$2:B2229,"Decoy*"))/$O$6</f>
        <v>0</v>
      </c>
      <c r="I2229" s="7">
        <f t="shared" si="68"/>
        <v>1</v>
      </c>
      <c r="J2229" s="2">
        <f t="shared" si="69"/>
        <v>0</v>
      </c>
    </row>
    <row r="2230" spans="4:10">
      <c r="D2230" s="6">
        <f>COUNTIF($B$2:B2230,"Active*")/$O$5</f>
        <v>1</v>
      </c>
      <c r="E2230" s="6">
        <f>COUNTIF($B$2:B2230,"*")/$O$7</f>
        <v>1</v>
      </c>
      <c r="F2230" s="4">
        <f>((COUNTIF($B$2:B2230,"Active*")/COUNTIF($B$2:B2230,"*")))/($O$5/$O$7)</f>
        <v>1</v>
      </c>
      <c r="G2230" s="7">
        <f>COUNTIF($B$2:E2230,"Active*")/$O$5</f>
        <v>1</v>
      </c>
      <c r="H2230" s="7">
        <f>($O$6-COUNTIF($B$2:B2230,"Decoy*"))/$O$6</f>
        <v>0</v>
      </c>
      <c r="I2230" s="7">
        <f t="shared" si="68"/>
        <v>1</v>
      </c>
      <c r="J2230" s="2">
        <f t="shared" si="69"/>
        <v>0</v>
      </c>
    </row>
    <row r="2231" spans="4:10">
      <c r="D2231" s="6">
        <f>COUNTIF($B$2:B2231,"Active*")/$O$5</f>
        <v>1</v>
      </c>
      <c r="E2231" s="6">
        <f>COUNTIF($B$2:B2231,"*")/$O$7</f>
        <v>1</v>
      </c>
      <c r="F2231" s="4">
        <f>((COUNTIF($B$2:B2231,"Active*")/COUNTIF($B$2:B2231,"*")))/($O$5/$O$7)</f>
        <v>1</v>
      </c>
      <c r="G2231" s="7">
        <f>COUNTIF($B$2:E2231,"Active*")/$O$5</f>
        <v>1</v>
      </c>
      <c r="H2231" s="7">
        <f>($O$6-COUNTIF($B$2:B2231,"Decoy*"))/$O$6</f>
        <v>0</v>
      </c>
      <c r="I2231" s="7">
        <f t="shared" si="68"/>
        <v>1</v>
      </c>
      <c r="J2231" s="2">
        <f t="shared" si="69"/>
        <v>0</v>
      </c>
    </row>
    <row r="2232" spans="4:10">
      <c r="D2232" s="6">
        <f>COUNTIF($B$2:B2232,"Active*")/$O$5</f>
        <v>1</v>
      </c>
      <c r="E2232" s="6">
        <f>COUNTIF($B$2:B2232,"*")/$O$7</f>
        <v>1</v>
      </c>
      <c r="F2232" s="4">
        <f>((COUNTIF($B$2:B2232,"Active*")/COUNTIF($B$2:B2232,"*")))/($O$5/$O$7)</f>
        <v>1</v>
      </c>
      <c r="G2232" s="7">
        <f>COUNTIF($B$2:E2232,"Active*")/$O$5</f>
        <v>1</v>
      </c>
      <c r="H2232" s="7">
        <f>($O$6-COUNTIF($B$2:B2232,"Decoy*"))/$O$6</f>
        <v>0</v>
      </c>
      <c r="I2232" s="7">
        <f t="shared" si="68"/>
        <v>1</v>
      </c>
      <c r="J2232" s="2">
        <f t="shared" si="69"/>
        <v>0</v>
      </c>
    </row>
    <row r="2233" spans="4:10">
      <c r="D2233" s="6">
        <f>COUNTIF($B$2:B2233,"Active*")/$O$5</f>
        <v>1</v>
      </c>
      <c r="E2233" s="6">
        <f>COUNTIF($B$2:B2233,"*")/$O$7</f>
        <v>1</v>
      </c>
      <c r="F2233" s="4">
        <f>((COUNTIF($B$2:B2233,"Active*")/COUNTIF($B$2:B2233,"*")))/($O$5/$O$7)</f>
        <v>1</v>
      </c>
      <c r="G2233" s="7">
        <f>COUNTIF($B$2:E2233,"Active*")/$O$5</f>
        <v>1</v>
      </c>
      <c r="H2233" s="7">
        <f>($O$6-COUNTIF($B$2:B2233,"Decoy*"))/$O$6</f>
        <v>0</v>
      </c>
      <c r="I2233" s="7">
        <f t="shared" si="68"/>
        <v>1</v>
      </c>
      <c r="J2233" s="2">
        <f t="shared" si="69"/>
        <v>0</v>
      </c>
    </row>
    <row r="2234" spans="4:10">
      <c r="D2234" s="6">
        <f>COUNTIF($B$2:B2234,"Active*")/$O$5</f>
        <v>1</v>
      </c>
      <c r="E2234" s="6">
        <f>COUNTIF($B$2:B2234,"*")/$O$7</f>
        <v>1</v>
      </c>
      <c r="F2234" s="4">
        <f>((COUNTIF($B$2:B2234,"Active*")/COUNTIF($B$2:B2234,"*")))/($O$5/$O$7)</f>
        <v>1</v>
      </c>
      <c r="G2234" s="7">
        <f>COUNTIF($B$2:E2234,"Active*")/$O$5</f>
        <v>1</v>
      </c>
      <c r="H2234" s="7">
        <f>($O$6-COUNTIF($B$2:B2234,"Decoy*"))/$O$6</f>
        <v>0</v>
      </c>
      <c r="I2234" s="7">
        <f t="shared" si="68"/>
        <v>1</v>
      </c>
      <c r="J2234" s="2">
        <f t="shared" si="69"/>
        <v>0</v>
      </c>
    </row>
    <row r="2235" spans="4:10">
      <c r="D2235" s="6">
        <f>COUNTIF($B$2:B2235,"Active*")/$O$5</f>
        <v>1</v>
      </c>
      <c r="E2235" s="6">
        <f>COUNTIF($B$2:B2235,"*")/$O$7</f>
        <v>1</v>
      </c>
      <c r="F2235" s="4">
        <f>((COUNTIF($B$2:B2235,"Active*")/COUNTIF($B$2:B2235,"*")))/($O$5/$O$7)</f>
        <v>1</v>
      </c>
      <c r="G2235" s="7">
        <f>COUNTIF($B$2:E2235,"Active*")/$O$5</f>
        <v>1</v>
      </c>
      <c r="H2235" s="7">
        <f>($O$6-COUNTIF($B$2:B2235,"Decoy*"))/$O$6</f>
        <v>0</v>
      </c>
      <c r="I2235" s="7">
        <f t="shared" si="68"/>
        <v>1</v>
      </c>
      <c r="J2235" s="2">
        <f t="shared" si="69"/>
        <v>0</v>
      </c>
    </row>
    <row r="2236" spans="4:10">
      <c r="D2236" s="6">
        <f>COUNTIF($B$2:B2236,"Active*")/$O$5</f>
        <v>1</v>
      </c>
      <c r="E2236" s="6">
        <f>COUNTIF($B$2:B2236,"*")/$O$7</f>
        <v>1</v>
      </c>
      <c r="F2236" s="4">
        <f>((COUNTIF($B$2:B2236,"Active*")/COUNTIF($B$2:B2236,"*")))/($O$5/$O$7)</f>
        <v>1</v>
      </c>
      <c r="G2236" s="7">
        <f>COUNTIF($B$2:E2236,"Active*")/$O$5</f>
        <v>1</v>
      </c>
      <c r="H2236" s="7">
        <f>($O$6-COUNTIF($B$2:B2236,"Decoy*"))/$O$6</f>
        <v>0</v>
      </c>
      <c r="I2236" s="7">
        <f t="shared" si="68"/>
        <v>1</v>
      </c>
      <c r="J2236" s="2">
        <f t="shared" si="69"/>
        <v>0</v>
      </c>
    </row>
    <row r="2237" spans="4:10">
      <c r="D2237" s="6">
        <f>COUNTIF($B$2:B2237,"Active*")/$O$5</f>
        <v>1</v>
      </c>
      <c r="E2237" s="6">
        <f>COUNTIF($B$2:B2237,"*")/$O$7</f>
        <v>1</v>
      </c>
      <c r="F2237" s="4">
        <f>((COUNTIF($B$2:B2237,"Active*")/COUNTIF($B$2:B2237,"*")))/($O$5/$O$7)</f>
        <v>1</v>
      </c>
      <c r="G2237" s="7">
        <f>COUNTIF($B$2:E2237,"Active*")/$O$5</f>
        <v>1</v>
      </c>
      <c r="H2237" s="7">
        <f>($O$6-COUNTIF($B$2:B2237,"Decoy*"))/$O$6</f>
        <v>0</v>
      </c>
      <c r="I2237" s="7">
        <f t="shared" si="68"/>
        <v>1</v>
      </c>
      <c r="J2237" s="2">
        <f t="shared" si="69"/>
        <v>0</v>
      </c>
    </row>
    <row r="2238" spans="4:10">
      <c r="D2238" s="6">
        <f>COUNTIF($B$2:B2238,"Active*")/$O$5</f>
        <v>1</v>
      </c>
      <c r="E2238" s="6">
        <f>COUNTIF($B$2:B2238,"*")/$O$7</f>
        <v>1</v>
      </c>
      <c r="F2238" s="4">
        <f>((COUNTIF($B$2:B2238,"Active*")/COUNTIF($B$2:B2238,"*")))/($O$5/$O$7)</f>
        <v>1</v>
      </c>
      <c r="G2238" s="7">
        <f>COUNTIF($B$2:E2238,"Active*")/$O$5</f>
        <v>1</v>
      </c>
      <c r="H2238" s="7">
        <f>($O$6-COUNTIF($B$2:B2238,"Decoy*"))/$O$6</f>
        <v>0</v>
      </c>
      <c r="I2238" s="7">
        <f t="shared" si="68"/>
        <v>1</v>
      </c>
      <c r="J2238" s="2">
        <f t="shared" si="69"/>
        <v>0</v>
      </c>
    </row>
    <row r="2239" spans="4:10">
      <c r="D2239" s="6">
        <f>COUNTIF($B$2:B2239,"Active*")/$O$5</f>
        <v>1</v>
      </c>
      <c r="E2239" s="6">
        <f>COUNTIF($B$2:B2239,"*")/$O$7</f>
        <v>1</v>
      </c>
      <c r="F2239" s="4">
        <f>((COUNTIF($B$2:B2239,"Active*")/COUNTIF($B$2:B2239,"*")))/($O$5/$O$7)</f>
        <v>1</v>
      </c>
      <c r="G2239" s="7">
        <f>COUNTIF($B$2:E2239,"Active*")/$O$5</f>
        <v>1</v>
      </c>
      <c r="H2239" s="7">
        <f>($O$6-COUNTIF($B$2:B2239,"Decoy*"))/$O$6</f>
        <v>0</v>
      </c>
      <c r="I2239" s="7">
        <f t="shared" si="68"/>
        <v>1</v>
      </c>
      <c r="J2239" s="2">
        <f t="shared" si="69"/>
        <v>0</v>
      </c>
    </row>
    <row r="2240" spans="4:10">
      <c r="D2240" s="6">
        <f>COUNTIF($B$2:B2240,"Active*")/$O$5</f>
        <v>1</v>
      </c>
      <c r="E2240" s="6">
        <f>COUNTIF($B$2:B2240,"*")/$O$7</f>
        <v>1</v>
      </c>
      <c r="F2240" s="4">
        <f>((COUNTIF($B$2:B2240,"Active*")/COUNTIF($B$2:B2240,"*")))/($O$5/$O$7)</f>
        <v>1</v>
      </c>
      <c r="G2240" s="7">
        <f>COUNTIF($B$2:E2240,"Active*")/$O$5</f>
        <v>1</v>
      </c>
      <c r="H2240" s="7">
        <f>($O$6-COUNTIF($B$2:B2240,"Decoy*"))/$O$6</f>
        <v>0</v>
      </c>
      <c r="I2240" s="7">
        <f t="shared" si="68"/>
        <v>1</v>
      </c>
      <c r="J2240" s="2">
        <f t="shared" si="69"/>
        <v>0</v>
      </c>
    </row>
    <row r="2241" spans="4:10">
      <c r="D2241" s="6">
        <f>COUNTIF($B$2:B2241,"Active*")/$O$5</f>
        <v>1</v>
      </c>
      <c r="E2241" s="6">
        <f>COUNTIF($B$2:B2241,"*")/$O$7</f>
        <v>1</v>
      </c>
      <c r="F2241" s="4">
        <f>((COUNTIF($B$2:B2241,"Active*")/COUNTIF($B$2:B2241,"*")))/($O$5/$O$7)</f>
        <v>1</v>
      </c>
      <c r="G2241" s="7">
        <f>COUNTIF($B$2:E2241,"Active*")/$O$5</f>
        <v>1</v>
      </c>
      <c r="H2241" s="7">
        <f>($O$6-COUNTIF($B$2:B2241,"Decoy*"))/$O$6</f>
        <v>0</v>
      </c>
      <c r="I2241" s="7">
        <f t="shared" si="68"/>
        <v>1</v>
      </c>
      <c r="J2241" s="2">
        <f t="shared" si="69"/>
        <v>0</v>
      </c>
    </row>
    <row r="2242" spans="4:10">
      <c r="D2242" s="6">
        <f>COUNTIF($B$2:B2242,"Active*")/$O$5</f>
        <v>1</v>
      </c>
      <c r="E2242" s="6">
        <f>COUNTIF($B$2:B2242,"*")/$O$7</f>
        <v>1</v>
      </c>
      <c r="F2242" s="4">
        <f>((COUNTIF($B$2:B2242,"Active*")/COUNTIF($B$2:B2242,"*")))/($O$5/$O$7)</f>
        <v>1</v>
      </c>
      <c r="G2242" s="7">
        <f>COUNTIF($B$2:E2242,"Active*")/$O$5</f>
        <v>1</v>
      </c>
      <c r="H2242" s="7">
        <f>($O$6-COUNTIF($B$2:B2242,"Decoy*"))/$O$6</f>
        <v>0</v>
      </c>
      <c r="I2242" s="7">
        <f t="shared" ref="I2242:I2305" si="70">1-H2242</f>
        <v>1</v>
      </c>
      <c r="J2242" s="2">
        <f t="shared" ref="J2242:J2305" si="71">(G2242+G2243)*ABS(I2243-I2242)/2</f>
        <v>0</v>
      </c>
    </row>
    <row r="2243" spans="4:10">
      <c r="D2243" s="6">
        <f>COUNTIF($B$2:B2243,"Active*")/$O$5</f>
        <v>1</v>
      </c>
      <c r="E2243" s="6">
        <f>COUNTIF($B$2:B2243,"*")/$O$7</f>
        <v>1</v>
      </c>
      <c r="F2243" s="4">
        <f>((COUNTIF($B$2:B2243,"Active*")/COUNTIF($B$2:B2243,"*")))/($O$5/$O$7)</f>
        <v>1</v>
      </c>
      <c r="G2243" s="7">
        <f>COUNTIF($B$2:E2243,"Active*")/$O$5</f>
        <v>1</v>
      </c>
      <c r="H2243" s="7">
        <f>($O$6-COUNTIF($B$2:B2243,"Decoy*"))/$O$6</f>
        <v>0</v>
      </c>
      <c r="I2243" s="7">
        <f t="shared" si="70"/>
        <v>1</v>
      </c>
      <c r="J2243" s="2">
        <f t="shared" si="71"/>
        <v>0</v>
      </c>
    </row>
    <row r="2244" spans="4:10">
      <c r="D2244" s="6">
        <f>COUNTIF($B$2:B2244,"Active*")/$O$5</f>
        <v>1</v>
      </c>
      <c r="E2244" s="6">
        <f>COUNTIF($B$2:B2244,"*")/$O$7</f>
        <v>1</v>
      </c>
      <c r="F2244" s="4">
        <f>((COUNTIF($B$2:B2244,"Active*")/COUNTIF($B$2:B2244,"*")))/($O$5/$O$7)</f>
        <v>1</v>
      </c>
      <c r="G2244" s="7">
        <f>COUNTIF($B$2:E2244,"Active*")/$O$5</f>
        <v>1</v>
      </c>
      <c r="H2244" s="7">
        <f>($O$6-COUNTIF($B$2:B2244,"Decoy*"))/$O$6</f>
        <v>0</v>
      </c>
      <c r="I2244" s="7">
        <f t="shared" si="70"/>
        <v>1</v>
      </c>
      <c r="J2244" s="2">
        <f t="shared" si="71"/>
        <v>0</v>
      </c>
    </row>
    <row r="2245" spans="4:10">
      <c r="D2245" s="6">
        <f>COUNTIF($B$2:B2245,"Active*")/$O$5</f>
        <v>1</v>
      </c>
      <c r="E2245" s="6">
        <f>COUNTIF($B$2:B2245,"*")/$O$7</f>
        <v>1</v>
      </c>
      <c r="F2245" s="4">
        <f>((COUNTIF($B$2:B2245,"Active*")/COUNTIF($B$2:B2245,"*")))/($O$5/$O$7)</f>
        <v>1</v>
      </c>
      <c r="G2245" s="7">
        <f>COUNTIF($B$2:E2245,"Active*")/$O$5</f>
        <v>1</v>
      </c>
      <c r="H2245" s="7">
        <f>($O$6-COUNTIF($B$2:B2245,"Decoy*"))/$O$6</f>
        <v>0</v>
      </c>
      <c r="I2245" s="7">
        <f t="shared" si="70"/>
        <v>1</v>
      </c>
      <c r="J2245" s="2">
        <f t="shared" si="71"/>
        <v>0</v>
      </c>
    </row>
    <row r="2246" spans="4:10">
      <c r="D2246" s="6">
        <f>COUNTIF($B$2:B2246,"Active*")/$O$5</f>
        <v>1</v>
      </c>
      <c r="E2246" s="6">
        <f>COUNTIF($B$2:B2246,"*")/$O$7</f>
        <v>1</v>
      </c>
      <c r="F2246" s="4">
        <f>((COUNTIF($B$2:B2246,"Active*")/COUNTIF($B$2:B2246,"*")))/($O$5/$O$7)</f>
        <v>1</v>
      </c>
      <c r="G2246" s="7">
        <f>COUNTIF($B$2:E2246,"Active*")/$O$5</f>
        <v>1</v>
      </c>
      <c r="H2246" s="7">
        <f>($O$6-COUNTIF($B$2:B2246,"Decoy*"))/$O$6</f>
        <v>0</v>
      </c>
      <c r="I2246" s="7">
        <f t="shared" si="70"/>
        <v>1</v>
      </c>
      <c r="J2246" s="2">
        <f t="shared" si="71"/>
        <v>0</v>
      </c>
    </row>
    <row r="2247" spans="4:10">
      <c r="D2247" s="6">
        <f>COUNTIF($B$2:B2247,"Active*")/$O$5</f>
        <v>1</v>
      </c>
      <c r="E2247" s="6">
        <f>COUNTIF($B$2:B2247,"*")/$O$7</f>
        <v>1</v>
      </c>
      <c r="F2247" s="4">
        <f>((COUNTIF($B$2:B2247,"Active*")/COUNTIF($B$2:B2247,"*")))/($O$5/$O$7)</f>
        <v>1</v>
      </c>
      <c r="G2247" s="7">
        <f>COUNTIF($B$2:E2247,"Active*")/$O$5</f>
        <v>1</v>
      </c>
      <c r="H2247" s="7">
        <f>($O$6-COUNTIF($B$2:B2247,"Decoy*"))/$O$6</f>
        <v>0</v>
      </c>
      <c r="I2247" s="7">
        <f t="shared" si="70"/>
        <v>1</v>
      </c>
      <c r="J2247" s="2">
        <f t="shared" si="71"/>
        <v>0</v>
      </c>
    </row>
    <row r="2248" spans="4:10">
      <c r="D2248" s="6">
        <f>COUNTIF($B$2:B2248,"Active*")/$O$5</f>
        <v>1</v>
      </c>
      <c r="E2248" s="6">
        <f>COUNTIF($B$2:B2248,"*")/$O$7</f>
        <v>1</v>
      </c>
      <c r="F2248" s="4">
        <f>((COUNTIF($B$2:B2248,"Active*")/COUNTIF($B$2:B2248,"*")))/($O$5/$O$7)</f>
        <v>1</v>
      </c>
      <c r="G2248" s="7">
        <f>COUNTIF($B$2:E2248,"Active*")/$O$5</f>
        <v>1</v>
      </c>
      <c r="H2248" s="7">
        <f>($O$6-COUNTIF($B$2:B2248,"Decoy*"))/$O$6</f>
        <v>0</v>
      </c>
      <c r="I2248" s="7">
        <f t="shared" si="70"/>
        <v>1</v>
      </c>
      <c r="J2248" s="2">
        <f t="shared" si="71"/>
        <v>0</v>
      </c>
    </row>
    <row r="2249" spans="4:10">
      <c r="D2249" s="6">
        <f>COUNTIF($B$2:B2249,"Active*")/$O$5</f>
        <v>1</v>
      </c>
      <c r="E2249" s="6">
        <f>COUNTIF($B$2:B2249,"*")/$O$7</f>
        <v>1</v>
      </c>
      <c r="F2249" s="4">
        <f>((COUNTIF($B$2:B2249,"Active*")/COUNTIF($B$2:B2249,"*")))/($O$5/$O$7)</f>
        <v>1</v>
      </c>
      <c r="G2249" s="7">
        <f>COUNTIF($B$2:E2249,"Active*")/$O$5</f>
        <v>1</v>
      </c>
      <c r="H2249" s="7">
        <f>($O$6-COUNTIF($B$2:B2249,"Decoy*"))/$O$6</f>
        <v>0</v>
      </c>
      <c r="I2249" s="7">
        <f t="shared" si="70"/>
        <v>1</v>
      </c>
      <c r="J2249" s="2">
        <f t="shared" si="71"/>
        <v>0</v>
      </c>
    </row>
    <row r="2250" spans="4:10">
      <c r="D2250" s="6">
        <f>COUNTIF($B$2:B2250,"Active*")/$O$5</f>
        <v>1</v>
      </c>
      <c r="E2250" s="6">
        <f>COUNTIF($B$2:B2250,"*")/$O$7</f>
        <v>1</v>
      </c>
      <c r="F2250" s="4">
        <f>((COUNTIF($B$2:B2250,"Active*")/COUNTIF($B$2:B2250,"*")))/($O$5/$O$7)</f>
        <v>1</v>
      </c>
      <c r="G2250" s="7">
        <f>COUNTIF($B$2:E2250,"Active*")/$O$5</f>
        <v>1</v>
      </c>
      <c r="H2250" s="7">
        <f>($O$6-COUNTIF($B$2:B2250,"Decoy*"))/$O$6</f>
        <v>0</v>
      </c>
      <c r="I2250" s="7">
        <f t="shared" si="70"/>
        <v>1</v>
      </c>
      <c r="J2250" s="2">
        <f t="shared" si="71"/>
        <v>0</v>
      </c>
    </row>
    <row r="2251" spans="4:10">
      <c r="D2251" s="6">
        <f>COUNTIF($B$2:B2251,"Active*")/$O$5</f>
        <v>1</v>
      </c>
      <c r="E2251" s="6">
        <f>COUNTIF($B$2:B2251,"*")/$O$7</f>
        <v>1</v>
      </c>
      <c r="F2251" s="4">
        <f>((COUNTIF($B$2:B2251,"Active*")/COUNTIF($B$2:B2251,"*")))/($O$5/$O$7)</f>
        <v>1</v>
      </c>
      <c r="G2251" s="7">
        <f>COUNTIF($B$2:E2251,"Active*")/$O$5</f>
        <v>1</v>
      </c>
      <c r="H2251" s="7">
        <f>($O$6-COUNTIF($B$2:B2251,"Decoy*"))/$O$6</f>
        <v>0</v>
      </c>
      <c r="I2251" s="7">
        <f t="shared" si="70"/>
        <v>1</v>
      </c>
      <c r="J2251" s="2">
        <f t="shared" si="71"/>
        <v>0</v>
      </c>
    </row>
    <row r="2252" spans="4:10">
      <c r="D2252" s="6">
        <f>COUNTIF($B$2:B2252,"Active*")/$O$5</f>
        <v>1</v>
      </c>
      <c r="E2252" s="6">
        <f>COUNTIF($B$2:B2252,"*")/$O$7</f>
        <v>1</v>
      </c>
      <c r="F2252" s="4">
        <f>((COUNTIF($B$2:B2252,"Active*")/COUNTIF($B$2:B2252,"*")))/($O$5/$O$7)</f>
        <v>1</v>
      </c>
      <c r="G2252" s="7">
        <f>COUNTIF($B$2:E2252,"Active*")/$O$5</f>
        <v>1</v>
      </c>
      <c r="H2252" s="7">
        <f>($O$6-COUNTIF($B$2:B2252,"Decoy*"))/$O$6</f>
        <v>0</v>
      </c>
      <c r="I2252" s="7">
        <f t="shared" si="70"/>
        <v>1</v>
      </c>
      <c r="J2252" s="2">
        <f t="shared" si="71"/>
        <v>0</v>
      </c>
    </row>
    <row r="2253" spans="4:10">
      <c r="D2253" s="6">
        <f>COUNTIF($B$2:B2253,"Active*")/$O$5</f>
        <v>1</v>
      </c>
      <c r="E2253" s="6">
        <f>COUNTIF($B$2:B2253,"*")/$O$7</f>
        <v>1</v>
      </c>
      <c r="F2253" s="4">
        <f>((COUNTIF($B$2:B2253,"Active*")/COUNTIF($B$2:B2253,"*")))/($O$5/$O$7)</f>
        <v>1</v>
      </c>
      <c r="G2253" s="7">
        <f>COUNTIF($B$2:E2253,"Active*")/$O$5</f>
        <v>1</v>
      </c>
      <c r="H2253" s="7">
        <f>($O$6-COUNTIF($B$2:B2253,"Decoy*"))/$O$6</f>
        <v>0</v>
      </c>
      <c r="I2253" s="7">
        <f t="shared" si="70"/>
        <v>1</v>
      </c>
      <c r="J2253" s="2">
        <f t="shared" si="71"/>
        <v>0</v>
      </c>
    </row>
    <row r="2254" spans="4:10">
      <c r="D2254" s="6">
        <f>COUNTIF($B$2:B2254,"Active*")/$O$5</f>
        <v>1</v>
      </c>
      <c r="E2254" s="6">
        <f>COUNTIF($B$2:B2254,"*")/$O$7</f>
        <v>1</v>
      </c>
      <c r="F2254" s="4">
        <f>((COUNTIF($B$2:B2254,"Active*")/COUNTIF($B$2:B2254,"*")))/($O$5/$O$7)</f>
        <v>1</v>
      </c>
      <c r="G2254" s="7">
        <f>COUNTIF($B$2:E2254,"Active*")/$O$5</f>
        <v>1</v>
      </c>
      <c r="H2254" s="7">
        <f>($O$6-COUNTIF($B$2:B2254,"Decoy*"))/$O$6</f>
        <v>0</v>
      </c>
      <c r="I2254" s="7">
        <f t="shared" si="70"/>
        <v>1</v>
      </c>
      <c r="J2254" s="2">
        <f t="shared" si="71"/>
        <v>0</v>
      </c>
    </row>
    <row r="2255" spans="4:10">
      <c r="D2255" s="6">
        <f>COUNTIF($B$2:B2255,"Active*")/$O$5</f>
        <v>1</v>
      </c>
      <c r="E2255" s="6">
        <f>COUNTIF($B$2:B2255,"*")/$O$7</f>
        <v>1</v>
      </c>
      <c r="F2255" s="4">
        <f>((COUNTIF($B$2:B2255,"Active*")/COUNTIF($B$2:B2255,"*")))/($O$5/$O$7)</f>
        <v>1</v>
      </c>
      <c r="G2255" s="7">
        <f>COUNTIF($B$2:E2255,"Active*")/$O$5</f>
        <v>1</v>
      </c>
      <c r="H2255" s="7">
        <f>($O$6-COUNTIF($B$2:B2255,"Decoy*"))/$O$6</f>
        <v>0</v>
      </c>
      <c r="I2255" s="7">
        <f t="shared" si="70"/>
        <v>1</v>
      </c>
      <c r="J2255" s="2">
        <f t="shared" si="71"/>
        <v>0</v>
      </c>
    </row>
    <row r="2256" spans="4:10">
      <c r="D2256" s="6">
        <f>COUNTIF($B$2:B2256,"Active*")/$O$5</f>
        <v>1</v>
      </c>
      <c r="E2256" s="6">
        <f>COUNTIF($B$2:B2256,"*")/$O$7</f>
        <v>1</v>
      </c>
      <c r="F2256" s="4">
        <f>((COUNTIF($B$2:B2256,"Active*")/COUNTIF($B$2:B2256,"*")))/($O$5/$O$7)</f>
        <v>1</v>
      </c>
      <c r="G2256" s="7">
        <f>COUNTIF($B$2:E2256,"Active*")/$O$5</f>
        <v>1</v>
      </c>
      <c r="H2256" s="7">
        <f>($O$6-COUNTIF($B$2:B2256,"Decoy*"))/$O$6</f>
        <v>0</v>
      </c>
      <c r="I2256" s="7">
        <f t="shared" si="70"/>
        <v>1</v>
      </c>
      <c r="J2256" s="2">
        <f t="shared" si="71"/>
        <v>0</v>
      </c>
    </row>
    <row r="2257" spans="4:10">
      <c r="D2257" s="6">
        <f>COUNTIF($B$2:B2257,"Active*")/$O$5</f>
        <v>1</v>
      </c>
      <c r="E2257" s="6">
        <f>COUNTIF($B$2:B2257,"*")/$O$7</f>
        <v>1</v>
      </c>
      <c r="F2257" s="4">
        <f>((COUNTIF($B$2:B2257,"Active*")/COUNTIF($B$2:B2257,"*")))/($O$5/$O$7)</f>
        <v>1</v>
      </c>
      <c r="G2257" s="7">
        <f>COUNTIF($B$2:E2257,"Active*")/$O$5</f>
        <v>1</v>
      </c>
      <c r="H2257" s="7">
        <f>($O$6-COUNTIF($B$2:B2257,"Decoy*"))/$O$6</f>
        <v>0</v>
      </c>
      <c r="I2257" s="7">
        <f t="shared" si="70"/>
        <v>1</v>
      </c>
      <c r="J2257" s="2">
        <f t="shared" si="71"/>
        <v>0</v>
      </c>
    </row>
    <row r="2258" spans="4:10">
      <c r="D2258" s="6">
        <f>COUNTIF($B$2:B2258,"Active*")/$O$5</f>
        <v>1</v>
      </c>
      <c r="E2258" s="6">
        <f>COUNTIF($B$2:B2258,"*")/$O$7</f>
        <v>1</v>
      </c>
      <c r="F2258" s="4">
        <f>((COUNTIF($B$2:B2258,"Active*")/COUNTIF($B$2:B2258,"*")))/($O$5/$O$7)</f>
        <v>1</v>
      </c>
      <c r="G2258" s="7">
        <f>COUNTIF($B$2:E2258,"Active*")/$O$5</f>
        <v>1</v>
      </c>
      <c r="H2258" s="7">
        <f>($O$6-COUNTIF($B$2:B2258,"Decoy*"))/$O$6</f>
        <v>0</v>
      </c>
      <c r="I2258" s="7">
        <f t="shared" si="70"/>
        <v>1</v>
      </c>
      <c r="J2258" s="2">
        <f t="shared" si="71"/>
        <v>0</v>
      </c>
    </row>
    <row r="2259" spans="4:10">
      <c r="D2259" s="6">
        <f>COUNTIF($B$2:B2259,"Active*")/$O$5</f>
        <v>1</v>
      </c>
      <c r="E2259" s="6">
        <f>COUNTIF($B$2:B2259,"*")/$O$7</f>
        <v>1</v>
      </c>
      <c r="F2259" s="4">
        <f>((COUNTIF($B$2:B2259,"Active*")/COUNTIF($B$2:B2259,"*")))/($O$5/$O$7)</f>
        <v>1</v>
      </c>
      <c r="G2259" s="7">
        <f>COUNTIF($B$2:E2259,"Active*")/$O$5</f>
        <v>1</v>
      </c>
      <c r="H2259" s="7">
        <f>($O$6-COUNTIF($B$2:B2259,"Decoy*"))/$O$6</f>
        <v>0</v>
      </c>
      <c r="I2259" s="7">
        <f t="shared" si="70"/>
        <v>1</v>
      </c>
      <c r="J2259" s="2">
        <f t="shared" si="71"/>
        <v>0</v>
      </c>
    </row>
    <row r="2260" spans="4:10">
      <c r="D2260" s="6">
        <f>COUNTIF($B$2:B2260,"Active*")/$O$5</f>
        <v>1</v>
      </c>
      <c r="E2260" s="6">
        <f>COUNTIF($B$2:B2260,"*")/$O$7</f>
        <v>1</v>
      </c>
      <c r="F2260" s="4">
        <f>((COUNTIF($B$2:B2260,"Active*")/COUNTIF($B$2:B2260,"*")))/($O$5/$O$7)</f>
        <v>1</v>
      </c>
      <c r="G2260" s="7">
        <f>COUNTIF($B$2:E2260,"Active*")/$O$5</f>
        <v>1</v>
      </c>
      <c r="H2260" s="7">
        <f>($O$6-COUNTIF($B$2:B2260,"Decoy*"))/$O$6</f>
        <v>0</v>
      </c>
      <c r="I2260" s="7">
        <f t="shared" si="70"/>
        <v>1</v>
      </c>
      <c r="J2260" s="2">
        <f t="shared" si="71"/>
        <v>0</v>
      </c>
    </row>
    <row r="2261" spans="4:10">
      <c r="D2261" s="6">
        <f>COUNTIF($B$2:B2261,"Active*")/$O$5</f>
        <v>1</v>
      </c>
      <c r="E2261" s="6">
        <f>COUNTIF($B$2:B2261,"*")/$O$7</f>
        <v>1</v>
      </c>
      <c r="F2261" s="4">
        <f>((COUNTIF($B$2:B2261,"Active*")/COUNTIF($B$2:B2261,"*")))/($O$5/$O$7)</f>
        <v>1</v>
      </c>
      <c r="G2261" s="7">
        <f>COUNTIF($B$2:E2261,"Active*")/$O$5</f>
        <v>1</v>
      </c>
      <c r="H2261" s="7">
        <f>($O$6-COUNTIF($B$2:B2261,"Decoy*"))/$O$6</f>
        <v>0</v>
      </c>
      <c r="I2261" s="7">
        <f t="shared" si="70"/>
        <v>1</v>
      </c>
      <c r="J2261" s="2">
        <f t="shared" si="71"/>
        <v>0</v>
      </c>
    </row>
    <row r="2262" spans="4:10">
      <c r="D2262" s="6">
        <f>COUNTIF($B$2:B2262,"Active*")/$O$5</f>
        <v>1</v>
      </c>
      <c r="E2262" s="6">
        <f>COUNTIF($B$2:B2262,"*")/$O$7</f>
        <v>1</v>
      </c>
      <c r="F2262" s="4">
        <f>((COUNTIF($B$2:B2262,"Active*")/COUNTIF($B$2:B2262,"*")))/($O$5/$O$7)</f>
        <v>1</v>
      </c>
      <c r="G2262" s="7">
        <f>COUNTIF($B$2:E2262,"Active*")/$O$5</f>
        <v>1</v>
      </c>
      <c r="H2262" s="7">
        <f>($O$6-COUNTIF($B$2:B2262,"Decoy*"))/$O$6</f>
        <v>0</v>
      </c>
      <c r="I2262" s="7">
        <f t="shared" si="70"/>
        <v>1</v>
      </c>
      <c r="J2262" s="2">
        <f t="shared" si="71"/>
        <v>0</v>
      </c>
    </row>
    <row r="2263" spans="4:10">
      <c r="D2263" s="6">
        <f>COUNTIF($B$2:B2263,"Active*")/$O$5</f>
        <v>1</v>
      </c>
      <c r="E2263" s="6">
        <f>COUNTIF($B$2:B2263,"*")/$O$7</f>
        <v>1</v>
      </c>
      <c r="F2263" s="4">
        <f>((COUNTIF($B$2:B2263,"Active*")/COUNTIF($B$2:B2263,"*")))/($O$5/$O$7)</f>
        <v>1</v>
      </c>
      <c r="G2263" s="7">
        <f>COUNTIF($B$2:E2263,"Active*")/$O$5</f>
        <v>1</v>
      </c>
      <c r="H2263" s="7">
        <f>($O$6-COUNTIF($B$2:B2263,"Decoy*"))/$O$6</f>
        <v>0</v>
      </c>
      <c r="I2263" s="7">
        <f t="shared" si="70"/>
        <v>1</v>
      </c>
      <c r="J2263" s="2">
        <f t="shared" si="71"/>
        <v>0</v>
      </c>
    </row>
    <row r="2264" spans="4:10">
      <c r="D2264" s="6">
        <f>COUNTIF($B$2:B2264,"Active*")/$O$5</f>
        <v>1</v>
      </c>
      <c r="E2264" s="6">
        <f>COUNTIF($B$2:B2264,"*")/$O$7</f>
        <v>1</v>
      </c>
      <c r="F2264" s="4">
        <f>((COUNTIF($B$2:B2264,"Active*")/COUNTIF($B$2:B2264,"*")))/($O$5/$O$7)</f>
        <v>1</v>
      </c>
      <c r="G2264" s="7">
        <f>COUNTIF($B$2:E2264,"Active*")/$O$5</f>
        <v>1</v>
      </c>
      <c r="H2264" s="7">
        <f>($O$6-COUNTIF($B$2:B2264,"Decoy*"))/$O$6</f>
        <v>0</v>
      </c>
      <c r="I2264" s="7">
        <f t="shared" si="70"/>
        <v>1</v>
      </c>
      <c r="J2264" s="2">
        <f t="shared" si="71"/>
        <v>0</v>
      </c>
    </row>
    <row r="2265" spans="4:10">
      <c r="D2265" s="6">
        <f>COUNTIF($B$2:B2265,"Active*")/$O$5</f>
        <v>1</v>
      </c>
      <c r="E2265" s="6">
        <f>COUNTIF($B$2:B2265,"*")/$O$7</f>
        <v>1</v>
      </c>
      <c r="F2265" s="4">
        <f>((COUNTIF($B$2:B2265,"Active*")/COUNTIF($B$2:B2265,"*")))/($O$5/$O$7)</f>
        <v>1</v>
      </c>
      <c r="G2265" s="7">
        <f>COUNTIF($B$2:E2265,"Active*")/$O$5</f>
        <v>1</v>
      </c>
      <c r="H2265" s="7">
        <f>($O$6-COUNTIF($B$2:B2265,"Decoy*"))/$O$6</f>
        <v>0</v>
      </c>
      <c r="I2265" s="7">
        <f t="shared" si="70"/>
        <v>1</v>
      </c>
      <c r="J2265" s="2">
        <f t="shared" si="71"/>
        <v>0</v>
      </c>
    </row>
    <row r="2266" spans="4:10">
      <c r="D2266" s="6">
        <f>COUNTIF($B$2:B2266,"Active*")/$O$5</f>
        <v>1</v>
      </c>
      <c r="E2266" s="6">
        <f>COUNTIF($B$2:B2266,"*")/$O$7</f>
        <v>1</v>
      </c>
      <c r="F2266" s="4">
        <f>((COUNTIF($B$2:B2266,"Active*")/COUNTIF($B$2:B2266,"*")))/($O$5/$O$7)</f>
        <v>1</v>
      </c>
      <c r="G2266" s="7">
        <f>COUNTIF($B$2:E2266,"Active*")/$O$5</f>
        <v>1</v>
      </c>
      <c r="H2266" s="7">
        <f>($O$6-COUNTIF($B$2:B2266,"Decoy*"))/$O$6</f>
        <v>0</v>
      </c>
      <c r="I2266" s="7">
        <f t="shared" si="70"/>
        <v>1</v>
      </c>
      <c r="J2266" s="2">
        <f t="shared" si="71"/>
        <v>0</v>
      </c>
    </row>
    <row r="2267" spans="4:10">
      <c r="D2267" s="6">
        <f>COUNTIF($B$2:B2267,"Active*")/$O$5</f>
        <v>1</v>
      </c>
      <c r="E2267" s="6">
        <f>COUNTIF($B$2:B2267,"*")/$O$7</f>
        <v>1</v>
      </c>
      <c r="F2267" s="4">
        <f>((COUNTIF($B$2:B2267,"Active*")/COUNTIF($B$2:B2267,"*")))/($O$5/$O$7)</f>
        <v>1</v>
      </c>
      <c r="G2267" s="7">
        <f>COUNTIF($B$2:E2267,"Active*")/$O$5</f>
        <v>1</v>
      </c>
      <c r="H2267" s="7">
        <f>($O$6-COUNTIF($B$2:B2267,"Decoy*"))/$O$6</f>
        <v>0</v>
      </c>
      <c r="I2267" s="7">
        <f t="shared" si="70"/>
        <v>1</v>
      </c>
      <c r="J2267" s="2">
        <f t="shared" si="71"/>
        <v>0</v>
      </c>
    </row>
    <row r="2268" spans="4:10">
      <c r="D2268" s="6">
        <f>COUNTIF($B$2:B2268,"Active*")/$O$5</f>
        <v>1</v>
      </c>
      <c r="E2268" s="6">
        <f>COUNTIF($B$2:B2268,"*")/$O$7</f>
        <v>1</v>
      </c>
      <c r="F2268" s="4">
        <f>((COUNTIF($B$2:B2268,"Active*")/COUNTIF($B$2:B2268,"*")))/($O$5/$O$7)</f>
        <v>1</v>
      </c>
      <c r="G2268" s="7">
        <f>COUNTIF($B$2:E2268,"Active*")/$O$5</f>
        <v>1</v>
      </c>
      <c r="H2268" s="7">
        <f>($O$6-COUNTIF($B$2:B2268,"Decoy*"))/$O$6</f>
        <v>0</v>
      </c>
      <c r="I2268" s="7">
        <f t="shared" si="70"/>
        <v>1</v>
      </c>
      <c r="J2268" s="2">
        <f t="shared" si="71"/>
        <v>0</v>
      </c>
    </row>
    <row r="2269" spans="4:10">
      <c r="D2269" s="6">
        <f>COUNTIF($B$2:B2269,"Active*")/$O$5</f>
        <v>1</v>
      </c>
      <c r="E2269" s="6">
        <f>COUNTIF($B$2:B2269,"*")/$O$7</f>
        <v>1</v>
      </c>
      <c r="F2269" s="4">
        <f>((COUNTIF($B$2:B2269,"Active*")/COUNTIF($B$2:B2269,"*")))/($O$5/$O$7)</f>
        <v>1</v>
      </c>
      <c r="G2269" s="7">
        <f>COUNTIF($B$2:E2269,"Active*")/$O$5</f>
        <v>1</v>
      </c>
      <c r="H2269" s="7">
        <f>($O$6-COUNTIF($B$2:B2269,"Decoy*"))/$O$6</f>
        <v>0</v>
      </c>
      <c r="I2269" s="7">
        <f t="shared" si="70"/>
        <v>1</v>
      </c>
      <c r="J2269" s="2">
        <f t="shared" si="71"/>
        <v>0</v>
      </c>
    </row>
    <row r="2270" spans="4:10">
      <c r="D2270" s="6">
        <f>COUNTIF($B$2:B2270,"Active*")/$O$5</f>
        <v>1</v>
      </c>
      <c r="E2270" s="6">
        <f>COUNTIF($B$2:B2270,"*")/$O$7</f>
        <v>1</v>
      </c>
      <c r="F2270" s="4">
        <f>((COUNTIF($B$2:B2270,"Active*")/COUNTIF($B$2:B2270,"*")))/($O$5/$O$7)</f>
        <v>1</v>
      </c>
      <c r="G2270" s="7">
        <f>COUNTIF($B$2:E2270,"Active*")/$O$5</f>
        <v>1</v>
      </c>
      <c r="H2270" s="7">
        <f>($O$6-COUNTIF($B$2:B2270,"Decoy*"))/$O$6</f>
        <v>0</v>
      </c>
      <c r="I2270" s="7">
        <f t="shared" si="70"/>
        <v>1</v>
      </c>
      <c r="J2270" s="2">
        <f t="shared" si="71"/>
        <v>0</v>
      </c>
    </row>
    <row r="2271" spans="4:10">
      <c r="D2271" s="6">
        <f>COUNTIF($B$2:B2271,"Active*")/$O$5</f>
        <v>1</v>
      </c>
      <c r="E2271" s="6">
        <f>COUNTIF($B$2:B2271,"*")/$O$7</f>
        <v>1</v>
      </c>
      <c r="F2271" s="4">
        <f>((COUNTIF($B$2:B2271,"Active*")/COUNTIF($B$2:B2271,"*")))/($O$5/$O$7)</f>
        <v>1</v>
      </c>
      <c r="G2271" s="7">
        <f>COUNTIF($B$2:E2271,"Active*")/$O$5</f>
        <v>1</v>
      </c>
      <c r="H2271" s="7">
        <f>($O$6-COUNTIF($B$2:B2271,"Decoy*"))/$O$6</f>
        <v>0</v>
      </c>
      <c r="I2271" s="7">
        <f t="shared" si="70"/>
        <v>1</v>
      </c>
      <c r="J2271" s="2">
        <f t="shared" si="71"/>
        <v>0</v>
      </c>
    </row>
    <row r="2272" spans="4:10">
      <c r="D2272" s="6">
        <f>COUNTIF($B$2:B2272,"Active*")/$O$5</f>
        <v>1</v>
      </c>
      <c r="E2272" s="6">
        <f>COUNTIF($B$2:B2272,"*")/$O$7</f>
        <v>1</v>
      </c>
      <c r="F2272" s="4">
        <f>((COUNTIF($B$2:B2272,"Active*")/COUNTIF($B$2:B2272,"*")))/($O$5/$O$7)</f>
        <v>1</v>
      </c>
      <c r="G2272" s="7">
        <f>COUNTIF($B$2:E2272,"Active*")/$O$5</f>
        <v>1</v>
      </c>
      <c r="H2272" s="7">
        <f>($O$6-COUNTIF($B$2:B2272,"Decoy*"))/$O$6</f>
        <v>0</v>
      </c>
      <c r="I2272" s="7">
        <f t="shared" si="70"/>
        <v>1</v>
      </c>
      <c r="J2272" s="2">
        <f t="shared" si="71"/>
        <v>0</v>
      </c>
    </row>
    <row r="2273" spans="4:10">
      <c r="D2273" s="6">
        <f>COUNTIF($B$2:B2273,"Active*")/$O$5</f>
        <v>1</v>
      </c>
      <c r="E2273" s="6">
        <f>COUNTIF($B$2:B2273,"*")/$O$7</f>
        <v>1</v>
      </c>
      <c r="F2273" s="4">
        <f>((COUNTIF($B$2:B2273,"Active*")/COUNTIF($B$2:B2273,"*")))/($O$5/$O$7)</f>
        <v>1</v>
      </c>
      <c r="G2273" s="7">
        <f>COUNTIF($B$2:E2273,"Active*")/$O$5</f>
        <v>1</v>
      </c>
      <c r="H2273" s="7">
        <f>($O$6-COUNTIF($B$2:B2273,"Decoy*"))/$O$6</f>
        <v>0</v>
      </c>
      <c r="I2273" s="7">
        <f t="shared" si="70"/>
        <v>1</v>
      </c>
      <c r="J2273" s="2">
        <f t="shared" si="71"/>
        <v>0</v>
      </c>
    </row>
    <row r="2274" spans="4:10">
      <c r="D2274" s="6">
        <f>COUNTIF($B$2:B2274,"Active*")/$O$5</f>
        <v>1</v>
      </c>
      <c r="E2274" s="6">
        <f>COUNTIF($B$2:B2274,"*")/$O$7</f>
        <v>1</v>
      </c>
      <c r="F2274" s="4">
        <f>((COUNTIF($B$2:B2274,"Active*")/COUNTIF($B$2:B2274,"*")))/($O$5/$O$7)</f>
        <v>1</v>
      </c>
      <c r="G2274" s="7">
        <f>COUNTIF($B$2:E2274,"Active*")/$O$5</f>
        <v>1</v>
      </c>
      <c r="H2274" s="7">
        <f>($O$6-COUNTIF($B$2:B2274,"Decoy*"))/$O$6</f>
        <v>0</v>
      </c>
      <c r="I2274" s="7">
        <f t="shared" si="70"/>
        <v>1</v>
      </c>
      <c r="J2274" s="2">
        <f t="shared" si="71"/>
        <v>0</v>
      </c>
    </row>
    <row r="2275" spans="4:10">
      <c r="D2275" s="6">
        <f>COUNTIF($B$2:B2275,"Active*")/$O$5</f>
        <v>1</v>
      </c>
      <c r="E2275" s="6">
        <f>COUNTIF($B$2:B2275,"*")/$O$7</f>
        <v>1</v>
      </c>
      <c r="F2275" s="4">
        <f>((COUNTIF($B$2:B2275,"Active*")/COUNTIF($B$2:B2275,"*")))/($O$5/$O$7)</f>
        <v>1</v>
      </c>
      <c r="G2275" s="7">
        <f>COUNTIF($B$2:E2275,"Active*")/$O$5</f>
        <v>1</v>
      </c>
      <c r="H2275" s="7">
        <f>($O$6-COUNTIF($B$2:B2275,"Decoy*"))/$O$6</f>
        <v>0</v>
      </c>
      <c r="I2275" s="7">
        <f t="shared" si="70"/>
        <v>1</v>
      </c>
      <c r="J2275" s="2">
        <f t="shared" si="71"/>
        <v>0</v>
      </c>
    </row>
    <row r="2276" spans="4:10">
      <c r="D2276" s="6">
        <f>COUNTIF($B$2:B2276,"Active*")/$O$5</f>
        <v>1</v>
      </c>
      <c r="E2276" s="6">
        <f>COUNTIF($B$2:B2276,"*")/$O$7</f>
        <v>1</v>
      </c>
      <c r="F2276" s="4">
        <f>((COUNTIF($B$2:B2276,"Active*")/COUNTIF($B$2:B2276,"*")))/($O$5/$O$7)</f>
        <v>1</v>
      </c>
      <c r="G2276" s="7">
        <f>COUNTIF($B$2:E2276,"Active*")/$O$5</f>
        <v>1</v>
      </c>
      <c r="H2276" s="7">
        <f>($O$6-COUNTIF($B$2:B2276,"Decoy*"))/$O$6</f>
        <v>0</v>
      </c>
      <c r="I2276" s="7">
        <f t="shared" si="70"/>
        <v>1</v>
      </c>
      <c r="J2276" s="2">
        <f t="shared" si="71"/>
        <v>0</v>
      </c>
    </row>
    <row r="2277" spans="4:10">
      <c r="D2277" s="6">
        <f>COUNTIF($B$2:B2277,"Active*")/$O$5</f>
        <v>1</v>
      </c>
      <c r="E2277" s="6">
        <f>COUNTIF($B$2:B2277,"*")/$O$7</f>
        <v>1</v>
      </c>
      <c r="F2277" s="4">
        <f>((COUNTIF($B$2:B2277,"Active*")/COUNTIF($B$2:B2277,"*")))/($O$5/$O$7)</f>
        <v>1</v>
      </c>
      <c r="G2277" s="7">
        <f>COUNTIF($B$2:E2277,"Active*")/$O$5</f>
        <v>1</v>
      </c>
      <c r="H2277" s="7">
        <f>($O$6-COUNTIF($B$2:B2277,"Decoy*"))/$O$6</f>
        <v>0</v>
      </c>
      <c r="I2277" s="7">
        <f t="shared" si="70"/>
        <v>1</v>
      </c>
      <c r="J2277" s="2">
        <f t="shared" si="71"/>
        <v>0</v>
      </c>
    </row>
    <row r="2278" spans="4:10">
      <c r="D2278" s="6">
        <f>COUNTIF($B$2:B2278,"Active*")/$O$5</f>
        <v>1</v>
      </c>
      <c r="E2278" s="6">
        <f>COUNTIF($B$2:B2278,"*")/$O$7</f>
        <v>1</v>
      </c>
      <c r="F2278" s="4">
        <f>((COUNTIF($B$2:B2278,"Active*")/COUNTIF($B$2:B2278,"*")))/($O$5/$O$7)</f>
        <v>1</v>
      </c>
      <c r="G2278" s="7">
        <f>COUNTIF($B$2:E2278,"Active*")/$O$5</f>
        <v>1</v>
      </c>
      <c r="H2278" s="7">
        <f>($O$6-COUNTIF($B$2:B2278,"Decoy*"))/$O$6</f>
        <v>0</v>
      </c>
      <c r="I2278" s="7">
        <f t="shared" si="70"/>
        <v>1</v>
      </c>
      <c r="J2278" s="2">
        <f t="shared" si="71"/>
        <v>0</v>
      </c>
    </row>
    <row r="2279" spans="4:10">
      <c r="D2279" s="6">
        <f>COUNTIF($B$2:B2279,"Active*")/$O$5</f>
        <v>1</v>
      </c>
      <c r="E2279" s="6">
        <f>COUNTIF($B$2:B2279,"*")/$O$7</f>
        <v>1</v>
      </c>
      <c r="F2279" s="4">
        <f>((COUNTIF($B$2:B2279,"Active*")/COUNTIF($B$2:B2279,"*")))/($O$5/$O$7)</f>
        <v>1</v>
      </c>
      <c r="G2279" s="7">
        <f>COUNTIF($B$2:E2279,"Active*")/$O$5</f>
        <v>1</v>
      </c>
      <c r="H2279" s="7">
        <f>($O$6-COUNTIF($B$2:B2279,"Decoy*"))/$O$6</f>
        <v>0</v>
      </c>
      <c r="I2279" s="7">
        <f t="shared" si="70"/>
        <v>1</v>
      </c>
      <c r="J2279" s="2">
        <f t="shared" si="71"/>
        <v>0</v>
      </c>
    </row>
    <row r="2280" spans="4:10">
      <c r="D2280" s="6">
        <f>COUNTIF($B$2:B2280,"Active*")/$O$5</f>
        <v>1</v>
      </c>
      <c r="E2280" s="6">
        <f>COUNTIF($B$2:B2280,"*")/$O$7</f>
        <v>1</v>
      </c>
      <c r="F2280" s="4">
        <f>((COUNTIF($B$2:B2280,"Active*")/COUNTIF($B$2:B2280,"*")))/($O$5/$O$7)</f>
        <v>1</v>
      </c>
      <c r="G2280" s="7">
        <f>COUNTIF($B$2:E2280,"Active*")/$O$5</f>
        <v>1</v>
      </c>
      <c r="H2280" s="7">
        <f>($O$6-COUNTIF($B$2:B2280,"Decoy*"))/$O$6</f>
        <v>0</v>
      </c>
      <c r="I2280" s="7">
        <f t="shared" si="70"/>
        <v>1</v>
      </c>
      <c r="J2280" s="2">
        <f t="shared" si="71"/>
        <v>0</v>
      </c>
    </row>
    <row r="2281" spans="4:10">
      <c r="D2281" s="6">
        <f>COUNTIF($B$2:B2281,"Active*")/$O$5</f>
        <v>1</v>
      </c>
      <c r="E2281" s="6">
        <f>COUNTIF($B$2:B2281,"*")/$O$7</f>
        <v>1</v>
      </c>
      <c r="F2281" s="4">
        <f>((COUNTIF($B$2:B2281,"Active*")/COUNTIF($B$2:B2281,"*")))/($O$5/$O$7)</f>
        <v>1</v>
      </c>
      <c r="G2281" s="7">
        <f>COUNTIF($B$2:E2281,"Active*")/$O$5</f>
        <v>1</v>
      </c>
      <c r="H2281" s="7">
        <f>($O$6-COUNTIF($B$2:B2281,"Decoy*"))/$O$6</f>
        <v>0</v>
      </c>
      <c r="I2281" s="7">
        <f t="shared" si="70"/>
        <v>1</v>
      </c>
      <c r="J2281" s="2">
        <f t="shared" si="71"/>
        <v>0</v>
      </c>
    </row>
    <row r="2282" spans="4:10">
      <c r="D2282" s="6">
        <f>COUNTIF($B$2:B2282,"Active*")/$O$5</f>
        <v>1</v>
      </c>
      <c r="E2282" s="6">
        <f>COUNTIF($B$2:B2282,"*")/$O$7</f>
        <v>1</v>
      </c>
      <c r="F2282" s="4">
        <f>((COUNTIF($B$2:B2282,"Active*")/COUNTIF($B$2:B2282,"*")))/($O$5/$O$7)</f>
        <v>1</v>
      </c>
      <c r="G2282" s="7">
        <f>COUNTIF($B$2:E2282,"Active*")/$O$5</f>
        <v>1</v>
      </c>
      <c r="H2282" s="7">
        <f>($O$6-COUNTIF($B$2:B2282,"Decoy*"))/$O$6</f>
        <v>0</v>
      </c>
      <c r="I2282" s="7">
        <f t="shared" si="70"/>
        <v>1</v>
      </c>
      <c r="J2282" s="2">
        <f t="shared" si="71"/>
        <v>0</v>
      </c>
    </row>
    <row r="2283" spans="4:10">
      <c r="D2283" s="6">
        <f>COUNTIF($B$2:B2283,"Active*")/$O$5</f>
        <v>1</v>
      </c>
      <c r="E2283" s="6">
        <f>COUNTIF($B$2:B2283,"*")/$O$7</f>
        <v>1</v>
      </c>
      <c r="F2283" s="4">
        <f>((COUNTIF($B$2:B2283,"Active*")/COUNTIF($B$2:B2283,"*")))/($O$5/$O$7)</f>
        <v>1</v>
      </c>
      <c r="G2283" s="7">
        <f>COUNTIF($B$2:E2283,"Active*")/$O$5</f>
        <v>1</v>
      </c>
      <c r="H2283" s="7">
        <f>($O$6-COUNTIF($B$2:B2283,"Decoy*"))/$O$6</f>
        <v>0</v>
      </c>
      <c r="I2283" s="7">
        <f t="shared" si="70"/>
        <v>1</v>
      </c>
      <c r="J2283" s="2">
        <f t="shared" si="71"/>
        <v>0</v>
      </c>
    </row>
    <row r="2284" spans="4:10">
      <c r="D2284" s="6">
        <f>COUNTIF($B$2:B2284,"Active*")/$O$5</f>
        <v>1</v>
      </c>
      <c r="E2284" s="6">
        <f>COUNTIF($B$2:B2284,"*")/$O$7</f>
        <v>1</v>
      </c>
      <c r="F2284" s="4">
        <f>((COUNTIF($B$2:B2284,"Active*")/COUNTIF($B$2:B2284,"*")))/($O$5/$O$7)</f>
        <v>1</v>
      </c>
      <c r="G2284" s="7">
        <f>COUNTIF($B$2:E2284,"Active*")/$O$5</f>
        <v>1</v>
      </c>
      <c r="H2284" s="7">
        <f>($O$6-COUNTIF($B$2:B2284,"Decoy*"))/$O$6</f>
        <v>0</v>
      </c>
      <c r="I2284" s="7">
        <f t="shared" si="70"/>
        <v>1</v>
      </c>
      <c r="J2284" s="2">
        <f t="shared" si="71"/>
        <v>0</v>
      </c>
    </row>
    <row r="2285" spans="4:10">
      <c r="D2285" s="6">
        <f>COUNTIF($B$2:B2285,"Active*")/$O$5</f>
        <v>1</v>
      </c>
      <c r="E2285" s="6">
        <f>COUNTIF($B$2:B2285,"*")/$O$7</f>
        <v>1</v>
      </c>
      <c r="F2285" s="4">
        <f>((COUNTIF($B$2:B2285,"Active*")/COUNTIF($B$2:B2285,"*")))/($O$5/$O$7)</f>
        <v>1</v>
      </c>
      <c r="G2285" s="7">
        <f>COUNTIF($B$2:E2285,"Active*")/$O$5</f>
        <v>1</v>
      </c>
      <c r="H2285" s="7">
        <f>($O$6-COUNTIF($B$2:B2285,"Decoy*"))/$O$6</f>
        <v>0</v>
      </c>
      <c r="I2285" s="7">
        <f t="shared" si="70"/>
        <v>1</v>
      </c>
      <c r="J2285" s="2">
        <f t="shared" si="71"/>
        <v>0</v>
      </c>
    </row>
    <row r="2286" spans="4:10">
      <c r="D2286" s="6">
        <f>COUNTIF($B$2:B2286,"Active*")/$O$5</f>
        <v>1</v>
      </c>
      <c r="E2286" s="6">
        <f>COUNTIF($B$2:B2286,"*")/$O$7</f>
        <v>1</v>
      </c>
      <c r="F2286" s="4">
        <f>((COUNTIF($B$2:B2286,"Active*")/COUNTIF($B$2:B2286,"*")))/($O$5/$O$7)</f>
        <v>1</v>
      </c>
      <c r="G2286" s="7">
        <f>COUNTIF($B$2:E2286,"Active*")/$O$5</f>
        <v>1</v>
      </c>
      <c r="H2286" s="7">
        <f>($O$6-COUNTIF($B$2:B2286,"Decoy*"))/$O$6</f>
        <v>0</v>
      </c>
      <c r="I2286" s="7">
        <f t="shared" si="70"/>
        <v>1</v>
      </c>
      <c r="J2286" s="2">
        <f t="shared" si="71"/>
        <v>0</v>
      </c>
    </row>
    <row r="2287" spans="4:10">
      <c r="D2287" s="6">
        <f>COUNTIF($B$2:B2287,"Active*")/$O$5</f>
        <v>1</v>
      </c>
      <c r="E2287" s="6">
        <f>COUNTIF($B$2:B2287,"*")/$O$7</f>
        <v>1</v>
      </c>
      <c r="F2287" s="4">
        <f>((COUNTIF($B$2:B2287,"Active*")/COUNTIF($B$2:B2287,"*")))/($O$5/$O$7)</f>
        <v>1</v>
      </c>
      <c r="G2287" s="7">
        <f>COUNTIF($B$2:E2287,"Active*")/$O$5</f>
        <v>1</v>
      </c>
      <c r="H2287" s="7">
        <f>($O$6-COUNTIF($B$2:B2287,"Decoy*"))/$O$6</f>
        <v>0</v>
      </c>
      <c r="I2287" s="7">
        <f t="shared" si="70"/>
        <v>1</v>
      </c>
      <c r="J2287" s="2">
        <f t="shared" si="71"/>
        <v>0</v>
      </c>
    </row>
    <row r="2288" spans="4:10">
      <c r="D2288" s="6">
        <f>COUNTIF($B$2:B2288,"Active*")/$O$5</f>
        <v>1</v>
      </c>
      <c r="E2288" s="6">
        <f>COUNTIF($B$2:B2288,"*")/$O$7</f>
        <v>1</v>
      </c>
      <c r="F2288" s="4">
        <f>((COUNTIF($B$2:B2288,"Active*")/COUNTIF($B$2:B2288,"*")))/($O$5/$O$7)</f>
        <v>1</v>
      </c>
      <c r="G2288" s="7">
        <f>COUNTIF($B$2:E2288,"Active*")/$O$5</f>
        <v>1</v>
      </c>
      <c r="H2288" s="7">
        <f>($O$6-COUNTIF($B$2:B2288,"Decoy*"))/$O$6</f>
        <v>0</v>
      </c>
      <c r="I2288" s="7">
        <f t="shared" si="70"/>
        <v>1</v>
      </c>
      <c r="J2288" s="2">
        <f t="shared" si="71"/>
        <v>0</v>
      </c>
    </row>
    <row r="2289" spans="4:10">
      <c r="D2289" s="6">
        <f>COUNTIF($B$2:B2289,"Active*")/$O$5</f>
        <v>1</v>
      </c>
      <c r="E2289" s="6">
        <f>COUNTIF($B$2:B2289,"*")/$O$7</f>
        <v>1</v>
      </c>
      <c r="F2289" s="4">
        <f>((COUNTIF($B$2:B2289,"Active*")/COUNTIF($B$2:B2289,"*")))/($O$5/$O$7)</f>
        <v>1</v>
      </c>
      <c r="G2289" s="7">
        <f>COUNTIF($B$2:E2289,"Active*")/$O$5</f>
        <v>1</v>
      </c>
      <c r="H2289" s="7">
        <f>($O$6-COUNTIF($B$2:B2289,"Decoy*"))/$O$6</f>
        <v>0</v>
      </c>
      <c r="I2289" s="7">
        <f t="shared" si="70"/>
        <v>1</v>
      </c>
      <c r="J2289" s="2">
        <f t="shared" si="71"/>
        <v>0</v>
      </c>
    </row>
    <row r="2290" spans="4:10">
      <c r="D2290" s="6">
        <f>COUNTIF($B$2:B2290,"Active*")/$O$5</f>
        <v>1</v>
      </c>
      <c r="E2290" s="6">
        <f>COUNTIF($B$2:B2290,"*")/$O$7</f>
        <v>1</v>
      </c>
      <c r="F2290" s="4">
        <f>((COUNTIF($B$2:B2290,"Active*")/COUNTIF($B$2:B2290,"*")))/($O$5/$O$7)</f>
        <v>1</v>
      </c>
      <c r="G2290" s="7">
        <f>COUNTIF($B$2:E2290,"Active*")/$O$5</f>
        <v>1</v>
      </c>
      <c r="H2290" s="7">
        <f>($O$6-COUNTIF($B$2:B2290,"Decoy*"))/$O$6</f>
        <v>0</v>
      </c>
      <c r="I2290" s="7">
        <f t="shared" si="70"/>
        <v>1</v>
      </c>
      <c r="J2290" s="2">
        <f t="shared" si="71"/>
        <v>0</v>
      </c>
    </row>
    <row r="2291" spans="4:10">
      <c r="D2291" s="6">
        <f>COUNTIF($B$2:B2291,"Active*")/$O$5</f>
        <v>1</v>
      </c>
      <c r="E2291" s="6">
        <f>COUNTIF($B$2:B2291,"*")/$O$7</f>
        <v>1</v>
      </c>
      <c r="F2291" s="4">
        <f>((COUNTIF($B$2:B2291,"Active*")/COUNTIF($B$2:B2291,"*")))/($O$5/$O$7)</f>
        <v>1</v>
      </c>
      <c r="G2291" s="7">
        <f>COUNTIF($B$2:E2291,"Active*")/$O$5</f>
        <v>1</v>
      </c>
      <c r="H2291" s="7">
        <f>($O$6-COUNTIF($B$2:B2291,"Decoy*"))/$O$6</f>
        <v>0</v>
      </c>
      <c r="I2291" s="7">
        <f t="shared" si="70"/>
        <v>1</v>
      </c>
      <c r="J2291" s="2">
        <f t="shared" si="71"/>
        <v>0</v>
      </c>
    </row>
    <row r="2292" spans="4:10">
      <c r="D2292" s="6">
        <f>COUNTIF($B$2:B2292,"Active*")/$O$5</f>
        <v>1</v>
      </c>
      <c r="E2292" s="6">
        <f>COUNTIF($B$2:B2292,"*")/$O$7</f>
        <v>1</v>
      </c>
      <c r="F2292" s="4">
        <f>((COUNTIF($B$2:B2292,"Active*")/COUNTIF($B$2:B2292,"*")))/($O$5/$O$7)</f>
        <v>1</v>
      </c>
      <c r="G2292" s="7">
        <f>COUNTIF($B$2:E2292,"Active*")/$O$5</f>
        <v>1</v>
      </c>
      <c r="H2292" s="7">
        <f>($O$6-COUNTIF($B$2:B2292,"Decoy*"))/$O$6</f>
        <v>0</v>
      </c>
      <c r="I2292" s="7">
        <f t="shared" si="70"/>
        <v>1</v>
      </c>
      <c r="J2292" s="2">
        <f t="shared" si="71"/>
        <v>0</v>
      </c>
    </row>
    <row r="2293" spans="4:10">
      <c r="D2293" s="6">
        <f>COUNTIF($B$2:B2293,"Active*")/$O$5</f>
        <v>1</v>
      </c>
      <c r="E2293" s="6">
        <f>COUNTIF($B$2:B2293,"*")/$O$7</f>
        <v>1</v>
      </c>
      <c r="F2293" s="4">
        <f>((COUNTIF($B$2:B2293,"Active*")/COUNTIF($B$2:B2293,"*")))/($O$5/$O$7)</f>
        <v>1</v>
      </c>
      <c r="G2293" s="7">
        <f>COUNTIF($B$2:E2293,"Active*")/$O$5</f>
        <v>1</v>
      </c>
      <c r="H2293" s="7">
        <f>($O$6-COUNTIF($B$2:B2293,"Decoy*"))/$O$6</f>
        <v>0</v>
      </c>
      <c r="I2293" s="7">
        <f t="shared" si="70"/>
        <v>1</v>
      </c>
      <c r="J2293" s="2">
        <f t="shared" si="71"/>
        <v>0</v>
      </c>
    </row>
    <row r="2294" spans="4:10">
      <c r="D2294" s="6">
        <f>COUNTIF($B$2:B2294,"Active*")/$O$5</f>
        <v>1</v>
      </c>
      <c r="E2294" s="6">
        <f>COUNTIF($B$2:B2294,"*")/$O$7</f>
        <v>1</v>
      </c>
      <c r="F2294" s="4">
        <f>((COUNTIF($B$2:B2294,"Active*")/COUNTIF($B$2:B2294,"*")))/($O$5/$O$7)</f>
        <v>1</v>
      </c>
      <c r="G2294" s="7">
        <f>COUNTIF($B$2:E2294,"Active*")/$O$5</f>
        <v>1</v>
      </c>
      <c r="H2294" s="7">
        <f>($O$6-COUNTIF($B$2:B2294,"Decoy*"))/$O$6</f>
        <v>0</v>
      </c>
      <c r="I2294" s="7">
        <f t="shared" si="70"/>
        <v>1</v>
      </c>
      <c r="J2294" s="2">
        <f t="shared" si="71"/>
        <v>0</v>
      </c>
    </row>
    <row r="2295" spans="4:10">
      <c r="D2295" s="6">
        <f>COUNTIF($B$2:B2295,"Active*")/$O$5</f>
        <v>1</v>
      </c>
      <c r="E2295" s="6">
        <f>COUNTIF($B$2:B2295,"*")/$O$7</f>
        <v>1</v>
      </c>
      <c r="F2295" s="4">
        <f>((COUNTIF($B$2:B2295,"Active*")/COUNTIF($B$2:B2295,"*")))/($O$5/$O$7)</f>
        <v>1</v>
      </c>
      <c r="G2295" s="7">
        <f>COUNTIF($B$2:E2295,"Active*")/$O$5</f>
        <v>1</v>
      </c>
      <c r="H2295" s="7">
        <f>($O$6-COUNTIF($B$2:B2295,"Decoy*"))/$O$6</f>
        <v>0</v>
      </c>
      <c r="I2295" s="7">
        <f t="shared" si="70"/>
        <v>1</v>
      </c>
      <c r="J2295" s="2">
        <f t="shared" si="71"/>
        <v>0</v>
      </c>
    </row>
    <row r="2296" spans="4:10">
      <c r="D2296" s="6">
        <f>COUNTIF($B$2:B2296,"Active*")/$O$5</f>
        <v>1</v>
      </c>
      <c r="E2296" s="6">
        <f>COUNTIF($B$2:B2296,"*")/$O$7</f>
        <v>1</v>
      </c>
      <c r="F2296" s="4">
        <f>((COUNTIF($B$2:B2296,"Active*")/COUNTIF($B$2:B2296,"*")))/($O$5/$O$7)</f>
        <v>1</v>
      </c>
      <c r="G2296" s="7">
        <f>COUNTIF($B$2:E2296,"Active*")/$O$5</f>
        <v>1</v>
      </c>
      <c r="H2296" s="7">
        <f>($O$6-COUNTIF($B$2:B2296,"Decoy*"))/$O$6</f>
        <v>0</v>
      </c>
      <c r="I2296" s="7">
        <f t="shared" si="70"/>
        <v>1</v>
      </c>
      <c r="J2296" s="2">
        <f t="shared" si="71"/>
        <v>0</v>
      </c>
    </row>
    <row r="2297" spans="4:10">
      <c r="D2297" s="6">
        <f>COUNTIF($B$2:B2297,"Active*")/$O$5</f>
        <v>1</v>
      </c>
      <c r="E2297" s="6">
        <f>COUNTIF($B$2:B2297,"*")/$O$7</f>
        <v>1</v>
      </c>
      <c r="F2297" s="4">
        <f>((COUNTIF($B$2:B2297,"Active*")/COUNTIF($B$2:B2297,"*")))/($O$5/$O$7)</f>
        <v>1</v>
      </c>
      <c r="G2297" s="7">
        <f>COUNTIF($B$2:E2297,"Active*")/$O$5</f>
        <v>1</v>
      </c>
      <c r="H2297" s="7">
        <f>($O$6-COUNTIF($B$2:B2297,"Decoy*"))/$O$6</f>
        <v>0</v>
      </c>
      <c r="I2297" s="7">
        <f t="shared" si="70"/>
        <v>1</v>
      </c>
      <c r="J2297" s="2">
        <f t="shared" si="71"/>
        <v>0</v>
      </c>
    </row>
    <row r="2298" spans="4:10">
      <c r="D2298" s="6">
        <f>COUNTIF($B$2:B2298,"Active*")/$O$5</f>
        <v>1</v>
      </c>
      <c r="E2298" s="6">
        <f>COUNTIF($B$2:B2298,"*")/$O$7</f>
        <v>1</v>
      </c>
      <c r="F2298" s="4">
        <f>((COUNTIF($B$2:B2298,"Active*")/COUNTIF($B$2:B2298,"*")))/($O$5/$O$7)</f>
        <v>1</v>
      </c>
      <c r="G2298" s="7">
        <f>COUNTIF($B$2:E2298,"Active*")/$O$5</f>
        <v>1</v>
      </c>
      <c r="H2298" s="7">
        <f>($O$6-COUNTIF($B$2:B2298,"Decoy*"))/$O$6</f>
        <v>0</v>
      </c>
      <c r="I2298" s="7">
        <f t="shared" si="70"/>
        <v>1</v>
      </c>
      <c r="J2298" s="2">
        <f t="shared" si="71"/>
        <v>0</v>
      </c>
    </row>
    <row r="2299" spans="4:10">
      <c r="D2299" s="6">
        <f>COUNTIF($B$2:B2299,"Active*")/$O$5</f>
        <v>1</v>
      </c>
      <c r="E2299" s="6">
        <f>COUNTIF($B$2:B2299,"*")/$O$7</f>
        <v>1</v>
      </c>
      <c r="F2299" s="4">
        <f>((COUNTIF($B$2:B2299,"Active*")/COUNTIF($B$2:B2299,"*")))/($O$5/$O$7)</f>
        <v>1</v>
      </c>
      <c r="G2299" s="7">
        <f>COUNTIF($B$2:E2299,"Active*")/$O$5</f>
        <v>1</v>
      </c>
      <c r="H2299" s="7">
        <f>($O$6-COUNTIF($B$2:B2299,"Decoy*"))/$O$6</f>
        <v>0</v>
      </c>
      <c r="I2299" s="7">
        <f t="shared" si="70"/>
        <v>1</v>
      </c>
      <c r="J2299" s="2">
        <f t="shared" si="71"/>
        <v>0</v>
      </c>
    </row>
    <row r="2300" spans="4:10">
      <c r="D2300" s="6">
        <f>COUNTIF($B$2:B2300,"Active*")/$O$5</f>
        <v>1</v>
      </c>
      <c r="E2300" s="6">
        <f>COUNTIF($B$2:B2300,"*")/$O$7</f>
        <v>1</v>
      </c>
      <c r="F2300" s="4">
        <f>((COUNTIF($B$2:B2300,"Active*")/COUNTIF($B$2:B2300,"*")))/($O$5/$O$7)</f>
        <v>1</v>
      </c>
      <c r="G2300" s="7">
        <f>COUNTIF($B$2:E2300,"Active*")/$O$5</f>
        <v>1</v>
      </c>
      <c r="H2300" s="7">
        <f>($O$6-COUNTIF($B$2:B2300,"Decoy*"))/$O$6</f>
        <v>0</v>
      </c>
      <c r="I2300" s="7">
        <f t="shared" si="70"/>
        <v>1</v>
      </c>
      <c r="J2300" s="2">
        <f t="shared" si="71"/>
        <v>0</v>
      </c>
    </row>
    <row r="2301" spans="4:10">
      <c r="D2301" s="6">
        <f>COUNTIF($B$2:B2301,"Active*")/$O$5</f>
        <v>1</v>
      </c>
      <c r="E2301" s="6">
        <f>COUNTIF($B$2:B2301,"*")/$O$7</f>
        <v>1</v>
      </c>
      <c r="F2301" s="4">
        <f>((COUNTIF($B$2:B2301,"Active*")/COUNTIF($B$2:B2301,"*")))/($O$5/$O$7)</f>
        <v>1</v>
      </c>
      <c r="G2301" s="7">
        <f>COUNTIF($B$2:E2301,"Active*")/$O$5</f>
        <v>1</v>
      </c>
      <c r="H2301" s="7">
        <f>($O$6-COUNTIF($B$2:B2301,"Decoy*"))/$O$6</f>
        <v>0</v>
      </c>
      <c r="I2301" s="7">
        <f t="shared" si="70"/>
        <v>1</v>
      </c>
      <c r="J2301" s="2">
        <f t="shared" si="71"/>
        <v>0</v>
      </c>
    </row>
    <row r="2302" spans="4:10">
      <c r="D2302" s="6">
        <f>COUNTIF($B$2:B2302,"Active*")/$O$5</f>
        <v>1</v>
      </c>
      <c r="E2302" s="6">
        <f>COUNTIF($B$2:B2302,"*")/$O$7</f>
        <v>1</v>
      </c>
      <c r="F2302" s="4">
        <f>((COUNTIF($B$2:B2302,"Active*")/COUNTIF($B$2:B2302,"*")))/($O$5/$O$7)</f>
        <v>1</v>
      </c>
      <c r="G2302" s="7">
        <f>COUNTIF($B$2:E2302,"Active*")/$O$5</f>
        <v>1</v>
      </c>
      <c r="H2302" s="7">
        <f>($O$6-COUNTIF($B$2:B2302,"Decoy*"))/$O$6</f>
        <v>0</v>
      </c>
      <c r="I2302" s="7">
        <f t="shared" si="70"/>
        <v>1</v>
      </c>
      <c r="J2302" s="2">
        <f t="shared" si="71"/>
        <v>0</v>
      </c>
    </row>
    <row r="2303" spans="4:10">
      <c r="D2303" s="6">
        <f>COUNTIF($B$2:B2303,"Active*")/$O$5</f>
        <v>1</v>
      </c>
      <c r="E2303" s="6">
        <f>COUNTIF($B$2:B2303,"*")/$O$7</f>
        <v>1</v>
      </c>
      <c r="F2303" s="4">
        <f>((COUNTIF($B$2:B2303,"Active*")/COUNTIF($B$2:B2303,"*")))/($O$5/$O$7)</f>
        <v>1</v>
      </c>
      <c r="G2303" s="7">
        <f>COUNTIF($B$2:E2303,"Active*")/$O$5</f>
        <v>1</v>
      </c>
      <c r="H2303" s="7">
        <f>($O$6-COUNTIF($B$2:B2303,"Decoy*"))/$O$6</f>
        <v>0</v>
      </c>
      <c r="I2303" s="7">
        <f t="shared" si="70"/>
        <v>1</v>
      </c>
      <c r="J2303" s="2">
        <f t="shared" si="71"/>
        <v>0</v>
      </c>
    </row>
    <row r="2304" spans="4:10">
      <c r="D2304" s="6">
        <f>COUNTIF($B$2:B2304,"Active*")/$O$5</f>
        <v>1</v>
      </c>
      <c r="E2304" s="6">
        <f>COUNTIF($B$2:B2304,"*")/$O$7</f>
        <v>1</v>
      </c>
      <c r="F2304" s="4">
        <f>((COUNTIF($B$2:B2304,"Active*")/COUNTIF($B$2:B2304,"*")))/($O$5/$O$7)</f>
        <v>1</v>
      </c>
      <c r="G2304" s="7">
        <f>COUNTIF($B$2:E2304,"Active*")/$O$5</f>
        <v>1</v>
      </c>
      <c r="H2304" s="7">
        <f>($O$6-COUNTIF($B$2:B2304,"Decoy*"))/$O$6</f>
        <v>0</v>
      </c>
      <c r="I2304" s="7">
        <f t="shared" si="70"/>
        <v>1</v>
      </c>
      <c r="J2304" s="2">
        <f t="shared" si="71"/>
        <v>0</v>
      </c>
    </row>
    <row r="2305" spans="4:10">
      <c r="D2305" s="6">
        <f>COUNTIF($B$2:B2305,"Active*")/$O$5</f>
        <v>1</v>
      </c>
      <c r="E2305" s="6">
        <f>COUNTIF($B$2:B2305,"*")/$O$7</f>
        <v>1</v>
      </c>
      <c r="F2305" s="4">
        <f>((COUNTIF($B$2:B2305,"Active*")/COUNTIF($B$2:B2305,"*")))/($O$5/$O$7)</f>
        <v>1</v>
      </c>
      <c r="G2305" s="7">
        <f>COUNTIF($B$2:E2305,"Active*")/$O$5</f>
        <v>1</v>
      </c>
      <c r="H2305" s="7">
        <f>($O$6-COUNTIF($B$2:B2305,"Decoy*"))/$O$6</f>
        <v>0</v>
      </c>
      <c r="I2305" s="7">
        <f t="shared" si="70"/>
        <v>1</v>
      </c>
      <c r="J2305" s="2">
        <f t="shared" si="71"/>
        <v>0</v>
      </c>
    </row>
    <row r="2306" spans="4:10">
      <c r="D2306" s="6">
        <f>COUNTIF($B$2:B2306,"Active*")/$O$5</f>
        <v>1</v>
      </c>
      <c r="E2306" s="6">
        <f>COUNTIF($B$2:B2306,"*")/$O$7</f>
        <v>1</v>
      </c>
      <c r="F2306" s="4">
        <f>((COUNTIF($B$2:B2306,"Active*")/COUNTIF($B$2:B2306,"*")))/($O$5/$O$7)</f>
        <v>1</v>
      </c>
      <c r="G2306" s="7">
        <f>COUNTIF($B$2:E2306,"Active*")/$O$5</f>
        <v>1</v>
      </c>
      <c r="H2306" s="7">
        <f>($O$6-COUNTIF($B$2:B2306,"Decoy*"))/$O$6</f>
        <v>0</v>
      </c>
      <c r="I2306" s="7">
        <f t="shared" ref="I2306:I2346" si="72">1-H2306</f>
        <v>1</v>
      </c>
      <c r="J2306" s="2">
        <f t="shared" ref="J2306:J2345" si="73">(G2306+G2307)*ABS(I2307-I2306)/2</f>
        <v>0</v>
      </c>
    </row>
    <row r="2307" spans="4:10">
      <c r="D2307" s="6">
        <f>COUNTIF($B$2:B2307,"Active*")/$O$5</f>
        <v>1</v>
      </c>
      <c r="E2307" s="6">
        <f>COUNTIF($B$2:B2307,"*")/$O$7</f>
        <v>1</v>
      </c>
      <c r="F2307" s="4">
        <f>((COUNTIF($B$2:B2307,"Active*")/COUNTIF($B$2:B2307,"*")))/($O$5/$O$7)</f>
        <v>1</v>
      </c>
      <c r="G2307" s="7">
        <f>COUNTIF($B$2:E2307,"Active*")/$O$5</f>
        <v>1</v>
      </c>
      <c r="H2307" s="7">
        <f>($O$6-COUNTIF($B$2:B2307,"Decoy*"))/$O$6</f>
        <v>0</v>
      </c>
      <c r="I2307" s="7">
        <f t="shared" si="72"/>
        <v>1</v>
      </c>
      <c r="J2307" s="2">
        <f t="shared" si="73"/>
        <v>0</v>
      </c>
    </row>
    <row r="2308" spans="4:10">
      <c r="D2308" s="6">
        <f>COUNTIF($B$2:B2308,"Active*")/$O$5</f>
        <v>1</v>
      </c>
      <c r="E2308" s="6">
        <f>COUNTIF($B$2:B2308,"*")/$O$7</f>
        <v>1</v>
      </c>
      <c r="F2308" s="4">
        <f>((COUNTIF($B$2:B2308,"Active*")/COUNTIF($B$2:B2308,"*")))/($O$5/$O$7)</f>
        <v>1</v>
      </c>
      <c r="G2308" s="7">
        <f>COUNTIF($B$2:E2308,"Active*")/$O$5</f>
        <v>1</v>
      </c>
      <c r="H2308" s="7">
        <f>($O$6-COUNTIF($B$2:B2308,"Decoy*"))/$O$6</f>
        <v>0</v>
      </c>
      <c r="I2308" s="7">
        <f t="shared" si="72"/>
        <v>1</v>
      </c>
      <c r="J2308" s="2">
        <f t="shared" si="73"/>
        <v>0</v>
      </c>
    </row>
    <row r="2309" spans="4:10">
      <c r="D2309" s="6">
        <f>COUNTIF($B$2:B2309,"Active*")/$O$5</f>
        <v>1</v>
      </c>
      <c r="E2309" s="6">
        <f>COUNTIF($B$2:B2309,"*")/$O$7</f>
        <v>1</v>
      </c>
      <c r="F2309" s="4">
        <f>((COUNTIF($B$2:B2309,"Active*")/COUNTIF($B$2:B2309,"*")))/($O$5/$O$7)</f>
        <v>1</v>
      </c>
      <c r="G2309" s="7">
        <f>COUNTIF($B$2:E2309,"Active*")/$O$5</f>
        <v>1</v>
      </c>
      <c r="H2309" s="7">
        <f>($O$6-COUNTIF($B$2:B2309,"Decoy*"))/$O$6</f>
        <v>0</v>
      </c>
      <c r="I2309" s="7">
        <f t="shared" si="72"/>
        <v>1</v>
      </c>
      <c r="J2309" s="2">
        <f t="shared" si="73"/>
        <v>0</v>
      </c>
    </row>
    <row r="2310" spans="4:10">
      <c r="D2310" s="6">
        <f>COUNTIF($B$2:B2310,"Active*")/$O$5</f>
        <v>1</v>
      </c>
      <c r="E2310" s="6">
        <f>COUNTIF($B$2:B2310,"*")/$O$7</f>
        <v>1</v>
      </c>
      <c r="F2310" s="4">
        <f>((COUNTIF($B$2:B2310,"Active*")/COUNTIF($B$2:B2310,"*")))/($O$5/$O$7)</f>
        <v>1</v>
      </c>
      <c r="G2310" s="7">
        <f>COUNTIF($B$2:E2310,"Active*")/$O$5</f>
        <v>1</v>
      </c>
      <c r="H2310" s="7">
        <f>($O$6-COUNTIF($B$2:B2310,"Decoy*"))/$O$6</f>
        <v>0</v>
      </c>
      <c r="I2310" s="7">
        <f t="shared" si="72"/>
        <v>1</v>
      </c>
      <c r="J2310" s="2">
        <f t="shared" si="73"/>
        <v>0</v>
      </c>
    </row>
    <row r="2311" spans="4:10">
      <c r="D2311" s="6">
        <f>COUNTIF($B$2:B2311,"Active*")/$O$5</f>
        <v>1</v>
      </c>
      <c r="E2311" s="6">
        <f>COUNTIF($B$2:B2311,"*")/$O$7</f>
        <v>1</v>
      </c>
      <c r="F2311" s="4">
        <f>((COUNTIF($B$2:B2311,"Active*")/COUNTIF($B$2:B2311,"*")))/($O$5/$O$7)</f>
        <v>1</v>
      </c>
      <c r="G2311" s="7">
        <f>COUNTIF($B$2:E2311,"Active*")/$O$5</f>
        <v>1</v>
      </c>
      <c r="H2311" s="7">
        <f>($O$6-COUNTIF($B$2:B2311,"Decoy*"))/$O$6</f>
        <v>0</v>
      </c>
      <c r="I2311" s="7">
        <f t="shared" si="72"/>
        <v>1</v>
      </c>
      <c r="J2311" s="2">
        <f t="shared" si="73"/>
        <v>0</v>
      </c>
    </row>
    <row r="2312" spans="4:10">
      <c r="D2312" s="6">
        <f>COUNTIF($B$2:B2312,"Active*")/$O$5</f>
        <v>1</v>
      </c>
      <c r="E2312" s="6">
        <f>COUNTIF($B$2:B2312,"*")/$O$7</f>
        <v>1</v>
      </c>
      <c r="F2312" s="4">
        <f>((COUNTIF($B$2:B2312,"Active*")/COUNTIF($B$2:B2312,"*")))/($O$5/$O$7)</f>
        <v>1</v>
      </c>
      <c r="G2312" s="7">
        <f>COUNTIF($B$2:E2312,"Active*")/$O$5</f>
        <v>1</v>
      </c>
      <c r="H2312" s="7">
        <f>($O$6-COUNTIF($B$2:B2312,"Decoy*"))/$O$6</f>
        <v>0</v>
      </c>
      <c r="I2312" s="7">
        <f t="shared" si="72"/>
        <v>1</v>
      </c>
      <c r="J2312" s="2">
        <f t="shared" si="73"/>
        <v>0</v>
      </c>
    </row>
    <row r="2313" spans="4:10">
      <c r="D2313" s="6">
        <f>COUNTIF($B$2:B2313,"Active*")/$O$5</f>
        <v>1</v>
      </c>
      <c r="E2313" s="6">
        <f>COUNTIF($B$2:B2313,"*")/$O$7</f>
        <v>1</v>
      </c>
      <c r="F2313" s="4">
        <f>((COUNTIF($B$2:B2313,"Active*")/COUNTIF($B$2:B2313,"*")))/($O$5/$O$7)</f>
        <v>1</v>
      </c>
      <c r="G2313" s="7">
        <f>COUNTIF($B$2:E2313,"Active*")/$O$5</f>
        <v>1</v>
      </c>
      <c r="H2313" s="7">
        <f>($O$6-COUNTIF($B$2:B2313,"Decoy*"))/$O$6</f>
        <v>0</v>
      </c>
      <c r="I2313" s="7">
        <f t="shared" si="72"/>
        <v>1</v>
      </c>
      <c r="J2313" s="2">
        <f t="shared" si="73"/>
        <v>0</v>
      </c>
    </row>
    <row r="2314" spans="4:10">
      <c r="D2314" s="6">
        <f>COUNTIF($B$2:B2314,"Active*")/$O$5</f>
        <v>1</v>
      </c>
      <c r="E2314" s="6">
        <f>COUNTIF($B$2:B2314,"*")/$O$7</f>
        <v>1</v>
      </c>
      <c r="F2314" s="4">
        <f>((COUNTIF($B$2:B2314,"Active*")/COUNTIF($B$2:B2314,"*")))/($O$5/$O$7)</f>
        <v>1</v>
      </c>
      <c r="G2314" s="7">
        <f>COUNTIF($B$2:E2314,"Active*")/$O$5</f>
        <v>1</v>
      </c>
      <c r="H2314" s="7">
        <f>($O$6-COUNTIF($B$2:B2314,"Decoy*"))/$O$6</f>
        <v>0</v>
      </c>
      <c r="I2314" s="7">
        <f t="shared" si="72"/>
        <v>1</v>
      </c>
      <c r="J2314" s="2">
        <f t="shared" si="73"/>
        <v>0</v>
      </c>
    </row>
    <row r="2315" spans="4:10">
      <c r="D2315" s="6">
        <f>COUNTIF($B$2:B2315,"Active*")/$O$5</f>
        <v>1</v>
      </c>
      <c r="E2315" s="6">
        <f>COUNTIF($B$2:B2315,"*")/$O$7</f>
        <v>1</v>
      </c>
      <c r="F2315" s="4">
        <f>((COUNTIF($B$2:B2315,"Active*")/COUNTIF($B$2:B2315,"*")))/($O$5/$O$7)</f>
        <v>1</v>
      </c>
      <c r="G2315" s="7">
        <f>COUNTIF($B$2:E2315,"Active*")/$O$5</f>
        <v>1</v>
      </c>
      <c r="H2315" s="7">
        <f>($O$6-COUNTIF($B$2:B2315,"Decoy*"))/$O$6</f>
        <v>0</v>
      </c>
      <c r="I2315" s="7">
        <f t="shared" si="72"/>
        <v>1</v>
      </c>
      <c r="J2315" s="2">
        <f t="shared" si="73"/>
        <v>0</v>
      </c>
    </row>
    <row r="2316" spans="4:10">
      <c r="D2316" s="6">
        <f>COUNTIF($B$2:B2316,"Active*")/$O$5</f>
        <v>1</v>
      </c>
      <c r="E2316" s="6">
        <f>COUNTIF($B$2:B2316,"*")/$O$7</f>
        <v>1</v>
      </c>
      <c r="F2316" s="4">
        <f>((COUNTIF($B$2:B2316,"Active*")/COUNTIF($B$2:B2316,"*")))/($O$5/$O$7)</f>
        <v>1</v>
      </c>
      <c r="G2316" s="7">
        <f>COUNTIF($B$2:E2316,"Active*")/$O$5</f>
        <v>1</v>
      </c>
      <c r="H2316" s="7">
        <f>($O$6-COUNTIF($B$2:B2316,"Decoy*"))/$O$6</f>
        <v>0</v>
      </c>
      <c r="I2316" s="7">
        <f t="shared" si="72"/>
        <v>1</v>
      </c>
      <c r="J2316" s="2">
        <f t="shared" si="73"/>
        <v>0</v>
      </c>
    </row>
    <row r="2317" spans="4:10">
      <c r="D2317" s="6">
        <f>COUNTIF($B$2:B2317,"Active*")/$O$5</f>
        <v>1</v>
      </c>
      <c r="E2317" s="6">
        <f>COUNTIF($B$2:B2317,"*")/$O$7</f>
        <v>1</v>
      </c>
      <c r="F2317" s="4">
        <f>((COUNTIF($B$2:B2317,"Active*")/COUNTIF($B$2:B2317,"*")))/($O$5/$O$7)</f>
        <v>1</v>
      </c>
      <c r="G2317" s="7">
        <f>COUNTIF($B$2:E2317,"Active*")/$O$5</f>
        <v>1</v>
      </c>
      <c r="H2317" s="7">
        <f>($O$6-COUNTIF($B$2:B2317,"Decoy*"))/$O$6</f>
        <v>0</v>
      </c>
      <c r="I2317" s="7">
        <f t="shared" si="72"/>
        <v>1</v>
      </c>
      <c r="J2317" s="2">
        <f t="shared" si="73"/>
        <v>0</v>
      </c>
    </row>
    <row r="2318" spans="4:10">
      <c r="D2318" s="6">
        <f>COUNTIF($B$2:B2318,"Active*")/$O$5</f>
        <v>1</v>
      </c>
      <c r="E2318" s="6">
        <f>COUNTIF($B$2:B2318,"*")/$O$7</f>
        <v>1</v>
      </c>
      <c r="F2318" s="4">
        <f>((COUNTIF($B$2:B2318,"Active*")/COUNTIF($B$2:B2318,"*")))/($O$5/$O$7)</f>
        <v>1</v>
      </c>
      <c r="G2318" s="7">
        <f>COUNTIF($B$2:E2318,"Active*")/$O$5</f>
        <v>1</v>
      </c>
      <c r="H2318" s="7">
        <f>($O$6-COUNTIF($B$2:B2318,"Decoy*"))/$O$6</f>
        <v>0</v>
      </c>
      <c r="I2318" s="7">
        <f t="shared" si="72"/>
        <v>1</v>
      </c>
      <c r="J2318" s="2">
        <f t="shared" si="73"/>
        <v>0</v>
      </c>
    </row>
    <row r="2319" spans="4:10">
      <c r="D2319" s="6">
        <f>COUNTIF($B$2:B2319,"Active*")/$O$5</f>
        <v>1</v>
      </c>
      <c r="E2319" s="6">
        <f>COUNTIF($B$2:B2319,"*")/$O$7</f>
        <v>1</v>
      </c>
      <c r="F2319" s="4">
        <f>((COUNTIF($B$2:B2319,"Active*")/COUNTIF($B$2:B2319,"*")))/($O$5/$O$7)</f>
        <v>1</v>
      </c>
      <c r="G2319" s="7">
        <f>COUNTIF($B$2:E2319,"Active*")/$O$5</f>
        <v>1</v>
      </c>
      <c r="H2319" s="7">
        <f>($O$6-COUNTIF($B$2:B2319,"Decoy*"))/$O$6</f>
        <v>0</v>
      </c>
      <c r="I2319" s="7">
        <f t="shared" si="72"/>
        <v>1</v>
      </c>
      <c r="J2319" s="2">
        <f t="shared" si="73"/>
        <v>0</v>
      </c>
    </row>
    <row r="2320" spans="4:10">
      <c r="D2320" s="6">
        <f>COUNTIF($B$2:B2320,"Active*")/$O$5</f>
        <v>1</v>
      </c>
      <c r="E2320" s="6">
        <f>COUNTIF($B$2:B2320,"*")/$O$7</f>
        <v>1</v>
      </c>
      <c r="F2320" s="4">
        <f>((COUNTIF($B$2:B2320,"Active*")/COUNTIF($B$2:B2320,"*")))/($O$5/$O$7)</f>
        <v>1</v>
      </c>
      <c r="G2320" s="7">
        <f>COUNTIF($B$2:E2320,"Active*")/$O$5</f>
        <v>1</v>
      </c>
      <c r="H2320" s="7">
        <f>($O$6-COUNTIF($B$2:B2320,"Decoy*"))/$O$6</f>
        <v>0</v>
      </c>
      <c r="I2320" s="7">
        <f t="shared" si="72"/>
        <v>1</v>
      </c>
      <c r="J2320" s="2">
        <f t="shared" si="73"/>
        <v>0</v>
      </c>
    </row>
    <row r="2321" spans="4:10">
      <c r="D2321" s="6">
        <f>COUNTIF($B$2:B2321,"Active*")/$O$5</f>
        <v>1</v>
      </c>
      <c r="E2321" s="6">
        <f>COUNTIF($B$2:B2321,"*")/$O$7</f>
        <v>1</v>
      </c>
      <c r="F2321" s="4">
        <f>((COUNTIF($B$2:B2321,"Active*")/COUNTIF($B$2:B2321,"*")))/($O$5/$O$7)</f>
        <v>1</v>
      </c>
      <c r="G2321" s="7">
        <f>COUNTIF($B$2:E2321,"Active*")/$O$5</f>
        <v>1</v>
      </c>
      <c r="H2321" s="7">
        <f>($O$6-COUNTIF($B$2:B2321,"Decoy*"))/$O$6</f>
        <v>0</v>
      </c>
      <c r="I2321" s="7">
        <f t="shared" si="72"/>
        <v>1</v>
      </c>
      <c r="J2321" s="2">
        <f t="shared" si="73"/>
        <v>0</v>
      </c>
    </row>
    <row r="2322" spans="4:10">
      <c r="D2322" s="6">
        <f>COUNTIF($B$2:B2322,"Active*")/$O$5</f>
        <v>1</v>
      </c>
      <c r="E2322" s="6">
        <f>COUNTIF($B$2:B2322,"*")/$O$7</f>
        <v>1</v>
      </c>
      <c r="F2322" s="4">
        <f>((COUNTIF($B$2:B2322,"Active*")/COUNTIF($B$2:B2322,"*")))/($O$5/$O$7)</f>
        <v>1</v>
      </c>
      <c r="G2322" s="7">
        <f>COUNTIF($B$2:E2322,"Active*")/$O$5</f>
        <v>1</v>
      </c>
      <c r="H2322" s="7">
        <f>($O$6-COUNTIF($B$2:B2322,"Decoy*"))/$O$6</f>
        <v>0</v>
      </c>
      <c r="I2322" s="7">
        <f t="shared" si="72"/>
        <v>1</v>
      </c>
      <c r="J2322" s="2">
        <f t="shared" si="73"/>
        <v>0</v>
      </c>
    </row>
    <row r="2323" spans="4:10">
      <c r="D2323" s="6">
        <f>COUNTIF($B$2:B2323,"Active*")/$O$5</f>
        <v>1</v>
      </c>
      <c r="E2323" s="6">
        <f>COUNTIF($B$2:B2323,"*")/$O$7</f>
        <v>1</v>
      </c>
      <c r="F2323" s="4">
        <f>((COUNTIF($B$2:B2323,"Active*")/COUNTIF($B$2:B2323,"*")))/($O$5/$O$7)</f>
        <v>1</v>
      </c>
      <c r="G2323" s="7">
        <f>COUNTIF($B$2:E2323,"Active*")/$O$5</f>
        <v>1</v>
      </c>
      <c r="H2323" s="7">
        <f>($O$6-COUNTIF($B$2:B2323,"Decoy*"))/$O$6</f>
        <v>0</v>
      </c>
      <c r="I2323" s="7">
        <f t="shared" si="72"/>
        <v>1</v>
      </c>
      <c r="J2323" s="2">
        <f t="shared" si="73"/>
        <v>0</v>
      </c>
    </row>
    <row r="2324" spans="4:10">
      <c r="D2324" s="6">
        <f>COUNTIF($B$2:B2324,"Active*")/$O$5</f>
        <v>1</v>
      </c>
      <c r="E2324" s="6">
        <f>COUNTIF($B$2:B2324,"*")/$O$7</f>
        <v>1</v>
      </c>
      <c r="F2324" s="4">
        <f>((COUNTIF($B$2:B2324,"Active*")/COUNTIF($B$2:B2324,"*")))/($O$5/$O$7)</f>
        <v>1</v>
      </c>
      <c r="G2324" s="7">
        <f>COUNTIF($B$2:E2324,"Active*")/$O$5</f>
        <v>1</v>
      </c>
      <c r="H2324" s="7">
        <f>($O$6-COUNTIF($B$2:B2324,"Decoy*"))/$O$6</f>
        <v>0</v>
      </c>
      <c r="I2324" s="7">
        <f t="shared" si="72"/>
        <v>1</v>
      </c>
      <c r="J2324" s="2">
        <f t="shared" si="73"/>
        <v>0</v>
      </c>
    </row>
    <row r="2325" spans="4:10">
      <c r="D2325" s="6">
        <f>COUNTIF($B$2:B2325,"Active*")/$O$5</f>
        <v>1</v>
      </c>
      <c r="E2325" s="6">
        <f>COUNTIF($B$2:B2325,"*")/$O$7</f>
        <v>1</v>
      </c>
      <c r="F2325" s="4">
        <f>((COUNTIF($B$2:B2325,"Active*")/COUNTIF($B$2:B2325,"*")))/($O$5/$O$7)</f>
        <v>1</v>
      </c>
      <c r="G2325" s="7">
        <f>COUNTIF($B$2:E2325,"Active*")/$O$5</f>
        <v>1</v>
      </c>
      <c r="H2325" s="7">
        <f>($O$6-COUNTIF($B$2:B2325,"Decoy*"))/$O$6</f>
        <v>0</v>
      </c>
      <c r="I2325" s="7">
        <f t="shared" si="72"/>
        <v>1</v>
      </c>
      <c r="J2325" s="2">
        <f t="shared" si="73"/>
        <v>0</v>
      </c>
    </row>
    <row r="2326" spans="4:10">
      <c r="D2326" s="6">
        <f>COUNTIF($B$2:B2326,"Active*")/$O$5</f>
        <v>1</v>
      </c>
      <c r="E2326" s="6">
        <f>COUNTIF($B$2:B2326,"*")/$O$7</f>
        <v>1</v>
      </c>
      <c r="F2326" s="4">
        <f>((COUNTIF($B$2:B2326,"Active*")/COUNTIF($B$2:B2326,"*")))/($O$5/$O$7)</f>
        <v>1</v>
      </c>
      <c r="G2326" s="7">
        <f>COUNTIF($B$2:E2326,"Active*")/$O$5</f>
        <v>1</v>
      </c>
      <c r="H2326" s="7">
        <f>($O$6-COUNTIF($B$2:B2326,"Decoy*"))/$O$6</f>
        <v>0</v>
      </c>
      <c r="I2326" s="7">
        <f t="shared" si="72"/>
        <v>1</v>
      </c>
      <c r="J2326" s="2">
        <f t="shared" si="73"/>
        <v>0</v>
      </c>
    </row>
    <row r="2327" spans="4:10">
      <c r="D2327" s="6">
        <f>COUNTIF($B$2:B2327,"Active*")/$O$5</f>
        <v>1</v>
      </c>
      <c r="E2327" s="6">
        <f>COUNTIF($B$2:B2327,"*")/$O$7</f>
        <v>1</v>
      </c>
      <c r="F2327" s="4">
        <f>((COUNTIF($B$2:B2327,"Active*")/COUNTIF($B$2:B2327,"*")))/($O$5/$O$7)</f>
        <v>1</v>
      </c>
      <c r="G2327" s="7">
        <f>COUNTIF($B$2:E2327,"Active*")/$O$5</f>
        <v>1</v>
      </c>
      <c r="H2327" s="7">
        <f>($O$6-COUNTIF($B$2:B2327,"Decoy*"))/$O$6</f>
        <v>0</v>
      </c>
      <c r="I2327" s="7">
        <f t="shared" si="72"/>
        <v>1</v>
      </c>
      <c r="J2327" s="2">
        <f t="shared" si="73"/>
        <v>0</v>
      </c>
    </row>
    <row r="2328" spans="4:10">
      <c r="D2328" s="6">
        <f>COUNTIF($B$2:B2328,"Active*")/$O$5</f>
        <v>1</v>
      </c>
      <c r="E2328" s="6">
        <f>COUNTIF($B$2:B2328,"*")/$O$7</f>
        <v>1</v>
      </c>
      <c r="F2328" s="4">
        <f>((COUNTIF($B$2:B2328,"Active*")/COUNTIF($B$2:B2328,"*")))/($O$5/$O$7)</f>
        <v>1</v>
      </c>
      <c r="G2328" s="7">
        <f>COUNTIF($B$2:E2328,"Active*")/$O$5</f>
        <v>1</v>
      </c>
      <c r="H2328" s="7">
        <f>($O$6-COUNTIF($B$2:B2328,"Decoy*"))/$O$6</f>
        <v>0</v>
      </c>
      <c r="I2328" s="7">
        <f t="shared" si="72"/>
        <v>1</v>
      </c>
      <c r="J2328" s="2">
        <f t="shared" si="73"/>
        <v>0</v>
      </c>
    </row>
    <row r="2329" spans="4:10">
      <c r="D2329" s="6">
        <f>COUNTIF($B$2:B2329,"Active*")/$O$5</f>
        <v>1</v>
      </c>
      <c r="E2329" s="6">
        <f>COUNTIF($B$2:B2329,"*")/$O$7</f>
        <v>1</v>
      </c>
      <c r="F2329" s="4">
        <f>((COUNTIF($B$2:B2329,"Active*")/COUNTIF($B$2:B2329,"*")))/($O$5/$O$7)</f>
        <v>1</v>
      </c>
      <c r="G2329" s="7">
        <f>COUNTIF($B$2:E2329,"Active*")/$O$5</f>
        <v>1</v>
      </c>
      <c r="H2329" s="7">
        <f>($O$6-COUNTIF($B$2:B2329,"Decoy*"))/$O$6</f>
        <v>0</v>
      </c>
      <c r="I2329" s="7">
        <f t="shared" si="72"/>
        <v>1</v>
      </c>
      <c r="J2329" s="2">
        <f t="shared" si="73"/>
        <v>0</v>
      </c>
    </row>
    <row r="2330" spans="4:10">
      <c r="D2330" s="6">
        <f>COUNTIF($B$2:B2330,"Active*")/$O$5</f>
        <v>1</v>
      </c>
      <c r="E2330" s="6">
        <f>COUNTIF($B$2:B2330,"*")/$O$7</f>
        <v>1</v>
      </c>
      <c r="F2330" s="4">
        <f>((COUNTIF($B$2:B2330,"Active*")/COUNTIF($B$2:B2330,"*")))/($O$5/$O$7)</f>
        <v>1</v>
      </c>
      <c r="G2330" s="7">
        <f>COUNTIF($B$2:E2330,"Active*")/$O$5</f>
        <v>1</v>
      </c>
      <c r="H2330" s="7">
        <f>($O$6-COUNTIF($B$2:B2330,"Decoy*"))/$O$6</f>
        <v>0</v>
      </c>
      <c r="I2330" s="7">
        <f t="shared" si="72"/>
        <v>1</v>
      </c>
      <c r="J2330" s="2">
        <f t="shared" si="73"/>
        <v>0</v>
      </c>
    </row>
    <row r="2331" spans="4:10">
      <c r="D2331" s="6">
        <f>COUNTIF($B$2:B2331,"Active*")/$O$5</f>
        <v>1</v>
      </c>
      <c r="E2331" s="6">
        <f>COUNTIF($B$2:B2331,"*")/$O$7</f>
        <v>1</v>
      </c>
      <c r="F2331" s="4">
        <f>((COUNTIF($B$2:B2331,"Active*")/COUNTIF($B$2:B2331,"*")))/($O$5/$O$7)</f>
        <v>1</v>
      </c>
      <c r="G2331" s="7">
        <f>COUNTIF($B$2:E2331,"Active*")/$O$5</f>
        <v>1</v>
      </c>
      <c r="H2331" s="7">
        <f>($O$6-COUNTIF($B$2:B2331,"Decoy*"))/$O$6</f>
        <v>0</v>
      </c>
      <c r="I2331" s="7">
        <f t="shared" si="72"/>
        <v>1</v>
      </c>
      <c r="J2331" s="2">
        <f t="shared" si="73"/>
        <v>0</v>
      </c>
    </row>
    <row r="2332" spans="4:10">
      <c r="D2332" s="6">
        <f>COUNTIF($B$2:B2332,"Active*")/$O$5</f>
        <v>1</v>
      </c>
      <c r="E2332" s="6">
        <f>COUNTIF($B$2:B2332,"*")/$O$7</f>
        <v>1</v>
      </c>
      <c r="F2332" s="4">
        <f>((COUNTIF($B$2:B2332,"Active*")/COUNTIF($B$2:B2332,"*")))/($O$5/$O$7)</f>
        <v>1</v>
      </c>
      <c r="G2332" s="7">
        <f>COUNTIF($B$2:E2332,"Active*")/$O$5</f>
        <v>1</v>
      </c>
      <c r="H2332" s="7">
        <f>($O$6-COUNTIF($B$2:B2332,"Decoy*"))/$O$6</f>
        <v>0</v>
      </c>
      <c r="I2332" s="7">
        <f t="shared" si="72"/>
        <v>1</v>
      </c>
      <c r="J2332" s="2">
        <f t="shared" si="73"/>
        <v>0</v>
      </c>
    </row>
    <row r="2333" spans="4:10">
      <c r="D2333" s="6">
        <f>COUNTIF($B$2:B2333,"Active*")/$O$5</f>
        <v>1</v>
      </c>
      <c r="E2333" s="6">
        <f>COUNTIF($B$2:B2333,"*")/$O$7</f>
        <v>1</v>
      </c>
      <c r="F2333" s="4">
        <f>((COUNTIF($B$2:B2333,"Active*")/COUNTIF($B$2:B2333,"*")))/($O$5/$O$7)</f>
        <v>1</v>
      </c>
      <c r="G2333" s="7">
        <f>COUNTIF($B$2:E2333,"Active*")/$O$5</f>
        <v>1</v>
      </c>
      <c r="H2333" s="7">
        <f>($O$6-COUNTIF($B$2:B2333,"Decoy*"))/$O$6</f>
        <v>0</v>
      </c>
      <c r="I2333" s="7">
        <f t="shared" si="72"/>
        <v>1</v>
      </c>
      <c r="J2333" s="2">
        <f t="shared" si="73"/>
        <v>0</v>
      </c>
    </row>
    <row r="2334" spans="4:10">
      <c r="D2334" s="6">
        <f>COUNTIF($B$2:B2334,"Active*")/$O$5</f>
        <v>1</v>
      </c>
      <c r="E2334" s="6">
        <f>COUNTIF($B$2:B2334,"*")/$O$7</f>
        <v>1</v>
      </c>
      <c r="F2334" s="4">
        <f>((COUNTIF($B$2:B2334,"Active*")/COUNTIF($B$2:B2334,"*")))/($O$5/$O$7)</f>
        <v>1</v>
      </c>
      <c r="G2334" s="7">
        <f>COUNTIF($B$2:E2334,"Active*")/$O$5</f>
        <v>1</v>
      </c>
      <c r="H2334" s="7">
        <f>($O$6-COUNTIF($B$2:B2334,"Decoy*"))/$O$6</f>
        <v>0</v>
      </c>
      <c r="I2334" s="7">
        <f t="shared" si="72"/>
        <v>1</v>
      </c>
      <c r="J2334" s="2">
        <f t="shared" si="73"/>
        <v>0</v>
      </c>
    </row>
    <row r="2335" spans="4:10">
      <c r="D2335" s="6">
        <f>COUNTIF($B$2:B2335,"Active*")/$O$5</f>
        <v>1</v>
      </c>
      <c r="E2335" s="6">
        <f>COUNTIF($B$2:B2335,"*")/$O$7</f>
        <v>1</v>
      </c>
      <c r="F2335" s="4">
        <f>((COUNTIF($B$2:B2335,"Active*")/COUNTIF($B$2:B2335,"*")))/($O$5/$O$7)</f>
        <v>1</v>
      </c>
      <c r="G2335" s="7">
        <f>COUNTIF($B$2:E2335,"Active*")/$O$5</f>
        <v>1</v>
      </c>
      <c r="H2335" s="7">
        <f>($O$6-COUNTIF($B$2:B2335,"Decoy*"))/$O$6</f>
        <v>0</v>
      </c>
      <c r="I2335" s="7">
        <f t="shared" si="72"/>
        <v>1</v>
      </c>
      <c r="J2335" s="2">
        <f t="shared" si="73"/>
        <v>0</v>
      </c>
    </row>
    <row r="2336" spans="4:10">
      <c r="D2336" s="6">
        <f>COUNTIF($B$2:B2336,"Active*")/$O$5</f>
        <v>1</v>
      </c>
      <c r="E2336" s="6">
        <f>COUNTIF($B$2:B2336,"*")/$O$7</f>
        <v>1</v>
      </c>
      <c r="F2336" s="4">
        <f>((COUNTIF($B$2:B2336,"Active*")/COUNTIF($B$2:B2336,"*")))/($O$5/$O$7)</f>
        <v>1</v>
      </c>
      <c r="G2336" s="7">
        <f>COUNTIF($B$2:E2336,"Active*")/$O$5</f>
        <v>1</v>
      </c>
      <c r="H2336" s="7">
        <f>($O$6-COUNTIF($B$2:B2336,"Decoy*"))/$O$6</f>
        <v>0</v>
      </c>
      <c r="I2336" s="7">
        <f t="shared" si="72"/>
        <v>1</v>
      </c>
      <c r="J2336" s="2">
        <f t="shared" si="73"/>
        <v>0</v>
      </c>
    </row>
    <row r="2337" spans="4:10">
      <c r="D2337" s="6">
        <f>COUNTIF($B$2:B2337,"Active*")/$O$5</f>
        <v>1</v>
      </c>
      <c r="E2337" s="6">
        <f>COUNTIF($B$2:B2337,"*")/$O$7</f>
        <v>1</v>
      </c>
      <c r="F2337" s="4">
        <f>((COUNTIF($B$2:B2337,"Active*")/COUNTIF($B$2:B2337,"*")))/($O$5/$O$7)</f>
        <v>1</v>
      </c>
      <c r="G2337" s="7">
        <f>COUNTIF($B$2:E2337,"Active*")/$O$5</f>
        <v>1</v>
      </c>
      <c r="H2337" s="7">
        <f>($O$6-COUNTIF($B$2:B2337,"Decoy*"))/$O$6</f>
        <v>0</v>
      </c>
      <c r="I2337" s="7">
        <f t="shared" si="72"/>
        <v>1</v>
      </c>
      <c r="J2337" s="2">
        <f t="shared" si="73"/>
        <v>0</v>
      </c>
    </row>
    <row r="2338" spans="4:10">
      <c r="D2338" s="6">
        <f>COUNTIF($B$2:B2338,"Active*")/$O$5</f>
        <v>1</v>
      </c>
      <c r="E2338" s="6">
        <f>COUNTIF($B$2:B2338,"*")/$O$7</f>
        <v>1</v>
      </c>
      <c r="F2338" s="4">
        <f>((COUNTIF($B$2:B2338,"Active*")/COUNTIF($B$2:B2338,"*")))/($O$5/$O$7)</f>
        <v>1</v>
      </c>
      <c r="G2338" s="7">
        <f>COUNTIF($B$2:E2338,"Active*")/$O$5</f>
        <v>1</v>
      </c>
      <c r="H2338" s="7">
        <f>($O$6-COUNTIF($B$2:B2338,"Decoy*"))/$O$6</f>
        <v>0</v>
      </c>
      <c r="I2338" s="7">
        <f t="shared" si="72"/>
        <v>1</v>
      </c>
      <c r="J2338" s="2">
        <f t="shared" si="73"/>
        <v>0</v>
      </c>
    </row>
    <row r="2339" spans="4:10">
      <c r="D2339" s="6">
        <f>COUNTIF($B$2:B2339,"Active*")/$O$5</f>
        <v>1</v>
      </c>
      <c r="E2339" s="6">
        <f>COUNTIF($B$2:B2339,"*")/$O$7</f>
        <v>1</v>
      </c>
      <c r="F2339" s="4">
        <f>((COUNTIF($B$2:B2339,"Active*")/COUNTIF($B$2:B2339,"*")))/($O$5/$O$7)</f>
        <v>1</v>
      </c>
      <c r="G2339" s="7">
        <f>COUNTIF($B$2:E2339,"Active*")/$O$5</f>
        <v>1</v>
      </c>
      <c r="H2339" s="7">
        <f>($O$6-COUNTIF($B$2:B2339,"Decoy*"))/$O$6</f>
        <v>0</v>
      </c>
      <c r="I2339" s="7">
        <f t="shared" si="72"/>
        <v>1</v>
      </c>
      <c r="J2339" s="2">
        <f t="shared" si="73"/>
        <v>0</v>
      </c>
    </row>
    <row r="2340" spans="4:10">
      <c r="D2340" s="6">
        <f>COUNTIF($B$2:B2340,"Active*")/$O$5</f>
        <v>1</v>
      </c>
      <c r="E2340" s="6">
        <f>COUNTIF($B$2:B2340,"*")/$O$7</f>
        <v>1</v>
      </c>
      <c r="F2340" s="4">
        <f>((COUNTIF($B$2:B2340,"Active*")/COUNTIF($B$2:B2340,"*")))/($O$5/$O$7)</f>
        <v>1</v>
      </c>
      <c r="G2340" s="7">
        <f>COUNTIF($B$2:E2340,"Active*")/$O$5</f>
        <v>1</v>
      </c>
      <c r="H2340" s="7">
        <f>($O$6-COUNTIF($B$2:B2340,"Decoy*"))/$O$6</f>
        <v>0</v>
      </c>
      <c r="I2340" s="7">
        <f t="shared" si="72"/>
        <v>1</v>
      </c>
      <c r="J2340" s="2">
        <f t="shared" si="73"/>
        <v>0</v>
      </c>
    </row>
    <row r="2341" spans="4:10">
      <c r="D2341" s="6">
        <f>COUNTIF($B$2:B2341,"Active*")/$O$5</f>
        <v>1</v>
      </c>
      <c r="E2341" s="6">
        <f>COUNTIF($B$2:B2341,"*")/$O$7</f>
        <v>1</v>
      </c>
      <c r="F2341" s="4">
        <f>((COUNTIF($B$2:B2341,"Active*")/COUNTIF($B$2:B2341,"*")))/($O$5/$O$7)</f>
        <v>1</v>
      </c>
      <c r="G2341" s="7">
        <f>COUNTIF($B$2:E2341,"Active*")/$O$5</f>
        <v>1</v>
      </c>
      <c r="H2341" s="7">
        <f>($O$6-COUNTIF($B$2:B2341,"Decoy*"))/$O$6</f>
        <v>0</v>
      </c>
      <c r="I2341" s="7">
        <f t="shared" si="72"/>
        <v>1</v>
      </c>
      <c r="J2341" s="2">
        <f t="shared" si="73"/>
        <v>0</v>
      </c>
    </row>
    <row r="2342" spans="4:10">
      <c r="D2342" s="6">
        <f>COUNTIF($B$2:B2342,"Active*")/$O$5</f>
        <v>1</v>
      </c>
      <c r="E2342" s="6">
        <f>COUNTIF($B$2:B2342,"*")/$O$7</f>
        <v>1</v>
      </c>
      <c r="F2342" s="4">
        <f>((COUNTIF($B$2:B2342,"Active*")/COUNTIF($B$2:B2342,"*")))/($O$5/$O$7)</f>
        <v>1</v>
      </c>
      <c r="G2342" s="7">
        <f>COUNTIF($B$2:E2342,"Active*")/$O$5</f>
        <v>1</v>
      </c>
      <c r="H2342" s="7">
        <f>($O$6-COUNTIF($B$2:B2342,"Decoy*"))/$O$6</f>
        <v>0</v>
      </c>
      <c r="I2342" s="7">
        <f t="shared" si="72"/>
        <v>1</v>
      </c>
      <c r="J2342" s="2">
        <f t="shared" si="73"/>
        <v>0</v>
      </c>
    </row>
    <row r="2343" spans="4:10">
      <c r="D2343" s="6">
        <f>COUNTIF($B$2:B2343,"Active*")/$O$5</f>
        <v>1</v>
      </c>
      <c r="E2343" s="6">
        <f>COUNTIF($B$2:B2343,"*")/$O$7</f>
        <v>1</v>
      </c>
      <c r="F2343" s="4">
        <f>((COUNTIF($B$2:B2343,"Active*")/COUNTIF($B$2:B2343,"*")))/($O$5/$O$7)</f>
        <v>1</v>
      </c>
      <c r="G2343" s="7">
        <f>COUNTIF($B$2:E2343,"Active*")/$O$5</f>
        <v>1</v>
      </c>
      <c r="H2343" s="7">
        <f>($O$6-COUNTIF($B$2:B2343,"Decoy*"))/$O$6</f>
        <v>0</v>
      </c>
      <c r="I2343" s="7">
        <f t="shared" si="72"/>
        <v>1</v>
      </c>
      <c r="J2343" s="2">
        <f t="shared" si="73"/>
        <v>0</v>
      </c>
    </row>
    <row r="2344" spans="4:10">
      <c r="D2344" s="6">
        <f>COUNTIF($B$2:B2344,"Active*")/$O$5</f>
        <v>1</v>
      </c>
      <c r="E2344" s="6">
        <f>COUNTIF($B$2:B2344,"*")/$O$7</f>
        <v>1</v>
      </c>
      <c r="F2344" s="4">
        <f>((COUNTIF($B$2:B2344,"Active*")/COUNTIF($B$2:B2344,"*")))/($O$5/$O$7)</f>
        <v>1</v>
      </c>
      <c r="G2344" s="7">
        <f>COUNTIF($B$2:E2344,"Active*")/$O$5</f>
        <v>1</v>
      </c>
      <c r="H2344" s="7">
        <f>($O$6-COUNTIF($B$2:B2344,"Decoy*"))/$O$6</f>
        <v>0</v>
      </c>
      <c r="I2344" s="7">
        <f t="shared" si="72"/>
        <v>1</v>
      </c>
      <c r="J2344" s="2">
        <f t="shared" si="73"/>
        <v>0</v>
      </c>
    </row>
    <row r="2345" spans="4:10">
      <c r="D2345" s="6">
        <f>COUNTIF($B$2:B2345,"Active*")/$O$5</f>
        <v>1</v>
      </c>
      <c r="E2345" s="6">
        <f>COUNTIF($B$2:B2345,"*")/$O$7</f>
        <v>1</v>
      </c>
      <c r="F2345" s="4">
        <f>((COUNTIF($B$2:B2345,"Active*")/COUNTIF($B$2:B2345,"*")))/($O$5/$O$7)</f>
        <v>1</v>
      </c>
      <c r="G2345" s="7">
        <f>COUNTIF($B$2:E2345,"Active*")/$O$5</f>
        <v>1</v>
      </c>
      <c r="H2345" s="7">
        <f>($O$6-COUNTIF($B$2:B2345,"Decoy*"))/$O$6</f>
        <v>0</v>
      </c>
      <c r="I2345" s="7">
        <f t="shared" si="72"/>
        <v>1</v>
      </c>
      <c r="J2345" s="2">
        <f t="shared" si="73"/>
        <v>0</v>
      </c>
    </row>
    <row r="2346" spans="4:10">
      <c r="D2346" s="6">
        <f>COUNTIF($B$2:B2346,"Active*")/$O$5</f>
        <v>1</v>
      </c>
      <c r="E2346" s="6">
        <f>COUNTIF($B$2:B2346,"*")/$O$7</f>
        <v>1</v>
      </c>
      <c r="F2346" s="4">
        <f>((COUNTIF($B$2:B2346,"Active*")/COUNTIF($B$2:B2346,"*")))/($O$5/$O$7)</f>
        <v>1</v>
      </c>
      <c r="G2346" s="7">
        <f>COUNTIF($B$2:E2346,"Active*")/$O$5</f>
        <v>1</v>
      </c>
      <c r="H2346" s="7">
        <f>($O$6-COUNTIF($B$2:B2346,"Decoy*"))/$O$6</f>
        <v>0</v>
      </c>
      <c r="I2346" s="7">
        <f t="shared" si="72"/>
        <v>1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903">
    <sortCondition ref="C2:C2903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E4B5-FA2C-3A4A-96AB-64902C624465}">
  <dimension ref="A1:B207"/>
  <sheetViews>
    <sheetView workbookViewId="0">
      <selection activeCell="A8" sqref="A1:B207"/>
    </sheetView>
  </sheetViews>
  <sheetFormatPr baseColWidth="10" defaultRowHeight="13"/>
  <cols>
    <col min="1" max="1" width="33.33203125" bestFit="1" customWidth="1"/>
  </cols>
  <sheetData>
    <row r="1" spans="1:2">
      <c r="A1" t="s">
        <v>18</v>
      </c>
      <c r="B1">
        <v>-7.4</v>
      </c>
    </row>
    <row r="2" spans="1:2">
      <c r="A2" t="s">
        <v>19</v>
      </c>
      <c r="B2">
        <v>-6.2</v>
      </c>
    </row>
    <row r="3" spans="1:2">
      <c r="A3" t="s">
        <v>20</v>
      </c>
      <c r="B3">
        <v>-7.4</v>
      </c>
    </row>
    <row r="4" spans="1:2">
      <c r="A4" t="s">
        <v>21</v>
      </c>
      <c r="B4">
        <v>-7.7</v>
      </c>
    </row>
    <row r="5" spans="1:2">
      <c r="A5" t="s">
        <v>22</v>
      </c>
      <c r="B5">
        <v>-5</v>
      </c>
    </row>
    <row r="6" spans="1:2">
      <c r="A6" t="s">
        <v>23</v>
      </c>
      <c r="B6">
        <v>-7</v>
      </c>
    </row>
    <row r="7" spans="1:2">
      <c r="A7" t="s">
        <v>24</v>
      </c>
      <c r="B7">
        <v>-6.2</v>
      </c>
    </row>
    <row r="8" spans="1:2">
      <c r="A8" t="s">
        <v>25</v>
      </c>
      <c r="B8">
        <v>-7.2</v>
      </c>
    </row>
    <row r="9" spans="1:2">
      <c r="A9" t="s">
        <v>26</v>
      </c>
      <c r="B9">
        <v>-6.6</v>
      </c>
    </row>
    <row r="10" spans="1:2">
      <c r="A10" t="s">
        <v>27</v>
      </c>
      <c r="B10">
        <v>-3.8</v>
      </c>
    </row>
    <row r="11" spans="1:2">
      <c r="A11" t="s">
        <v>28</v>
      </c>
      <c r="B11">
        <v>-7.6</v>
      </c>
    </row>
    <row r="12" spans="1:2">
      <c r="A12" t="s">
        <v>29</v>
      </c>
      <c r="B12">
        <v>-6.6</v>
      </c>
    </row>
    <row r="13" spans="1:2">
      <c r="A13" t="s">
        <v>30</v>
      </c>
      <c r="B13">
        <v>-6.8</v>
      </c>
    </row>
    <row r="14" spans="1:2">
      <c r="A14" t="s">
        <v>31</v>
      </c>
      <c r="B14">
        <v>-6.2</v>
      </c>
    </row>
    <row r="15" spans="1:2">
      <c r="A15" t="s">
        <v>32</v>
      </c>
      <c r="B15">
        <v>-6.9</v>
      </c>
    </row>
    <row r="16" spans="1:2">
      <c r="A16" t="s">
        <v>33</v>
      </c>
      <c r="B16">
        <v>-6.3</v>
      </c>
    </row>
    <row r="17" spans="1:2">
      <c r="A17" t="s">
        <v>34</v>
      </c>
      <c r="B17">
        <v>-6.2</v>
      </c>
    </row>
    <row r="18" spans="1:2">
      <c r="A18" t="s">
        <v>35</v>
      </c>
      <c r="B18">
        <v>-6.1</v>
      </c>
    </row>
    <row r="19" spans="1:2">
      <c r="A19" t="s">
        <v>36</v>
      </c>
      <c r="B19">
        <v>-7.9</v>
      </c>
    </row>
    <row r="20" spans="1:2">
      <c r="A20" t="s">
        <v>37</v>
      </c>
      <c r="B20">
        <v>-8.1999999999999993</v>
      </c>
    </row>
    <row r="21" spans="1:2">
      <c r="A21" t="s">
        <v>38</v>
      </c>
      <c r="B21">
        <v>-6.4</v>
      </c>
    </row>
    <row r="22" spans="1:2">
      <c r="A22" t="s">
        <v>39</v>
      </c>
      <c r="B22">
        <v>-5.7</v>
      </c>
    </row>
    <row r="23" spans="1:2">
      <c r="A23" t="s">
        <v>40</v>
      </c>
      <c r="B23">
        <v>-7.5</v>
      </c>
    </row>
    <row r="24" spans="1:2">
      <c r="A24" t="s">
        <v>41</v>
      </c>
      <c r="B24">
        <v>-4.3</v>
      </c>
    </row>
    <row r="25" spans="1:2">
      <c r="A25" t="s">
        <v>42</v>
      </c>
      <c r="B25">
        <v>-6.9</v>
      </c>
    </row>
    <row r="26" spans="1:2">
      <c r="A26" t="s">
        <v>43</v>
      </c>
      <c r="B26">
        <v>-5.3</v>
      </c>
    </row>
    <row r="27" spans="1:2">
      <c r="A27" t="s">
        <v>44</v>
      </c>
      <c r="B27">
        <v>-6</v>
      </c>
    </row>
    <row r="28" spans="1:2">
      <c r="A28" t="s">
        <v>45</v>
      </c>
      <c r="B28">
        <v>-7</v>
      </c>
    </row>
    <row r="29" spans="1:2">
      <c r="A29" t="s">
        <v>46</v>
      </c>
      <c r="B29">
        <v>-6.1</v>
      </c>
    </row>
    <row r="30" spans="1:2">
      <c r="A30" t="s">
        <v>47</v>
      </c>
      <c r="B30">
        <v>-6.6</v>
      </c>
    </row>
    <row r="31" spans="1:2">
      <c r="A31" t="s">
        <v>48</v>
      </c>
      <c r="B31">
        <v>-7</v>
      </c>
    </row>
    <row r="32" spans="1:2">
      <c r="A32" t="s">
        <v>49</v>
      </c>
      <c r="B32">
        <v>-7.1</v>
      </c>
    </row>
    <row r="33" spans="1:2">
      <c r="A33" t="s">
        <v>50</v>
      </c>
      <c r="B33">
        <v>-6.9</v>
      </c>
    </row>
    <row r="34" spans="1:2">
      <c r="A34" t="s">
        <v>51</v>
      </c>
      <c r="B34">
        <v>-6.9</v>
      </c>
    </row>
    <row r="35" spans="1:2">
      <c r="A35" t="s">
        <v>52</v>
      </c>
      <c r="B35">
        <v>-6.9</v>
      </c>
    </row>
    <row r="36" spans="1:2">
      <c r="A36" t="s">
        <v>53</v>
      </c>
      <c r="B36">
        <v>-5.7</v>
      </c>
    </row>
    <row r="37" spans="1:2">
      <c r="A37" t="s">
        <v>54</v>
      </c>
      <c r="B37">
        <v>-7.4</v>
      </c>
    </row>
    <row r="38" spans="1:2">
      <c r="A38" t="s">
        <v>55</v>
      </c>
      <c r="B38">
        <v>-6.3</v>
      </c>
    </row>
    <row r="39" spans="1:2">
      <c r="A39" t="s">
        <v>56</v>
      </c>
      <c r="B39">
        <v>-7</v>
      </c>
    </row>
    <row r="40" spans="1:2">
      <c r="A40" t="s">
        <v>57</v>
      </c>
      <c r="B40">
        <v>-5.6</v>
      </c>
    </row>
    <row r="41" spans="1:2">
      <c r="A41" t="s">
        <v>58</v>
      </c>
      <c r="B41">
        <v>-6.6</v>
      </c>
    </row>
    <row r="42" spans="1:2">
      <c r="A42" t="s">
        <v>59</v>
      </c>
      <c r="B42">
        <v>-6.8</v>
      </c>
    </row>
    <row r="43" spans="1:2">
      <c r="A43" t="s">
        <v>60</v>
      </c>
      <c r="B43">
        <v>-6.7</v>
      </c>
    </row>
    <row r="44" spans="1:2">
      <c r="A44" t="s">
        <v>61</v>
      </c>
      <c r="B44">
        <v>-5.7</v>
      </c>
    </row>
    <row r="45" spans="1:2">
      <c r="A45" t="s">
        <v>62</v>
      </c>
      <c r="B45">
        <v>-8.4</v>
      </c>
    </row>
    <row r="46" spans="1:2">
      <c r="A46" t="s">
        <v>63</v>
      </c>
      <c r="B46">
        <v>-8.1</v>
      </c>
    </row>
    <row r="47" spans="1:2">
      <c r="A47" t="s">
        <v>64</v>
      </c>
      <c r="B47">
        <v>-8.5</v>
      </c>
    </row>
    <row r="48" spans="1:2">
      <c r="A48" t="s">
        <v>65</v>
      </c>
      <c r="B48">
        <v>-6.7</v>
      </c>
    </row>
    <row r="49" spans="1:2">
      <c r="A49" t="s">
        <v>66</v>
      </c>
      <c r="B49">
        <v>-7.2</v>
      </c>
    </row>
    <row r="50" spans="1:2">
      <c r="A50" t="s">
        <v>67</v>
      </c>
      <c r="B50">
        <v>-7.1</v>
      </c>
    </row>
    <row r="51" spans="1:2">
      <c r="A51" t="s">
        <v>68</v>
      </c>
      <c r="B51">
        <v>-7.8</v>
      </c>
    </row>
    <row r="52" spans="1:2">
      <c r="A52" t="s">
        <v>69</v>
      </c>
      <c r="B52">
        <v>-6.6</v>
      </c>
    </row>
    <row r="53" spans="1:2">
      <c r="A53" t="s">
        <v>70</v>
      </c>
      <c r="B53">
        <v>-6.5</v>
      </c>
    </row>
    <row r="54" spans="1:2">
      <c r="A54" t="s">
        <v>71</v>
      </c>
      <c r="B54">
        <v>-7.3</v>
      </c>
    </row>
    <row r="55" spans="1:2">
      <c r="A55" t="s">
        <v>72</v>
      </c>
      <c r="B55">
        <v>-6.4</v>
      </c>
    </row>
    <row r="56" spans="1:2">
      <c r="A56" t="s">
        <v>73</v>
      </c>
      <c r="B56">
        <v>-6.9</v>
      </c>
    </row>
    <row r="57" spans="1:2">
      <c r="A57" t="s">
        <v>74</v>
      </c>
      <c r="B57">
        <v>-6.8</v>
      </c>
    </row>
    <row r="58" spans="1:2">
      <c r="A58" t="s">
        <v>75</v>
      </c>
      <c r="B58">
        <v>-6.1</v>
      </c>
    </row>
    <row r="59" spans="1:2">
      <c r="A59" t="s">
        <v>76</v>
      </c>
      <c r="B59">
        <v>-7.5</v>
      </c>
    </row>
    <row r="60" spans="1:2">
      <c r="A60" t="s">
        <v>77</v>
      </c>
      <c r="B60">
        <v>-7.5</v>
      </c>
    </row>
    <row r="61" spans="1:2">
      <c r="A61" t="s">
        <v>78</v>
      </c>
      <c r="B61">
        <v>-7.2</v>
      </c>
    </row>
    <row r="62" spans="1:2">
      <c r="A62" t="s">
        <v>79</v>
      </c>
      <c r="B62">
        <v>-7</v>
      </c>
    </row>
    <row r="63" spans="1:2">
      <c r="A63" t="s">
        <v>80</v>
      </c>
      <c r="B63">
        <v>-6.1</v>
      </c>
    </row>
    <row r="64" spans="1:2">
      <c r="A64" t="s">
        <v>81</v>
      </c>
      <c r="B64">
        <v>-7.7</v>
      </c>
    </row>
    <row r="65" spans="1:2">
      <c r="A65" t="s">
        <v>82</v>
      </c>
      <c r="B65">
        <v>-7.2</v>
      </c>
    </row>
    <row r="66" spans="1:2">
      <c r="A66" t="s">
        <v>83</v>
      </c>
      <c r="B66">
        <v>-6</v>
      </c>
    </row>
    <row r="67" spans="1:2">
      <c r="A67" t="s">
        <v>84</v>
      </c>
      <c r="B67">
        <v>-5.6</v>
      </c>
    </row>
    <row r="68" spans="1:2">
      <c r="A68" t="s">
        <v>85</v>
      </c>
      <c r="B68">
        <v>-5.0999999999999996</v>
      </c>
    </row>
    <row r="69" spans="1:2">
      <c r="A69" t="s">
        <v>86</v>
      </c>
      <c r="B69">
        <v>-6.1</v>
      </c>
    </row>
    <row r="70" spans="1:2">
      <c r="A70" t="s">
        <v>87</v>
      </c>
      <c r="B70">
        <v>-7</v>
      </c>
    </row>
    <row r="71" spans="1:2">
      <c r="A71" t="s">
        <v>88</v>
      </c>
      <c r="B71">
        <v>-6.9</v>
      </c>
    </row>
    <row r="72" spans="1:2">
      <c r="A72" t="s">
        <v>89</v>
      </c>
      <c r="B72">
        <v>-7.6</v>
      </c>
    </row>
    <row r="73" spans="1:2">
      <c r="A73" t="s">
        <v>90</v>
      </c>
      <c r="B73">
        <v>-7</v>
      </c>
    </row>
    <row r="74" spans="1:2">
      <c r="A74" t="s">
        <v>91</v>
      </c>
      <c r="B74">
        <v>-6.3</v>
      </c>
    </row>
    <row r="75" spans="1:2">
      <c r="A75" t="s">
        <v>92</v>
      </c>
      <c r="B75">
        <v>-5.7</v>
      </c>
    </row>
    <row r="76" spans="1:2">
      <c r="A76" t="s">
        <v>93</v>
      </c>
      <c r="B76">
        <v>-7.6</v>
      </c>
    </row>
    <row r="77" spans="1:2">
      <c r="A77" t="s">
        <v>94</v>
      </c>
      <c r="B77">
        <v>-6.2</v>
      </c>
    </row>
    <row r="78" spans="1:2">
      <c r="A78" t="s">
        <v>95</v>
      </c>
      <c r="B78">
        <v>-8.1</v>
      </c>
    </row>
    <row r="79" spans="1:2">
      <c r="A79" t="s">
        <v>96</v>
      </c>
      <c r="B79">
        <v>-2.6</v>
      </c>
    </row>
    <row r="80" spans="1:2">
      <c r="A80" t="s">
        <v>97</v>
      </c>
      <c r="B80">
        <v>-6.1</v>
      </c>
    </row>
    <row r="81" spans="1:2">
      <c r="A81" t="s">
        <v>98</v>
      </c>
      <c r="B81">
        <v>-8</v>
      </c>
    </row>
    <row r="82" spans="1:2">
      <c r="A82" t="s">
        <v>99</v>
      </c>
      <c r="B82">
        <v>-7.6</v>
      </c>
    </row>
    <row r="83" spans="1:2">
      <c r="A83" t="s">
        <v>100</v>
      </c>
      <c r="B83">
        <v>-7.1</v>
      </c>
    </row>
    <row r="84" spans="1:2">
      <c r="A84" t="s">
        <v>101</v>
      </c>
      <c r="B84">
        <v>-7.3</v>
      </c>
    </row>
    <row r="85" spans="1:2">
      <c r="A85" t="s">
        <v>102</v>
      </c>
      <c r="B85">
        <v>-6.7</v>
      </c>
    </row>
    <row r="86" spans="1:2">
      <c r="A86" t="s">
        <v>103</v>
      </c>
      <c r="B86">
        <v>-6.7</v>
      </c>
    </row>
    <row r="87" spans="1:2">
      <c r="A87" t="s">
        <v>104</v>
      </c>
      <c r="B87">
        <v>-5.2</v>
      </c>
    </row>
    <row r="88" spans="1:2">
      <c r="A88" t="s">
        <v>105</v>
      </c>
      <c r="B88">
        <v>-5.7</v>
      </c>
    </row>
    <row r="89" spans="1:2">
      <c r="A89" t="s">
        <v>106</v>
      </c>
      <c r="B89">
        <v>-7.3</v>
      </c>
    </row>
    <row r="90" spans="1:2">
      <c r="A90" t="s">
        <v>107</v>
      </c>
      <c r="B90">
        <v>-9</v>
      </c>
    </row>
    <row r="91" spans="1:2">
      <c r="A91" t="s">
        <v>108</v>
      </c>
      <c r="B91">
        <v>-7.9</v>
      </c>
    </row>
    <row r="92" spans="1:2">
      <c r="A92" t="s">
        <v>109</v>
      </c>
      <c r="B92">
        <v>-6.7</v>
      </c>
    </row>
    <row r="93" spans="1:2">
      <c r="A93" t="s">
        <v>110</v>
      </c>
      <c r="B93">
        <v>-6.5</v>
      </c>
    </row>
    <row r="94" spans="1:2">
      <c r="A94" t="s">
        <v>111</v>
      </c>
      <c r="B94">
        <v>-5.9</v>
      </c>
    </row>
    <row r="95" spans="1:2">
      <c r="A95" t="s">
        <v>112</v>
      </c>
      <c r="B95">
        <v>-8</v>
      </c>
    </row>
    <row r="96" spans="1:2">
      <c r="A96" t="s">
        <v>113</v>
      </c>
      <c r="B96">
        <v>-7.8</v>
      </c>
    </row>
    <row r="97" spans="1:2">
      <c r="A97" t="s">
        <v>114</v>
      </c>
      <c r="B97">
        <v>-8.4</v>
      </c>
    </row>
    <row r="98" spans="1:2">
      <c r="A98" t="s">
        <v>115</v>
      </c>
      <c r="B98">
        <v>-6.8</v>
      </c>
    </row>
    <row r="99" spans="1:2">
      <c r="A99" t="s">
        <v>116</v>
      </c>
      <c r="B99">
        <v>-8.3000000000000007</v>
      </c>
    </row>
    <row r="100" spans="1:2">
      <c r="A100" t="s">
        <v>117</v>
      </c>
      <c r="B100">
        <v>-6.4</v>
      </c>
    </row>
    <row r="101" spans="1:2">
      <c r="A101" t="s">
        <v>118</v>
      </c>
      <c r="B101">
        <v>-6.6</v>
      </c>
    </row>
    <row r="102" spans="1:2">
      <c r="A102" t="s">
        <v>119</v>
      </c>
      <c r="B102">
        <v>-8.1999999999999993</v>
      </c>
    </row>
    <row r="103" spans="1:2">
      <c r="A103" t="s">
        <v>120</v>
      </c>
      <c r="B103">
        <v>-9.6</v>
      </c>
    </row>
    <row r="104" spans="1:2">
      <c r="A104" t="s">
        <v>121</v>
      </c>
      <c r="B104">
        <v>-6.4</v>
      </c>
    </row>
    <row r="105" spans="1:2">
      <c r="A105" t="s">
        <v>122</v>
      </c>
      <c r="B105">
        <v>-8.1</v>
      </c>
    </row>
    <row r="106" spans="1:2">
      <c r="A106" t="s">
        <v>123</v>
      </c>
      <c r="B106">
        <v>-6.4</v>
      </c>
    </row>
    <row r="107" spans="1:2">
      <c r="A107" t="s">
        <v>124</v>
      </c>
      <c r="B107">
        <v>-8.3000000000000007</v>
      </c>
    </row>
    <row r="108" spans="1:2">
      <c r="A108" t="s">
        <v>125</v>
      </c>
      <c r="B108">
        <v>-7.7</v>
      </c>
    </row>
    <row r="109" spans="1:2">
      <c r="A109" t="s">
        <v>126</v>
      </c>
      <c r="B109">
        <v>-6.9</v>
      </c>
    </row>
    <row r="110" spans="1:2">
      <c r="A110" t="s">
        <v>127</v>
      </c>
      <c r="B110">
        <v>-7.8</v>
      </c>
    </row>
    <row r="111" spans="1:2">
      <c r="A111" t="s">
        <v>128</v>
      </c>
      <c r="B111">
        <v>-5.5</v>
      </c>
    </row>
    <row r="112" spans="1:2">
      <c r="A112" t="s">
        <v>129</v>
      </c>
      <c r="B112">
        <v>-7</v>
      </c>
    </row>
    <row r="113" spans="1:2">
      <c r="A113" t="s">
        <v>130</v>
      </c>
      <c r="B113">
        <v>-5.8</v>
      </c>
    </row>
    <row r="114" spans="1:2">
      <c r="A114" t="s">
        <v>131</v>
      </c>
      <c r="B114">
        <v>-6.3</v>
      </c>
    </row>
    <row r="115" spans="1:2">
      <c r="A115" t="s">
        <v>132</v>
      </c>
      <c r="B115">
        <v>-5.4</v>
      </c>
    </row>
    <row r="116" spans="1:2">
      <c r="A116" t="s">
        <v>133</v>
      </c>
      <c r="B116">
        <v>-8.1</v>
      </c>
    </row>
    <row r="117" spans="1:2">
      <c r="A117" t="s">
        <v>134</v>
      </c>
      <c r="B117">
        <v>-5.9</v>
      </c>
    </row>
    <row r="118" spans="1:2">
      <c r="A118" t="s">
        <v>135</v>
      </c>
      <c r="B118">
        <v>-5.7</v>
      </c>
    </row>
    <row r="119" spans="1:2">
      <c r="A119" t="s">
        <v>136</v>
      </c>
      <c r="B119">
        <v>-6.8</v>
      </c>
    </row>
    <row r="120" spans="1:2">
      <c r="A120" t="s">
        <v>137</v>
      </c>
      <c r="B120">
        <v>-7.2</v>
      </c>
    </row>
    <row r="121" spans="1:2">
      <c r="A121" t="s">
        <v>138</v>
      </c>
      <c r="B121">
        <v>-4.8</v>
      </c>
    </row>
    <row r="122" spans="1:2">
      <c r="A122" t="s">
        <v>139</v>
      </c>
      <c r="B122">
        <v>-7.3</v>
      </c>
    </row>
    <row r="123" spans="1:2">
      <c r="A123" t="s">
        <v>140</v>
      </c>
      <c r="B123">
        <v>-6.8</v>
      </c>
    </row>
    <row r="124" spans="1:2">
      <c r="A124" t="s">
        <v>141</v>
      </c>
      <c r="B124">
        <v>-7.7</v>
      </c>
    </row>
    <row r="125" spans="1:2">
      <c r="A125" t="s">
        <v>142</v>
      </c>
      <c r="B125">
        <v>-7.7</v>
      </c>
    </row>
    <row r="126" spans="1:2">
      <c r="A126" t="s">
        <v>143</v>
      </c>
      <c r="B126">
        <v>-7</v>
      </c>
    </row>
    <row r="127" spans="1:2">
      <c r="A127" t="s">
        <v>144</v>
      </c>
      <c r="B127">
        <v>-7</v>
      </c>
    </row>
    <row r="128" spans="1:2">
      <c r="A128" t="s">
        <v>145</v>
      </c>
      <c r="B128">
        <v>-8</v>
      </c>
    </row>
    <row r="129" spans="1:2">
      <c r="A129" t="s">
        <v>146</v>
      </c>
      <c r="B129">
        <v>-5.6</v>
      </c>
    </row>
    <row r="130" spans="1:2">
      <c r="A130" t="s">
        <v>147</v>
      </c>
      <c r="B130">
        <v>-8.6999999999999993</v>
      </c>
    </row>
    <row r="131" spans="1:2">
      <c r="A131" t="s">
        <v>148</v>
      </c>
      <c r="B131">
        <v>-4.5999999999999996</v>
      </c>
    </row>
    <row r="132" spans="1:2">
      <c r="A132" t="s">
        <v>149</v>
      </c>
      <c r="B132">
        <v>-4.9000000000000004</v>
      </c>
    </row>
    <row r="133" spans="1:2">
      <c r="A133" t="s">
        <v>150</v>
      </c>
      <c r="B133">
        <v>-4.9000000000000004</v>
      </c>
    </row>
    <row r="134" spans="1:2">
      <c r="A134" t="s">
        <v>151</v>
      </c>
      <c r="B134">
        <v>-6.6</v>
      </c>
    </row>
    <row r="135" spans="1:2">
      <c r="A135" t="s">
        <v>152</v>
      </c>
      <c r="B135">
        <v>-7.1</v>
      </c>
    </row>
    <row r="136" spans="1:2">
      <c r="A136" t="s">
        <v>153</v>
      </c>
      <c r="B136">
        <v>-6.5</v>
      </c>
    </row>
    <row r="137" spans="1:2">
      <c r="A137" t="s">
        <v>154</v>
      </c>
      <c r="B137">
        <v>-6.7</v>
      </c>
    </row>
    <row r="138" spans="1:2">
      <c r="A138" t="s">
        <v>155</v>
      </c>
      <c r="B138">
        <v>-5.9</v>
      </c>
    </row>
    <row r="139" spans="1:2">
      <c r="A139" t="s">
        <v>156</v>
      </c>
      <c r="B139">
        <v>-7.5</v>
      </c>
    </row>
    <row r="140" spans="1:2">
      <c r="A140" t="s">
        <v>157</v>
      </c>
      <c r="B140">
        <v>-4.7</v>
      </c>
    </row>
    <row r="141" spans="1:2">
      <c r="A141" t="s">
        <v>158</v>
      </c>
      <c r="B141">
        <v>-7.8</v>
      </c>
    </row>
    <row r="142" spans="1:2">
      <c r="A142" t="s">
        <v>159</v>
      </c>
      <c r="B142">
        <v>-7.5</v>
      </c>
    </row>
    <row r="143" spans="1:2">
      <c r="A143" t="s">
        <v>160</v>
      </c>
      <c r="B143">
        <v>-7.1</v>
      </c>
    </row>
    <row r="144" spans="1:2">
      <c r="A144" t="s">
        <v>161</v>
      </c>
      <c r="B144">
        <v>-6.4</v>
      </c>
    </row>
    <row r="145" spans="1:2">
      <c r="A145" t="s">
        <v>162</v>
      </c>
      <c r="B145">
        <v>-7.4</v>
      </c>
    </row>
    <row r="146" spans="1:2">
      <c r="A146" t="s">
        <v>163</v>
      </c>
      <c r="B146">
        <v>-6.2</v>
      </c>
    </row>
    <row r="147" spans="1:2">
      <c r="A147" t="s">
        <v>164</v>
      </c>
      <c r="B147">
        <v>-6.3</v>
      </c>
    </row>
    <row r="148" spans="1:2">
      <c r="A148" t="s">
        <v>165</v>
      </c>
      <c r="B148">
        <v>-7.5</v>
      </c>
    </row>
    <row r="149" spans="1:2">
      <c r="A149" t="s">
        <v>166</v>
      </c>
      <c r="B149">
        <v>-7.2</v>
      </c>
    </row>
    <row r="150" spans="1:2">
      <c r="A150" t="s">
        <v>167</v>
      </c>
      <c r="B150">
        <v>-6.3</v>
      </c>
    </row>
    <row r="151" spans="1:2">
      <c r="A151" t="s">
        <v>168</v>
      </c>
      <c r="B151">
        <v>-6.1</v>
      </c>
    </row>
    <row r="152" spans="1:2">
      <c r="A152" t="s">
        <v>169</v>
      </c>
      <c r="B152">
        <v>-5.8</v>
      </c>
    </row>
    <row r="153" spans="1:2">
      <c r="A153" t="s">
        <v>170</v>
      </c>
      <c r="B153">
        <v>-6.6</v>
      </c>
    </row>
    <row r="154" spans="1:2">
      <c r="A154" t="s">
        <v>171</v>
      </c>
      <c r="B154">
        <v>-6.3</v>
      </c>
    </row>
    <row r="155" spans="1:2">
      <c r="A155" t="s">
        <v>172</v>
      </c>
      <c r="B155">
        <v>-6.2</v>
      </c>
    </row>
    <row r="156" spans="1:2">
      <c r="A156" t="s">
        <v>173</v>
      </c>
      <c r="B156">
        <v>-6.2</v>
      </c>
    </row>
    <row r="157" spans="1:2">
      <c r="A157" t="s">
        <v>174</v>
      </c>
      <c r="B157">
        <v>-6.5</v>
      </c>
    </row>
    <row r="158" spans="1:2">
      <c r="A158" t="s">
        <v>175</v>
      </c>
      <c r="B158">
        <v>-7.3</v>
      </c>
    </row>
    <row r="159" spans="1:2">
      <c r="A159" t="s">
        <v>176</v>
      </c>
      <c r="B159">
        <v>-6.3</v>
      </c>
    </row>
    <row r="160" spans="1:2">
      <c r="A160" t="s">
        <v>177</v>
      </c>
      <c r="B160">
        <v>-7.1</v>
      </c>
    </row>
    <row r="161" spans="1:2">
      <c r="A161" t="s">
        <v>178</v>
      </c>
      <c r="B161">
        <v>-5.4</v>
      </c>
    </row>
    <row r="162" spans="1:2">
      <c r="A162" t="s">
        <v>179</v>
      </c>
      <c r="B162">
        <v>-7.2</v>
      </c>
    </row>
    <row r="163" spans="1:2">
      <c r="A163" t="s">
        <v>180</v>
      </c>
      <c r="B163">
        <v>-7.1</v>
      </c>
    </row>
    <row r="164" spans="1:2">
      <c r="A164" t="s">
        <v>181</v>
      </c>
      <c r="B164">
        <v>-6.9</v>
      </c>
    </row>
    <row r="165" spans="1:2">
      <c r="A165" t="s">
        <v>182</v>
      </c>
      <c r="B165">
        <v>-7.5</v>
      </c>
    </row>
    <row r="166" spans="1:2">
      <c r="A166" t="s">
        <v>183</v>
      </c>
      <c r="B166">
        <v>-5.7</v>
      </c>
    </row>
    <row r="167" spans="1:2">
      <c r="A167" t="s">
        <v>184</v>
      </c>
      <c r="B167">
        <v>-6.8</v>
      </c>
    </row>
    <row r="168" spans="1:2">
      <c r="A168" t="s">
        <v>185</v>
      </c>
      <c r="B168">
        <v>-7.4</v>
      </c>
    </row>
    <row r="169" spans="1:2">
      <c r="A169" t="s">
        <v>186</v>
      </c>
      <c r="B169">
        <v>-5.8</v>
      </c>
    </row>
    <row r="170" spans="1:2">
      <c r="A170" t="s">
        <v>187</v>
      </c>
      <c r="B170">
        <v>-6.9</v>
      </c>
    </row>
    <row r="171" spans="1:2">
      <c r="A171" t="s">
        <v>188</v>
      </c>
      <c r="B171">
        <v>-7.9</v>
      </c>
    </row>
    <row r="172" spans="1:2">
      <c r="A172" t="s">
        <v>189</v>
      </c>
      <c r="B172">
        <v>-7.2</v>
      </c>
    </row>
    <row r="173" spans="1:2">
      <c r="A173" t="s">
        <v>190</v>
      </c>
      <c r="B173">
        <v>-7</v>
      </c>
    </row>
    <row r="174" spans="1:2">
      <c r="A174" t="s">
        <v>191</v>
      </c>
      <c r="B174">
        <v>-5.5</v>
      </c>
    </row>
    <row r="175" spans="1:2">
      <c r="A175" t="s">
        <v>192</v>
      </c>
      <c r="B175">
        <v>-6.9</v>
      </c>
    </row>
    <row r="176" spans="1:2">
      <c r="A176" t="s">
        <v>193</v>
      </c>
      <c r="B176">
        <v>-6.1</v>
      </c>
    </row>
    <row r="177" spans="1:2">
      <c r="A177" t="s">
        <v>194</v>
      </c>
      <c r="B177">
        <v>-6.2</v>
      </c>
    </row>
    <row r="178" spans="1:2">
      <c r="A178" t="s">
        <v>195</v>
      </c>
      <c r="B178">
        <v>-6.3</v>
      </c>
    </row>
    <row r="179" spans="1:2">
      <c r="A179" t="s">
        <v>196</v>
      </c>
      <c r="B179">
        <v>-6.8</v>
      </c>
    </row>
    <row r="180" spans="1:2">
      <c r="A180" t="s">
        <v>197</v>
      </c>
      <c r="B180">
        <v>-8.5</v>
      </c>
    </row>
    <row r="181" spans="1:2">
      <c r="A181" t="s">
        <v>198</v>
      </c>
      <c r="B181">
        <v>-7.6</v>
      </c>
    </row>
    <row r="182" spans="1:2">
      <c r="A182" t="s">
        <v>199</v>
      </c>
      <c r="B182">
        <v>-5.5</v>
      </c>
    </row>
    <row r="183" spans="1:2">
      <c r="A183" t="s">
        <v>200</v>
      </c>
      <c r="B183">
        <v>-6.1</v>
      </c>
    </row>
    <row r="184" spans="1:2">
      <c r="A184" t="s">
        <v>201</v>
      </c>
      <c r="B184">
        <v>-6.1</v>
      </c>
    </row>
    <row r="185" spans="1:2">
      <c r="A185" t="s">
        <v>202</v>
      </c>
      <c r="B185">
        <v>-4.8</v>
      </c>
    </row>
    <row r="186" spans="1:2">
      <c r="A186" t="s">
        <v>203</v>
      </c>
      <c r="B186">
        <v>-6.6</v>
      </c>
    </row>
    <row r="187" spans="1:2">
      <c r="A187" t="s">
        <v>204</v>
      </c>
      <c r="B187">
        <v>-6.5</v>
      </c>
    </row>
    <row r="188" spans="1:2">
      <c r="A188" t="s">
        <v>205</v>
      </c>
      <c r="B188">
        <v>-7</v>
      </c>
    </row>
    <row r="189" spans="1:2">
      <c r="A189" t="s">
        <v>206</v>
      </c>
      <c r="B189">
        <v>-6.9</v>
      </c>
    </row>
    <row r="190" spans="1:2">
      <c r="A190" t="s">
        <v>207</v>
      </c>
      <c r="B190">
        <v>-7.2</v>
      </c>
    </row>
    <row r="191" spans="1:2">
      <c r="A191" t="s">
        <v>208</v>
      </c>
      <c r="B191">
        <v>-7.2</v>
      </c>
    </row>
    <row r="192" spans="1:2">
      <c r="A192" t="s">
        <v>209</v>
      </c>
      <c r="B192">
        <v>-7.5</v>
      </c>
    </row>
    <row r="193" spans="1:2">
      <c r="A193" t="s">
        <v>210</v>
      </c>
      <c r="B193">
        <v>-6.4</v>
      </c>
    </row>
    <row r="194" spans="1:2">
      <c r="A194" t="s">
        <v>211</v>
      </c>
      <c r="B194">
        <v>-6.3</v>
      </c>
    </row>
    <row r="195" spans="1:2">
      <c r="A195" t="s">
        <v>212</v>
      </c>
      <c r="B195">
        <v>-7.2</v>
      </c>
    </row>
    <row r="196" spans="1:2">
      <c r="A196" t="s">
        <v>213</v>
      </c>
      <c r="B196">
        <v>-5.0999999999999996</v>
      </c>
    </row>
    <row r="197" spans="1:2">
      <c r="A197" t="s">
        <v>214</v>
      </c>
      <c r="B197">
        <v>-7.8</v>
      </c>
    </row>
    <row r="198" spans="1:2">
      <c r="A198" t="s">
        <v>215</v>
      </c>
      <c r="B198">
        <v>-7.2</v>
      </c>
    </row>
    <row r="199" spans="1:2">
      <c r="A199" t="s">
        <v>216</v>
      </c>
      <c r="B199">
        <v>-6.1</v>
      </c>
    </row>
    <row r="200" spans="1:2">
      <c r="A200" t="s">
        <v>217</v>
      </c>
      <c r="B200">
        <v>-6.2</v>
      </c>
    </row>
    <row r="201" spans="1:2">
      <c r="A201" t="s">
        <v>218</v>
      </c>
      <c r="B201">
        <v>-6.5</v>
      </c>
    </row>
    <row r="202" spans="1:2">
      <c r="A202" t="s">
        <v>219</v>
      </c>
      <c r="B202">
        <v>-6.2</v>
      </c>
    </row>
    <row r="203" spans="1:2">
      <c r="A203" t="s">
        <v>220</v>
      </c>
      <c r="B203">
        <v>-6.4</v>
      </c>
    </row>
    <row r="204" spans="1:2">
      <c r="A204" t="s">
        <v>221</v>
      </c>
      <c r="B204">
        <v>-7.2</v>
      </c>
    </row>
    <row r="205" spans="1:2">
      <c r="A205" t="s">
        <v>222</v>
      </c>
      <c r="B205">
        <v>-5.9</v>
      </c>
    </row>
    <row r="206" spans="1:2">
      <c r="A206" t="s">
        <v>223</v>
      </c>
      <c r="B206">
        <v>-6.4</v>
      </c>
    </row>
    <row r="207" spans="1:2">
      <c r="A207" t="s">
        <v>224</v>
      </c>
      <c r="B207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Vina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2024-07-16T13:16:27Z</dcterms:modified>
  <dc:language>en-US</dc:language>
</cp:coreProperties>
</file>