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general" sheetId="1" state="visible" r:id="rId2"/>
    <sheet name="stoic" sheetId="2" state="visible" r:id="rId3"/>
    <sheet name="thermoMets" sheetId="3" state="visible" r:id="rId4"/>
    <sheet name="mets" sheetId="4" state="visible" r:id="rId5"/>
    <sheet name="rxns" sheetId="5" state="visible" r:id="rId6"/>
    <sheet name="poolConst" sheetId="6" state="visible" r:id="rId7"/>
    <sheet name="thermo_ineq_constraints" sheetId="7" state="visible" r:id="rId8"/>
    <sheet name="thermoRxns" sheetId="8" state="visible" r:id="rId9"/>
    <sheet name="measRates" sheetId="9" state="visible" r:id="rId10"/>
    <sheet name="protData" sheetId="10" state="visible" r:id="rId11"/>
    <sheet name="metsData" sheetId="11" state="visible" r:id="rId12"/>
    <sheet name="kinetics1"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<sst xmlns="http://schemas.openxmlformats.org/spreadsheetml/2006/main" count="1467" uniqueCount="474">
  <si>
    <t xml:space="preserve">General Reaction and Sampling Platform (GRASP)</t>
  </si>
  <si>
    <t xml:space="preserve">Model name</t>
  </si>
  <si>
    <t xml:space="preserve">tutorial_05_large_scale</t>
  </si>
  <si>
    <t xml:space="preserve">Sampling mode (GRASP or rejection)</t>
  </si>
  <si>
    <t xml:space="preserve">GRASP</t>
  </si>
  <si>
    <t xml:space="preserve">NLP solver (NLOPT or FMINCON (default))</t>
  </si>
  <si>
    <t xml:space="preserve">FMINCON</t>
  </si>
  <si>
    <t xml:space="preserve">LP solver (linprog or gurobi)</t>
  </si>
  <si>
    <t xml:space="preserve">gurobi</t>
  </si>
  <si>
    <t xml:space="preserve">Prior distribution for fluxes (uniform or normal)</t>
  </si>
  <si>
    <t xml:space="preserve">normal</t>
  </si>
  <si>
    <t xml:space="preserve">Prior distribution for thermodynamic quantities (uniform or normal)</t>
  </si>
  <si>
    <t xml:space="preserve">Number of exp. conditions (excluding reference state)</t>
  </si>
  <si>
    <t xml:space="preserve">Number of model structures</t>
  </si>
  <si>
    <t xml:space="preserve">Number of models</t>
  </si>
  <si>
    <t xml:space="preserve">Parallel mode (ON = 1; OFF = 0)</t>
  </si>
  <si>
    <t xml:space="preserve">Number of cores (ignored if Parallel mode disabled)</t>
  </si>
  <si>
    <t xml:space="preserve">Compute robust fluxes (ON = 1; OFF = 0)</t>
  </si>
  <si>
    <t xml:space="preserve">Final tolerance (in the case of GRASP, set to 1)</t>
  </si>
  <si>
    <t xml:space="preserve">rxn ID</t>
  </si>
  <si>
    <t xml:space="preserve">m_glc__D_p</t>
  </si>
  <si>
    <t xml:space="preserve">m_atp_c</t>
  </si>
  <si>
    <t xml:space="preserve">m_h2o_c</t>
  </si>
  <si>
    <t xml:space="preserve">m_glc__D_c</t>
  </si>
  <si>
    <t xml:space="preserve">m_adp_c</t>
  </si>
  <si>
    <t xml:space="preserve">m_pi_c</t>
  </si>
  <si>
    <t xml:space="preserve">m_g6p_c</t>
  </si>
  <si>
    <t xml:space="preserve">m_glcn_p</t>
  </si>
  <si>
    <t xml:space="preserve">m_glcn_c</t>
  </si>
  <si>
    <t xml:space="preserve">m_6pgc_c</t>
  </si>
  <si>
    <t xml:space="preserve">m_2dhglcn_p</t>
  </si>
  <si>
    <t xml:space="preserve">m_2dhglcn_c</t>
  </si>
  <si>
    <t xml:space="preserve">m_6p2dhglcn_c</t>
  </si>
  <si>
    <t xml:space="preserve">m_nadh_c</t>
  </si>
  <si>
    <t xml:space="preserve">m_nad_c</t>
  </si>
  <si>
    <t xml:space="preserve">m_nadph_c</t>
  </si>
  <si>
    <t xml:space="preserve">m_nadp_c</t>
  </si>
  <si>
    <t xml:space="preserve">m_q8_c</t>
  </si>
  <si>
    <t xml:space="preserve">m_q8h2_c</t>
  </si>
  <si>
    <t xml:space="preserve">m_6pgl_c</t>
  </si>
  <si>
    <t xml:space="preserve">m_co2_c</t>
  </si>
  <si>
    <t xml:space="preserve">m_ru5p__D_c</t>
  </si>
  <si>
    <t xml:space="preserve">m_r5p_c</t>
  </si>
  <si>
    <t xml:space="preserve">m_xu5p__D_c</t>
  </si>
  <si>
    <t xml:space="preserve">m_g3p_c</t>
  </si>
  <si>
    <t xml:space="preserve">m_s7p_c</t>
  </si>
  <si>
    <t xml:space="preserve">m_e4p_c</t>
  </si>
  <si>
    <t xml:space="preserve">m_f6p_c</t>
  </si>
  <si>
    <t xml:space="preserve">m_2ddg6p_c</t>
  </si>
  <si>
    <t xml:space="preserve">m_pyr_c</t>
  </si>
  <si>
    <t xml:space="preserve">m_fdp_c</t>
  </si>
  <si>
    <t xml:space="preserve">m_dhap_c</t>
  </si>
  <si>
    <t xml:space="preserve">m_13dpg_c</t>
  </si>
  <si>
    <t xml:space="preserve">m_3pg_c</t>
  </si>
  <si>
    <t xml:space="preserve">m_2pg_c</t>
  </si>
  <si>
    <t xml:space="preserve">m_pep_c</t>
  </si>
  <si>
    <t xml:space="preserve">m_coa_c</t>
  </si>
  <si>
    <t xml:space="preserve">m_accoa_c</t>
  </si>
  <si>
    <t xml:space="preserve">m_oaa_c</t>
  </si>
  <si>
    <t xml:space="preserve">m_mal__L_c</t>
  </si>
  <si>
    <t xml:space="preserve">m_fum_c</t>
  </si>
  <si>
    <t xml:space="preserve">m_succ_c</t>
  </si>
  <si>
    <t xml:space="preserve">m_succoa_c</t>
  </si>
  <si>
    <t xml:space="preserve">m_akg_c</t>
  </si>
  <si>
    <t xml:space="preserve">m_icit_c</t>
  </si>
  <si>
    <t xml:space="preserve">m_cit_c</t>
  </si>
  <si>
    <t xml:space="preserve">m_acon_C_c</t>
  </si>
  <si>
    <t xml:space="preserve">m_hco3_c</t>
  </si>
  <si>
    <t xml:space="preserve">m_malcoa_c</t>
  </si>
  <si>
    <t xml:space="preserve">m_malACP_c</t>
  </si>
  <si>
    <t xml:space="preserve">m_actACP_c</t>
  </si>
  <si>
    <t xml:space="preserve">m_ACP_c</t>
  </si>
  <si>
    <t xml:space="preserve">m_o2_c</t>
  </si>
  <si>
    <t xml:space="preserve">m_glc__D_e</t>
  </si>
  <si>
    <t xml:space="preserve">m_pyr_e</t>
  </si>
  <si>
    <t xml:space="preserve">m_pep_e</t>
  </si>
  <si>
    <t xml:space="preserve">m_g6p_e</t>
  </si>
  <si>
    <t xml:space="preserve">m_r5p_e</t>
  </si>
  <si>
    <t xml:space="preserve">m_g3p_e</t>
  </si>
  <si>
    <t xml:space="preserve">m_e4p_e</t>
  </si>
  <si>
    <t xml:space="preserve">m_f6p_e</t>
  </si>
  <si>
    <t xml:space="preserve">m_3pg_e</t>
  </si>
  <si>
    <t xml:space="preserve">m_oaa_e</t>
  </si>
  <si>
    <t xml:space="preserve">m_mal__L_e</t>
  </si>
  <si>
    <t xml:space="preserve">m_akg_e</t>
  </si>
  <si>
    <t xml:space="preserve">m_succ_e</t>
  </si>
  <si>
    <t xml:space="preserve">m_ru5p__D_e</t>
  </si>
  <si>
    <t xml:space="preserve">m_fum_e</t>
  </si>
  <si>
    <t xml:space="preserve">m_s7p_e</t>
  </si>
  <si>
    <t xml:space="preserve">m_13dpg_e</t>
  </si>
  <si>
    <t xml:space="preserve">m_dhap_e</t>
  </si>
  <si>
    <t xml:space="preserve">m_amp_i</t>
  </si>
  <si>
    <t xml:space="preserve">m_amp_c</t>
  </si>
  <si>
    <t xml:space="preserve">m_amp_e</t>
  </si>
  <si>
    <t xml:space="preserve">R_GLCabcpp</t>
  </si>
  <si>
    <t xml:space="preserve">R_GLK</t>
  </si>
  <si>
    <t xml:space="preserve">R_GLCNt2rpp</t>
  </si>
  <si>
    <t xml:space="preserve">R_GNK</t>
  </si>
  <si>
    <t xml:space="preserve">R_2DHGLCNkt_tpp</t>
  </si>
  <si>
    <t xml:space="preserve">R_2DHGLCK</t>
  </si>
  <si>
    <t xml:space="preserve">R_PGLCNDH_NAD</t>
  </si>
  <si>
    <t xml:space="preserve">R_PGLCNDH_NADP</t>
  </si>
  <si>
    <t xml:space="preserve">R_GLCDpp</t>
  </si>
  <si>
    <t xml:space="preserve">R_GAD2ktpp</t>
  </si>
  <si>
    <t xml:space="preserve">R_G6PDH2_NAD</t>
  </si>
  <si>
    <t xml:space="preserve">R_G6PDH2_NADP</t>
  </si>
  <si>
    <t xml:space="preserve">R_PGL</t>
  </si>
  <si>
    <t xml:space="preserve">R_GND_NAD</t>
  </si>
  <si>
    <t xml:space="preserve">R_GND_NADP</t>
  </si>
  <si>
    <t xml:space="preserve">R_RPI</t>
  </si>
  <si>
    <t xml:space="preserve">R_RPE</t>
  </si>
  <si>
    <t xml:space="preserve">R_TKT1</t>
  </si>
  <si>
    <t xml:space="preserve">R_TKT2</t>
  </si>
  <si>
    <t xml:space="preserve">R_TALA</t>
  </si>
  <si>
    <t xml:space="preserve">R_EDD</t>
  </si>
  <si>
    <t xml:space="preserve">R_EDA</t>
  </si>
  <si>
    <t xml:space="preserve">R_PGI</t>
  </si>
  <si>
    <t xml:space="preserve">R_FBP</t>
  </si>
  <si>
    <t xml:space="preserve">R_FBA</t>
  </si>
  <si>
    <t xml:space="preserve">R_TPI</t>
  </si>
  <si>
    <t xml:space="preserve">R_GAPD_NAD</t>
  </si>
  <si>
    <t xml:space="preserve">R_GAPD_NADP</t>
  </si>
  <si>
    <t xml:space="preserve">R_PGK</t>
  </si>
  <si>
    <t xml:space="preserve">R_PGM</t>
  </si>
  <si>
    <t xml:space="preserve">R_ENO</t>
  </si>
  <si>
    <t xml:space="preserve">R_PYK1</t>
  </si>
  <si>
    <t xml:space="preserve">R_PYK2</t>
  </si>
  <si>
    <t xml:space="preserve">R_PDH</t>
  </si>
  <si>
    <t xml:space="preserve">R_OAADC</t>
  </si>
  <si>
    <t xml:space="preserve">R_PPC</t>
  </si>
  <si>
    <t xml:space="preserve">R_ME2_NADP</t>
  </si>
  <si>
    <t xml:space="preserve">R_ME2_NAD</t>
  </si>
  <si>
    <t xml:space="preserve">R_MDH_NAD</t>
  </si>
  <si>
    <t xml:space="preserve">R_MDH_NADP</t>
  </si>
  <si>
    <t xml:space="preserve">R_FUM</t>
  </si>
  <si>
    <t xml:space="preserve">R_SUCDi</t>
  </si>
  <si>
    <t xml:space="preserve">R_SUCOAS</t>
  </si>
  <si>
    <t xml:space="preserve">R_AKGDH</t>
  </si>
  <si>
    <t xml:space="preserve">R_ICDHyr_NADP</t>
  </si>
  <si>
    <t xml:space="preserve">R_ICDHyr_NAD</t>
  </si>
  <si>
    <t xml:space="preserve">R_ACONTa</t>
  </si>
  <si>
    <t xml:space="preserve">R_ACONTb</t>
  </si>
  <si>
    <t xml:space="preserve">R_CS</t>
  </si>
  <si>
    <t xml:space="preserve">R_ACCOAC</t>
  </si>
  <si>
    <t xml:space="preserve">R_KAS15</t>
  </si>
  <si>
    <t xml:space="preserve">R_MCOATA</t>
  </si>
  <si>
    <t xml:space="preserve">R_OPNAD</t>
  </si>
  <si>
    <t xml:space="preserve">R_OPQ8</t>
  </si>
  <si>
    <t xml:space="preserve">R_AXPr</t>
  </si>
  <si>
    <t xml:space="preserve">R_NADHr</t>
  </si>
  <si>
    <t xml:space="preserve">R_NADPHr</t>
  </si>
  <si>
    <t xml:space="preserve">R_ACCOAr</t>
  </si>
  <si>
    <t xml:space="preserve">R_Q8H2r</t>
  </si>
  <si>
    <t xml:space="preserve">R_GLCtex</t>
  </si>
  <si>
    <t xml:space="preserve">R_EX_pyr</t>
  </si>
  <si>
    <t xml:space="preserve">R_EX_pep</t>
  </si>
  <si>
    <t xml:space="preserve">R_EX_g6p</t>
  </si>
  <si>
    <t xml:space="preserve">R_EX_r5p</t>
  </si>
  <si>
    <t xml:space="preserve">R_EX_g3p</t>
  </si>
  <si>
    <t xml:space="preserve">R_EX_e4p</t>
  </si>
  <si>
    <t xml:space="preserve">R_EX_f6p</t>
  </si>
  <si>
    <t xml:space="preserve">R_EX_3pg</t>
  </si>
  <si>
    <t xml:space="preserve">R_EX_oaa</t>
  </si>
  <si>
    <t xml:space="preserve">R_EX_malL</t>
  </si>
  <si>
    <t xml:space="preserve">R_EX_akg</t>
  </si>
  <si>
    <t xml:space="preserve">R_EX_succ</t>
  </si>
  <si>
    <t xml:space="preserve">R_EX_ru5p__D</t>
  </si>
  <si>
    <t xml:space="preserve">R_EX_fum</t>
  </si>
  <si>
    <t xml:space="preserve">R_EX_s7p</t>
  </si>
  <si>
    <t xml:space="preserve">R_EX_13dpg</t>
  </si>
  <si>
    <t xml:space="preserve">R_EX_dhap</t>
  </si>
  <si>
    <t xml:space="preserve">R_EX_amp_in</t>
  </si>
  <si>
    <t xml:space="preserve">R_EX_amp_out</t>
  </si>
  <si>
    <t xml:space="preserve">metabolite ID</t>
  </si>
  <si>
    <t xml:space="preserve">min (M)</t>
  </si>
  <si>
    <t xml:space="preserve">max (M)</t>
  </si>
  <si>
    <t xml:space="preserve">Metabolite name</t>
  </si>
  <si>
    <t xml:space="preserve">balanced?</t>
  </si>
  <si>
    <t xml:space="preserve">D-glucose periplasm</t>
  </si>
  <si>
    <t xml:space="preserve">atp cytoplasm</t>
  </si>
  <si>
    <t xml:space="preserve">water</t>
  </si>
  <si>
    <t xml:space="preserve">D-glucose cytoplasm</t>
  </si>
  <si>
    <t xml:space="preserve">adp cytoplasm</t>
  </si>
  <si>
    <t xml:space="preserve">phosphate cytoplasm</t>
  </si>
  <si>
    <t xml:space="preserve">alpha D-glucose 6 phosphate cytoplasm</t>
  </si>
  <si>
    <t xml:space="preserve">D-gluconate periplasm</t>
  </si>
  <si>
    <t xml:space="preserve">D-gluconate cytoplasm</t>
  </si>
  <si>
    <t xml:space="preserve">6-phospho-D-gluconate cytoplasm</t>
  </si>
  <si>
    <t xml:space="preserve">2-Dehydro-D-gluconate periplasm</t>
  </si>
  <si>
    <t xml:space="preserve">2-Dehydro-D-gluconate cytosol</t>
  </si>
  <si>
    <t xml:space="preserve">6-phospho-2-Dehydro-D-gluconate cytosol</t>
  </si>
  <si>
    <t xml:space="preserve">nad cytoplasm</t>
  </si>
  <si>
    <t xml:space="preserve">nadh cytoplasm</t>
  </si>
  <si>
    <t xml:space="preserve">nadph cytoplasm</t>
  </si>
  <si>
    <t xml:space="preserve">nadp cytoplasm</t>
  </si>
  <si>
    <t xml:space="preserve">Ubiquinone-8</t>
  </si>
  <si>
    <t xml:space="preserve">Ubiquinol-8</t>
  </si>
  <si>
    <t xml:space="preserve">6-phospho D-glucono-1,5-lactone</t>
  </si>
  <si>
    <t xml:space="preserve">carbon dioxide</t>
  </si>
  <si>
    <t xml:space="preserve">D-ribulose-5-phosphate cytoplasm</t>
  </si>
  <si>
    <t xml:space="preserve">alpha-D-ribose-5-phosphate cytoplasm</t>
  </si>
  <si>
    <t xml:space="preserve">D-xylulose-5-phosphate cytoplasm</t>
  </si>
  <si>
    <t xml:space="preserve">D-glyceraldehyde 3-phosphate cytoplasm</t>
  </si>
  <si>
    <t xml:space="preserve">Sedoheptulose-7-phosphate cytoplasm</t>
  </si>
  <si>
    <t xml:space="preserve">D-erythrose-4-phosphate cytoplasm</t>
  </si>
  <si>
    <t xml:space="preserve">D-fructose-6-phosphate cytoplasm</t>
  </si>
  <si>
    <t xml:space="preserve">2-dehydro-3-deoxy-D-gluconate 6-phosphate cytoplasm</t>
  </si>
  <si>
    <t xml:space="preserve">pyruvate cytoplasm</t>
  </si>
  <si>
    <t xml:space="preserve">D-fructose-1,6-bisphosphate cytoplasm</t>
  </si>
  <si>
    <t xml:space="preserve">Dehydroxyacetone-phosphate cytoplasm</t>
  </si>
  <si>
    <t xml:space="preserve">3-phospho-D-glyceroyl-phosphate cytoplasm</t>
  </si>
  <si>
    <t xml:space="preserve">3-phospho-D-glycerate cytoplasm</t>
  </si>
  <si>
    <t xml:space="preserve">2-phospho-D-glycerate cytoplasm</t>
  </si>
  <si>
    <t xml:space="preserve">phosphoenolpyruvate cytoplasm</t>
  </si>
  <si>
    <t xml:space="preserve">coa</t>
  </si>
  <si>
    <t xml:space="preserve">Acetyl-coa</t>
  </si>
  <si>
    <t xml:space="preserve">oxaloacetate</t>
  </si>
  <si>
    <t xml:space="preserve">malate</t>
  </si>
  <si>
    <t xml:space="preserve">fumarate</t>
  </si>
  <si>
    <t xml:space="preserve">succinate</t>
  </si>
  <si>
    <t xml:space="preserve">Succinyl-coa</t>
  </si>
  <si>
    <t xml:space="preserve">2-oxoglutarate</t>
  </si>
  <si>
    <t xml:space="preserve">isocitrate</t>
  </si>
  <si>
    <t xml:space="preserve">citrate</t>
  </si>
  <si>
    <t xml:space="preserve">Cis-aconitate</t>
  </si>
  <si>
    <t xml:space="preserve">hco3</t>
  </si>
  <si>
    <t xml:space="preserve">malcoa</t>
  </si>
  <si>
    <t xml:space="preserve">malacp</t>
  </si>
  <si>
    <t xml:space="preserve">actacp</t>
  </si>
  <si>
    <t xml:space="preserve">acp</t>
  </si>
  <si>
    <t xml:space="preserve">o2</t>
  </si>
  <si>
    <t xml:space="preserve">D-glucose extracellular</t>
  </si>
  <si>
    <t xml:space="preserve">pyruvate extracellular</t>
  </si>
  <si>
    <t xml:space="preserve">phosphoenolpyruvate extracellular</t>
  </si>
  <si>
    <t xml:space="preserve">alpha D-glucose 6 phosphate extracellular</t>
  </si>
  <si>
    <t xml:space="preserve">alpha-D-ribose-5-phosphate extracellular</t>
  </si>
  <si>
    <t xml:space="preserve">D-glyceraldehyde 3-phosphate extracellular</t>
  </si>
  <si>
    <t xml:space="preserve">D-erythrose-4-phosphate extracellular</t>
  </si>
  <si>
    <t xml:space="preserve">D-fructose-6-phosphate extracellular</t>
  </si>
  <si>
    <t xml:space="preserve">3-phospho-D-glycerate extracellular</t>
  </si>
  <si>
    <t xml:space="preserve">oxaloacetate external</t>
  </si>
  <si>
    <t xml:space="preserve">malate external</t>
  </si>
  <si>
    <t xml:space="preserve">2-oxoglutarate external</t>
  </si>
  <si>
    <t xml:space="preserve">succinate extracellular</t>
  </si>
  <si>
    <t xml:space="preserve">reaction ID</t>
  </si>
  <si>
    <t xml:space="preserve">reaction name</t>
  </si>
  <si>
    <t xml:space="preserve">transport reaction?</t>
  </si>
  <si>
    <t xml:space="preserve">isoenzymes</t>
  </si>
  <si>
    <t xml:space="preserve">D-glucose transport via ABC system (periplasm)</t>
  </si>
  <si>
    <t xml:space="preserve">Glucokinase</t>
  </si>
  <si>
    <t xml:space="preserve">D-gluconate transport via proton symport, reversible (periplasm)</t>
  </si>
  <si>
    <t xml:space="preserve">Gluconokinase</t>
  </si>
  <si>
    <t xml:space="preserve">Ketogluconate transporter</t>
  </si>
  <si>
    <t xml:space="preserve">dehydroglucokinase</t>
  </si>
  <si>
    <t xml:space="preserve">Phosphogluconate-2-dehydrogenase</t>
  </si>
  <si>
    <t xml:space="preserve">Glucose dehydrogenase (ubiquinone-8 as acceptor) (periplasm)</t>
  </si>
  <si>
    <t xml:space="preserve">Gluconate-2-dehydrogenase periplasm</t>
  </si>
  <si>
    <t xml:space="preserve">Glucose-6-phosphate dehydrogenase</t>
  </si>
  <si>
    <t xml:space="preserve">6-Phosphogluconolactonase</t>
  </si>
  <si>
    <t xml:space="preserve">Phosphogluconate dehydrogenase</t>
  </si>
  <si>
    <t xml:space="preserve">Ribose-5-phosphate isomerase</t>
  </si>
  <si>
    <t xml:space="preserve">Ribulose 5-phosphate 3-epimerase</t>
  </si>
  <si>
    <t xml:space="preserve">Transketolase 1</t>
  </si>
  <si>
    <t xml:space="preserve">Transketolase 2</t>
  </si>
  <si>
    <t xml:space="preserve">transaldolase</t>
  </si>
  <si>
    <t xml:space="preserve">6-Phosphogluconate dehydratase</t>
  </si>
  <si>
    <t xml:space="preserve">2-dehydro-3-deoxy-phosphogluconate aldolase</t>
  </si>
  <si>
    <t xml:space="preserve">Glucose-6-phosphate-isomerase</t>
  </si>
  <si>
    <t xml:space="preserve">Fructose-biphosphatase</t>
  </si>
  <si>
    <t xml:space="preserve">Fructose-biphosphate-aldolase</t>
  </si>
  <si>
    <t xml:space="preserve">Triose phosphate isomerase</t>
  </si>
  <si>
    <t xml:space="preserve">Glyceraldehyde-3-phosphate dehydrogenase with nad</t>
  </si>
  <si>
    <t xml:space="preserve">Glyceraldehyde-3-phosphate dehydrogenase with nadp</t>
  </si>
  <si>
    <t xml:space="preserve">Phosphoglycerate kinase</t>
  </si>
  <si>
    <t xml:space="preserve">Phosphoglycerate mutase</t>
  </si>
  <si>
    <t xml:space="preserve">Enolase</t>
  </si>
  <si>
    <t xml:space="preserve">Pyruvate kinase 1</t>
  </si>
  <si>
    <t xml:space="preserve">PYK</t>
  </si>
  <si>
    <t xml:space="preserve">Pyruvate kinase 2</t>
  </si>
  <si>
    <t xml:space="preserve">pyruvate dehydrogenase</t>
  </si>
  <si>
    <t xml:space="preserve">oxaloacetate decarboxylase</t>
  </si>
  <si>
    <t xml:space="preserve">phosphoenolpyruvate carboxylase</t>
  </si>
  <si>
    <t xml:space="preserve">malic enzyme nadp</t>
  </si>
  <si>
    <t xml:space="preserve">malic enzyme nad</t>
  </si>
  <si>
    <t xml:space="preserve">malate dehydrogenase nad</t>
  </si>
  <si>
    <t xml:space="preserve">malate dehydrogenase nadp</t>
  </si>
  <si>
    <t xml:space="preserve">fumarase</t>
  </si>
  <si>
    <t xml:space="preserve">succinate dehydrogenase</t>
  </si>
  <si>
    <t xml:space="preserve">succinyl CoA synthetase (ADP forming)</t>
  </si>
  <si>
    <t xml:space="preserve">2-oxoglutarate dehydrogenase</t>
  </si>
  <si>
    <t xml:space="preserve">isocitrate dehydrogenase nadp</t>
  </si>
  <si>
    <t xml:space="preserve">isocitrate dehydrogenase nad</t>
  </si>
  <si>
    <t xml:space="preserve">aconitase A</t>
  </si>
  <si>
    <t xml:space="preserve">aconitase B</t>
  </si>
  <si>
    <t xml:space="preserve">CS</t>
  </si>
  <si>
    <t xml:space="preserve">Acetyl-CoA carboxylase</t>
  </si>
  <si>
    <t xml:space="preserve">Beta-ketoacyl-ACP synthase</t>
  </si>
  <si>
    <t xml:space="preserve">Malonyl-CoA-ACP transacylase</t>
  </si>
  <si>
    <t xml:space="preserve">Lump reaction of ATP production from nadh on oxidative phosphorylation</t>
  </si>
  <si>
    <t xml:space="preserve">Lump reaction of ATP production from q8h2 on oxidative phosphorylation</t>
  </si>
  <si>
    <t xml:space="preserve">atp and adp regeneration</t>
  </si>
  <si>
    <t xml:space="preserve">nad and nadh regeneration</t>
  </si>
  <si>
    <t xml:space="preserve">nadph regeneration</t>
  </si>
  <si>
    <t xml:space="preserve">coa regeneration</t>
  </si>
  <si>
    <t xml:space="preserve">q8h2 to q8 regeneration</t>
  </si>
  <si>
    <t xml:space="preserve">Glucose transport via diffusion (extracellular to periplasm)</t>
  </si>
  <si>
    <t xml:space="preserve">pyruvate exchange</t>
  </si>
  <si>
    <t xml:space="preserve">phosphoenlopyruvate exchange</t>
  </si>
  <si>
    <t xml:space="preserve">g6p exchange</t>
  </si>
  <si>
    <t xml:space="preserve">r5p exchange</t>
  </si>
  <si>
    <t xml:space="preserve">g3p exchange</t>
  </si>
  <si>
    <t xml:space="preserve">e4p exchange</t>
  </si>
  <si>
    <t xml:space="preserve">f6p exchange</t>
  </si>
  <si>
    <t xml:space="preserve">3pg exchange</t>
  </si>
  <si>
    <t xml:space="preserve">oxaloacetate exchange</t>
  </si>
  <si>
    <t xml:space="preserve">malate exchange</t>
  </si>
  <si>
    <t xml:space="preserve">2-oxoglutarate exchange</t>
  </si>
  <si>
    <t xml:space="preserve">succinate exchange</t>
  </si>
  <si>
    <t xml:space="preserve">ru5p__D exchange</t>
  </si>
  <si>
    <t xml:space="preserve">fumarate exchange</t>
  </si>
  <si>
    <t xml:space="preserve">s7p exchange</t>
  </si>
  <si>
    <t xml:space="preserve">13dpg exchange</t>
  </si>
  <si>
    <t xml:space="preserve">dhap exchange</t>
  </si>
  <si>
    <t xml:space="preserve">amp exchange (in)</t>
  </si>
  <si>
    <t xml:space="preserve">amp exchange (out)</t>
  </si>
  <si>
    <t xml:space="preserve">∆Gr'_min (kJ/mol)</t>
  </si>
  <si>
    <t xml:space="preserve">∆Gr'_max (kJ/mol)</t>
  </si>
  <si>
    <t xml:space="preserve">vref_mean (mmol/L/h)</t>
  </si>
  <si>
    <t xml:space="preserve">vref_std (mmol/L/h)</t>
  </si>
  <si>
    <t xml:space="preserve">reaction/enzyme ID</t>
  </si>
  <si>
    <t xml:space="preserve">lower_bound</t>
  </si>
  <si>
    <t xml:space="preserve">mean</t>
  </si>
  <si>
    <t xml:space="preserve">upper_bound</t>
  </si>
  <si>
    <t xml:space="preserve">kinetic mechanism</t>
  </si>
  <si>
    <t xml:space="preserve">substrate order</t>
  </si>
  <si>
    <t xml:space="preserve">product order</t>
  </si>
  <si>
    <t xml:space="preserve">promiscuous</t>
  </si>
  <si>
    <t xml:space="preserve">inhibitors</t>
  </si>
  <si>
    <t xml:space="preserve">activators</t>
  </si>
  <si>
    <t xml:space="preserve">negative effectors</t>
  </si>
  <si>
    <t xml:space="preserve">positive effectors</t>
  </si>
  <si>
    <t xml:space="preserve">allosteric</t>
  </si>
  <si>
    <t xml:space="preserve">subunits</t>
  </si>
  <si>
    <t xml:space="preserve">mechanism_refs_type</t>
  </si>
  <si>
    <t xml:space="preserve">mechanism_refs</t>
  </si>
  <si>
    <t xml:space="preserve">inhibitors_refs_type</t>
  </si>
  <si>
    <t xml:space="preserve">inhibitors_refs</t>
  </si>
  <si>
    <t xml:space="preserve">activators_refs_type</t>
  </si>
  <si>
    <t xml:space="preserve">activators_refs</t>
  </si>
  <si>
    <t xml:space="preserve">negative_effectors_refs_type</t>
  </si>
  <si>
    <t xml:space="preserve">negative_effectors_refs</t>
  </si>
  <si>
    <t xml:space="preserve">positive_effectors_refs_type</t>
  </si>
  <si>
    <t xml:space="preserve">positive_effectors_refs</t>
  </si>
  <si>
    <t xml:space="preserve">subunits_refs_type</t>
  </si>
  <si>
    <t xml:space="preserve">subunits_refs</t>
  </si>
  <si>
    <t xml:space="preserve">comments</t>
  </si>
  <si>
    <t xml:space="preserve">orderedBiTer</t>
  </si>
  <si>
    <t xml:space="preserve">m_glc__D_p m_atp_c</t>
  </si>
  <si>
    <t xml:space="preserve">m_adp_c m_pi_c m_glc__D_c</t>
  </si>
  <si>
    <t xml:space="preserve">doi</t>
  </si>
  <si>
    <t xml:space="preserve">10.1146/annurev.biochem.73.011303.073626</t>
  </si>
  <si>
    <t xml:space="preserve">randomBiBi</t>
  </si>
  <si>
    <t xml:space="preserve">m_glc__D_c m_atp_c</t>
  </si>
  <si>
    <t xml:space="preserve">m_adp_c m_g6p_c</t>
  </si>
  <si>
    <t xml:space="preserve">10.1016/0003-9861(72)90354-2</t>
  </si>
  <si>
    <t xml:space="preserve">uniUni</t>
  </si>
  <si>
    <t xml:space="preserve">m_glcn_c m_atp_c</t>
  </si>
  <si>
    <t xml:space="preserve">m_adp_c m_6pgc_c</t>
  </si>
  <si>
    <t xml:space="preserve">PMID</t>
  </si>
  <si>
    <t xml:space="preserve">orderedBiBi</t>
  </si>
  <si>
    <t xml:space="preserve">m_atp_c  m_2dhglcn_c</t>
  </si>
  <si>
    <t xml:space="preserve">m_6p2dhglcn_c m_adp_c</t>
  </si>
  <si>
    <t xml:space="preserve">promiscuousOrderedBiBi</t>
  </si>
  <si>
    <t xml:space="preserve">m_nadh_c m_6p2dhglcn_c m_nadph_c m_6p2dhglcn_c</t>
  </si>
  <si>
    <t xml:space="preserve">m_nad_c m_nadp_c m_6pgc_c  m_6pgc_c</t>
  </si>
  <si>
    <t xml:space="preserve">R_PGLCNDH_NAD R_PGLCNDH_NADP</t>
  </si>
  <si>
    <t xml:space="preserve">pingPongBiBi</t>
  </si>
  <si>
    <t xml:space="preserve">m_glc__D_p m_q8_c</t>
  </si>
  <si>
    <t xml:space="preserve">m_glcn_p m_q8h2_c</t>
  </si>
  <si>
    <t xml:space="preserve">10.1021/ja204637d 10.1021/bi00368a031</t>
  </si>
  <si>
    <t xml:space="preserve">10.1016/j.ijbiomac.2018.06.097</t>
  </si>
  <si>
    <t xml:space="preserve">m_q8_c m_glcn_p</t>
  </si>
  <si>
    <t xml:space="preserve">m_2dhglcn_p m_q8h2_c</t>
  </si>
  <si>
    <t xml:space="preserve">m_nad_c m_g6p_c m_nadp_c m_g6p_c</t>
  </si>
  <si>
    <t xml:space="preserve">m_6pgl_c m_6pgl_c m_nadh_c m_nadph_c</t>
  </si>
  <si>
    <t xml:space="preserve">R_G6PDH2_NAD R_G6PDH2_NADP</t>
  </si>
  <si>
    <t xml:space="preserve">m_nadph_c m_nadh_c</t>
  </si>
  <si>
    <t xml:space="preserve">10.1016/0003-9861(83)90546-5</t>
  </si>
  <si>
    <t xml:space="preserve">PMID PMID PMID; PMID PMID PMID</t>
  </si>
  <si>
    <t xml:space="preserve">468836 4154934 7350909; 468836 4154934 7350909</t>
  </si>
  <si>
    <t xml:space="preserve">PMID PMID PMID PMID</t>
  </si>
  <si>
    <t xml:space="preserve">1257 468836 4154934 7350909</t>
  </si>
  <si>
    <t xml:space="preserve">m_6pgc_c m_nad_c m_6pgc_c m_nadp_c</t>
  </si>
  <si>
    <t xml:space="preserve">m_nadh_c m_nadph_c m_ru5p__D_c m_ru5p__D_c</t>
  </si>
  <si>
    <t xml:space="preserve">R_GND_NAD R_GND_NADP</t>
  </si>
  <si>
    <t xml:space="preserve">link PMID</t>
  </si>
  <si>
    <t xml:space="preserve">https://www.rcsb.org/structure/4x84 12517338</t>
  </si>
  <si>
    <t xml:space="preserve">DOI</t>
  </si>
  <si>
    <t xml:space="preserve">10.1093/nar/gky1048</t>
  </si>
  <si>
    <t xml:space="preserve">m_r5p_c m_xu5p__D_c</t>
  </si>
  <si>
    <t xml:space="preserve">m_g3p_c m_s7p_c</t>
  </si>
  <si>
    <t xml:space="preserve">Link PMID</t>
  </si>
  <si>
    <t xml:space="preserve">https://www.rcsb.org/structure/4XEU 17914867</t>
  </si>
  <si>
    <t xml:space="preserve">m_xu5p__D_c m_e4p_c</t>
  </si>
  <si>
    <t xml:space="preserve">m_g3p_c m_f6p_c</t>
  </si>
  <si>
    <t xml:space="preserve">m_s7p_c m_g3p_c</t>
  </si>
  <si>
    <t xml:space="preserve">m_e4p_c m_f6p_c</t>
  </si>
  <si>
    <t xml:space="preserve">DOI PMID</t>
  </si>
  <si>
    <t xml:space="preserve">10.1093/nar/gky1048 8805555</t>
  </si>
  <si>
    <t xml:space="preserve">randomUniBi</t>
  </si>
  <si>
    <t xml:space="preserve">m_g3p_c m_pyr_c</t>
  </si>
  <si>
    <t xml:space="preserve">10.1016/S1874-6047(08)60452-7</t>
  </si>
  <si>
    <t xml:space="preserve">link</t>
  </si>
  <si>
    <t xml:space="preserve">https://swissmodel.expasy.org/repository/uniprot/Q88DW7?csm=06BDB4FD62122707</t>
  </si>
  <si>
    <t xml:space="preserve">orderedUniBi</t>
  </si>
  <si>
    <t xml:space="preserve">m_f6p_c m_pi_c</t>
  </si>
  <si>
    <t xml:space="preserve">https://swissmodel.expasy.org/repository/uniprot/A0A179SBB4?csm=0FE090106D1DEB39</t>
  </si>
  <si>
    <t xml:space="preserve">orderedBiUni</t>
  </si>
  <si>
    <t xml:space="preserve">m_dhap_c m_g3p_c</t>
  </si>
  <si>
    <t xml:space="preserve">doi PMID PMID</t>
  </si>
  <si>
    <t xml:space="preserve">10.1016/0006-3002(58)90242-7 10712619 2649077</t>
  </si>
  <si>
    <t xml:space="preserve">10.1016/j.pep.2011.06.020</t>
  </si>
  <si>
    <t xml:space="preserve">10.1007/s00018-010-0473-9</t>
  </si>
  <si>
    <t xml:space="preserve">promiscuousOrderedTerBi</t>
  </si>
  <si>
    <t xml:space="preserve">m_nad_c m_g3p_c m_pi_c m_nadp_c m_g3p_c m_pi_c</t>
  </si>
  <si>
    <t xml:space="preserve">m_13dpg_c m_13dpg_c m_nadh_c m_nadph_c</t>
  </si>
  <si>
    <t xml:space="preserve">R_GAPD_NAD R_GAPD_NADP</t>
  </si>
  <si>
    <t xml:space="preserve">m_adp_c m_13dpg_c</t>
  </si>
  <si>
    <t xml:space="preserve">m_3pg_c m_atp_c</t>
  </si>
  <si>
    <t xml:space="preserve">10.1074/jbc.275.15.11147</t>
  </si>
  <si>
    <t xml:space="preserve">PMID PMID</t>
  </si>
  <si>
    <t xml:space="preserve">17085493 10437801</t>
  </si>
  <si>
    <t xml:space="preserve">m_adp_c m_pep_c</t>
  </si>
  <si>
    <t xml:space="preserve">m_atp_c m_pyr_c</t>
  </si>
  <si>
    <t xml:space="preserve">m_2ddg6p_c m_r5p_c m_f6p_c</t>
  </si>
  <si>
    <t xml:space="preserve">10.1111/j.0022-3646.1992.00472.x</t>
  </si>
  <si>
    <t xml:space="preserve">PMID PMID PMID</t>
  </si>
  <si>
    <t xml:space="preserve">468836 468836 468836</t>
  </si>
  <si>
    <t xml:space="preserve">PYK1 and PYK2 are added to the model only to demonstrate how to model isoenzymes. In p. putida there is only one PYK in general.</t>
  </si>
  <si>
    <t xml:space="preserve">orderedBiBiCompInhibS1</t>
  </si>
  <si>
    <t xml:space="preserve">g3p is not an inhibitor, it’s just for demonstrating the modeling of competitive inhibitors. PYK1 and PYK2 are added to the model only to demonstrate how to model isoenzymes. In p. putida there is only one PYK in general.</t>
  </si>
  <si>
    <t xml:space="preserve">orderedTerBi</t>
  </si>
  <si>
    <t xml:space="preserve">m_nad_c m_coa_c m_pyr_c</t>
  </si>
  <si>
    <t xml:space="preserve">m_accoa_c m_nadh_c</t>
  </si>
  <si>
    <t xml:space="preserve">assumed</t>
  </si>
  <si>
    <t xml:space="preserve">m_oaa_c m_pi_c</t>
  </si>
  <si>
    <t xml:space="preserve">m_nadp_c m_mal__L_c m_nad_c m_mal__L_c</t>
  </si>
  <si>
    <t xml:space="preserve">m_pyr_c m_pyr_c m_nadph_c m_nadh_c</t>
  </si>
  <si>
    <t xml:space="preserve">R_ME2_NADP R_ME2_NAD</t>
  </si>
  <si>
    <t xml:space="preserve">m_oaa_c m_nadph_c</t>
  </si>
  <si>
    <t xml:space="preserve">m_fum_c m_succ_c</t>
  </si>
  <si>
    <t xml:space="preserve">m_nad_c m_mal__L_c m_nadp_c m_mal__L_c</t>
  </si>
  <si>
    <t xml:space="preserve">m_oaa_c m_oaa_c m_nadh_c m_nadph_c</t>
  </si>
  <si>
    <t xml:space="preserve">R_MDH_NAD R_MDH_NADP</t>
  </si>
  <si>
    <t xml:space="preserve">from e. coli</t>
  </si>
  <si>
    <t xml:space="preserve">m_q8_c m_succ_c</t>
  </si>
  <si>
    <t xml:space="preserve">m_fum_c m_q8h2_c</t>
  </si>
  <si>
    <t xml:space="preserve">orderedTerTer</t>
  </si>
  <si>
    <t xml:space="preserve">m_adp_c  m_succoa_c m_pi_c</t>
  </si>
  <si>
    <t xml:space="preserve">m_succ_c m_coa_c m_atp_c</t>
  </si>
  <si>
    <t xml:space="preserve">assumed, partial random sequential in e. coli</t>
  </si>
  <si>
    <t xml:space="preserve">m_nad_c m_coa_c m_akg_c</t>
  </si>
  <si>
    <t xml:space="preserve">m_succoa_c m_nadh_c</t>
  </si>
  <si>
    <t xml:space="preserve">m_nadp_c m_icit_c m_nad_c m_icit_c</t>
  </si>
  <si>
    <t xml:space="preserve">m_akg_c m_akg_c m_nadph_c m_nadh_c</t>
  </si>
  <si>
    <t xml:space="preserve">R_ICDHyr_NADP R_ICDHyr_NAD</t>
  </si>
  <si>
    <t xml:space="preserve">m_pyr_c m_oaa_c</t>
  </si>
  <si>
    <t xml:space="preserve">assumed, random in e coli</t>
  </si>
  <si>
    <t xml:space="preserve">m_oaa_c m_accoa_c</t>
  </si>
  <si>
    <t xml:space="preserve">m_cit_c m_coa_c</t>
  </si>
  <si>
    <t xml:space="preserve">m_atp_c m_accoa_c</t>
  </si>
  <si>
    <t xml:space="preserve">m_malcoa_c m_adp_c</t>
  </si>
  <si>
    <t xml:space="preserve">massAction</t>
  </si>
  <si>
    <t xml:space="preserve">10.1093/nar/gkv1049</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</si>
</sst>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Helvetica Neue"/>
      <family val="2"/>
      <charset val="1"/>
    </font>
    <font>
      <u val="single"/>
      <sz val="11"/>
      <color rgb="FF0000FF"/>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2.xml.rels><?xml version="1.0" encoding="UTF-8"?>
<Relationships xmlns="http://schemas.openxmlformats.org/package/2006/relationships"><Relationship Id="rId1" Type="http://schemas.openxmlformats.org/officeDocument/2006/relationships/hyperlink" Target="https://www.rcsb.org/structure/4x84%2012517338" TargetMode="External"/><Relationship Id="rId2" Type="http://schemas.openxmlformats.org/officeDocument/2006/relationships/hyperlink" Target="https://www.rcsb.org/structure/4XEU%2017914867" TargetMode="External"/><Relationship Id="rId3" Type="http://schemas.openxmlformats.org/officeDocument/2006/relationships/hyperlink" Target="https://www.rcsb.org/structure/4XEU%2017914867" TargetMode="External"/><Relationship Id="rId4" Type="http://schemas.openxmlformats.org/officeDocument/2006/relationships/hyperlink" Target="https://swissmodel.expasy.org/repository/uniprot/Q88DW7?csm=06BDB4FD62122707" TargetMode="External"/><Relationship Id="rId5" Type="http://schemas.openxmlformats.org/officeDocument/2006/relationships/hyperlink" Target="https://swissmodel.expasy.org/repository/uniprot/A0A179SBB4?csm=0FE090106D1DEB3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3.8" zeroHeight="false" outlineLevelRow="0" outlineLevelCol="0"/>
  <cols>
    <col collapsed="false" customWidth="true" hidden="false" outlineLevel="0" max="1" min="1" style="0" width="33.9"/>
    <col collapsed="false" customWidth="true" hidden="false" outlineLevel="0" max="2" min="2" style="0" width="46.68"/>
    <col collapsed="false" customWidth="true" hidden="false" outlineLevel="0" max="1025" min="3" style="0" width="8.83"/>
  </cols>
  <sheetData>
    <row r="1" customFormat="false" ht="13.8" hidden="false" customHeight="false" outlineLevel="0" collapsed="false">
      <c r="A1" s="1" t="s">
        <v>0</v>
      </c>
      <c r="B1" s="2"/>
    </row>
    <row r="2" customFormat="false" ht="13.8" hidden="false" customHeight="false" outlineLevel="0" collapsed="false">
      <c r="A2" s="1" t="s">
        <v>1</v>
      </c>
      <c r="B2" s="3" t="s">
        <v>2</v>
      </c>
    </row>
    <row r="3" customFormat="false" ht="13.8" hidden="false" customHeight="false" outlineLevel="0" collapsed="false">
      <c r="A3" s="1" t="s">
        <v>3</v>
      </c>
      <c r="B3" s="0" t="s">
        <v>4</v>
      </c>
    </row>
    <row r="4" customFormat="false" ht="13.8" hidden="false" customHeight="false" outlineLevel="0" collapsed="false">
      <c r="A4" s="1" t="s">
        <v>5</v>
      </c>
      <c r="B4" s="0" t="s">
        <v>6</v>
      </c>
    </row>
    <row r="5" customFormat="false" ht="13.8" hidden="false" customHeight="false" outlineLevel="0" collapsed="false">
      <c r="A5" s="1" t="s">
        <v>7</v>
      </c>
      <c r="B5" s="0" t="s">
        <v>8</v>
      </c>
    </row>
    <row r="6" customFormat="false" ht="13.8" hidden="false" customHeight="false" outlineLevel="0" collapsed="false">
      <c r="A6" s="1" t="s">
        <v>9</v>
      </c>
      <c r="B6" s="4" t="s">
        <v>10</v>
      </c>
    </row>
    <row r="7" customFormat="false" ht="13.8" hidden="false" customHeight="false" outlineLevel="0" collapsed="false">
      <c r="A7" s="1" t="s">
        <v>11</v>
      </c>
      <c r="B7" s="4" t="s">
        <v>10</v>
      </c>
    </row>
    <row r="8" customFormat="false" ht="13.8" hidden="false" customHeight="false" outlineLevel="0" collapsed="false">
      <c r="A8" s="1" t="s">
        <v>12</v>
      </c>
      <c r="B8" s="0" t="n">
        <v>0</v>
      </c>
    </row>
    <row r="9" customFormat="false" ht="13.8" hidden="false" customHeight="false" outlineLevel="0" collapsed="false">
      <c r="A9" s="1" t="s">
        <v>13</v>
      </c>
      <c r="B9" s="0" t="n">
        <v>1</v>
      </c>
    </row>
    <row r="10" customFormat="false" ht="13.8" hidden="false" customHeight="false" outlineLevel="0" collapsed="false">
      <c r="A10" s="1" t="s">
        <v>14</v>
      </c>
      <c r="B10" s="0" t="n">
        <v>10000</v>
      </c>
    </row>
    <row r="11" customFormat="false" ht="13.8" hidden="false" customHeight="false" outlineLevel="0" collapsed="false">
      <c r="A11" s="1" t="s">
        <v>15</v>
      </c>
      <c r="B11" s="0" t="n">
        <v>0</v>
      </c>
    </row>
    <row r="12" customFormat="false" ht="13.8" hidden="false" customHeight="false" outlineLevel="0" collapsed="false">
      <c r="A12" s="1" t="s">
        <v>16</v>
      </c>
      <c r="B12" s="0" t="n">
        <v>2</v>
      </c>
    </row>
    <row r="13" customFormat="false" ht="13.8" hidden="false" customHeight="false" outlineLevel="0" collapsed="false">
      <c r="A13" s="1" t="s">
        <v>17</v>
      </c>
      <c r="B13" s="0" t="n">
        <v>0</v>
      </c>
    </row>
    <row r="14" customFormat="false" ht="13.8" hidden="false" customHeight="false" outlineLevel="0" collapsed="false">
      <c r="A14" s="1" t="s">
        <v>18</v>
      </c>
      <c r="B14"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W8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20.33"/>
    <col collapsed="false" customWidth="true" hidden="false" outlineLevel="0" max="2" min="2" style="0" width="11.84"/>
    <col collapsed="false" customWidth="true" hidden="false" outlineLevel="0" max="24" min="3" style="0" width="8.83"/>
    <col collapsed="false" customWidth="true" hidden="false" outlineLevel="0" max="25" min="25" style="0" width="18.51"/>
    <col collapsed="false" customWidth="true" hidden="false" outlineLevel="0" max="1025" min="26" style="0" width="8.83"/>
  </cols>
  <sheetData>
    <row r="1" customFormat="false" ht="15" hidden="false" customHeight="false" outlineLevel="0" collapsed="false">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c r="AG1" s="2" t="s">
        <v>51</v>
      </c>
      <c r="AH1" s="2" t="s">
        <v>52</v>
      </c>
      <c r="AI1" s="2" t="s">
        <v>53</v>
      </c>
      <c r="AJ1" s="2" t="s">
        <v>54</v>
      </c>
      <c r="AK1" s="2" t="s">
        <v>55</v>
      </c>
      <c r="AL1" s="2" t="s">
        <v>56</v>
      </c>
      <c r="AM1" s="2" t="s">
        <v>57</v>
      </c>
      <c r="AN1" s="2" t="s">
        <v>58</v>
      </c>
      <c r="AO1" s="2" t="s">
        <v>59</v>
      </c>
      <c r="AP1" s="2" t="s">
        <v>60</v>
      </c>
      <c r="AQ1" s="2" t="s">
        <v>61</v>
      </c>
      <c r="AR1" s="2" t="s">
        <v>62</v>
      </c>
      <c r="AS1" s="2" t="s">
        <v>63</v>
      </c>
      <c r="AT1" s="2" t="s">
        <v>64</v>
      </c>
      <c r="AU1" s="2" t="s">
        <v>65</v>
      </c>
      <c r="AV1" s="2" t="s">
        <v>66</v>
      </c>
      <c r="AW1" s="2" t="s">
        <v>67</v>
      </c>
      <c r="AX1" s="2" t="s">
        <v>68</v>
      </c>
      <c r="AY1" s="2" t="s">
        <v>69</v>
      </c>
      <c r="AZ1" s="2" t="s">
        <v>70</v>
      </c>
      <c r="BA1" s="2" t="s">
        <v>71</v>
      </c>
      <c r="BB1" s="2" t="s">
        <v>72</v>
      </c>
      <c r="BC1" s="2" t="s">
        <v>73</v>
      </c>
      <c r="BD1" s="2" t="s">
        <v>74</v>
      </c>
      <c r="BE1" s="2" t="s">
        <v>75</v>
      </c>
      <c r="BF1" s="2" t="s">
        <v>76</v>
      </c>
      <c r="BG1" s="2" t="s">
        <v>77</v>
      </c>
      <c r="BH1" s="2" t="s">
        <v>78</v>
      </c>
      <c r="BI1" s="2" t="s">
        <v>79</v>
      </c>
      <c r="BJ1" s="2" t="s">
        <v>80</v>
      </c>
      <c r="BK1" s="2" t="s">
        <v>81</v>
      </c>
      <c r="BL1" s="2" t="s">
        <v>82</v>
      </c>
      <c r="BM1" s="2" t="s">
        <v>83</v>
      </c>
      <c r="BN1" s="2" t="s">
        <v>84</v>
      </c>
      <c r="BO1" s="2" t="s">
        <v>85</v>
      </c>
      <c r="BP1" s="2" t="s">
        <v>86</v>
      </c>
      <c r="BQ1" s="2" t="s">
        <v>87</v>
      </c>
      <c r="BR1" s="2" t="s">
        <v>88</v>
      </c>
      <c r="BS1" s="2" t="s">
        <v>89</v>
      </c>
      <c r="BT1" s="2" t="s">
        <v>90</v>
      </c>
      <c r="BU1" s="2" t="s">
        <v>91</v>
      </c>
      <c r="BV1" s="2" t="s">
        <v>92</v>
      </c>
      <c r="BW1" s="2" t="s">
        <v>93</v>
      </c>
    </row>
    <row r="2" customFormat="false" ht="15" hidden="false" customHeight="false" outlineLevel="0" collapsed="false">
      <c r="A2" s="2" t="s">
        <v>94</v>
      </c>
      <c r="B2" s="0" t="n">
        <v>-1</v>
      </c>
      <c r="C2" s="0" t="n">
        <v>-1</v>
      </c>
      <c r="D2" s="0" t="n">
        <v>-1</v>
      </c>
      <c r="E2" s="0" t="n">
        <v>1</v>
      </c>
      <c r="F2" s="0" t="n">
        <v>1</v>
      </c>
      <c r="G2" s="0" t="n">
        <v>1</v>
      </c>
      <c r="H2" s="0" t="n">
        <v>0</v>
      </c>
      <c r="I2" s="0" t="n">
        <v>0</v>
      </c>
      <c r="J2" s="0" t="n">
        <v>0</v>
      </c>
      <c r="K2" s="0" t="n">
        <v>0</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c r="AL2" s="0" t="n">
        <v>0</v>
      </c>
      <c r="AM2" s="0" t="n">
        <v>0</v>
      </c>
      <c r="AN2" s="0" t="n">
        <v>0</v>
      </c>
      <c r="AO2" s="0" t="n">
        <v>0</v>
      </c>
      <c r="AP2" s="0" t="n">
        <v>0</v>
      </c>
      <c r="AQ2" s="0" t="n">
        <v>0</v>
      </c>
      <c r="AR2" s="0" t="n">
        <v>0</v>
      </c>
      <c r="AS2" s="0" t="n">
        <v>0</v>
      </c>
      <c r="AT2" s="0" t="n">
        <v>0</v>
      </c>
      <c r="AU2" s="0" t="n">
        <v>0</v>
      </c>
      <c r="AV2" s="0" t="n">
        <v>0</v>
      </c>
      <c r="AW2" s="0" t="n">
        <v>0</v>
      </c>
      <c r="AX2" s="0" t="n">
        <v>0</v>
      </c>
      <c r="AY2" s="0" t="n">
        <v>0</v>
      </c>
      <c r="AZ2" s="0" t="n">
        <v>0</v>
      </c>
      <c r="BA2" s="0" t="n">
        <v>0</v>
      </c>
      <c r="BB2" s="0" t="n">
        <v>0</v>
      </c>
      <c r="BC2" s="0" t="n">
        <v>0</v>
      </c>
      <c r="BD2" s="0" t="n">
        <v>0</v>
      </c>
      <c r="BE2" s="0" t="n">
        <v>0</v>
      </c>
      <c r="BF2" s="0" t="n">
        <v>0</v>
      </c>
      <c r="BG2" s="0" t="n">
        <v>0</v>
      </c>
      <c r="BH2" s="0" t="n">
        <v>0</v>
      </c>
      <c r="BI2" s="0" t="n">
        <v>0</v>
      </c>
      <c r="BJ2" s="0" t="n">
        <v>0</v>
      </c>
      <c r="BK2" s="0" t="n">
        <v>0</v>
      </c>
      <c r="BL2" s="0" t="n">
        <v>0</v>
      </c>
      <c r="BM2" s="0" t="n">
        <v>0</v>
      </c>
      <c r="BN2" s="0" t="n">
        <v>0</v>
      </c>
      <c r="BO2" s="0" t="n">
        <v>0</v>
      </c>
      <c r="BP2" s="0" t="n">
        <v>0</v>
      </c>
      <c r="BQ2" s="0" t="n">
        <v>0</v>
      </c>
      <c r="BR2" s="0" t="n">
        <v>0</v>
      </c>
      <c r="BS2" s="0" t="n">
        <v>0</v>
      </c>
      <c r="BT2" s="0" t="n">
        <v>0</v>
      </c>
      <c r="BU2" s="0" t="n">
        <v>0</v>
      </c>
      <c r="BV2" s="0" t="n">
        <v>0</v>
      </c>
      <c r="BW2" s="0" t="n">
        <v>0</v>
      </c>
    </row>
    <row r="3" customFormat="false" ht="15" hidden="false" customHeight="false" outlineLevel="0" collapsed="false">
      <c r="A3" s="2" t="s">
        <v>95</v>
      </c>
      <c r="B3" s="0" t="n">
        <v>0</v>
      </c>
      <c r="C3" s="0" t="n">
        <v>-1</v>
      </c>
      <c r="D3" s="0" t="n">
        <v>0</v>
      </c>
      <c r="E3" s="0" t="n">
        <v>-1</v>
      </c>
      <c r="F3" s="0" t="n">
        <v>1</v>
      </c>
      <c r="G3" s="0" t="n">
        <v>0</v>
      </c>
      <c r="H3" s="0" t="n">
        <v>1</v>
      </c>
      <c r="I3" s="0" t="n">
        <v>0</v>
      </c>
      <c r="J3" s="0" t="n">
        <v>0</v>
      </c>
      <c r="K3" s="0" t="n">
        <v>0</v>
      </c>
      <c r="L3" s="0" t="n">
        <v>0</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c r="AD3" s="0" t="n">
        <v>0</v>
      </c>
      <c r="AE3" s="0" t="n">
        <v>0</v>
      </c>
      <c r="AF3" s="0" t="n">
        <v>0</v>
      </c>
      <c r="AG3" s="0" t="n">
        <v>0</v>
      </c>
      <c r="AH3" s="0" t="n">
        <v>0</v>
      </c>
      <c r="AI3" s="0" t="n">
        <v>0</v>
      </c>
      <c r="AJ3" s="0" t="n">
        <v>0</v>
      </c>
      <c r="AK3" s="0" t="n">
        <v>0</v>
      </c>
      <c r="AL3" s="0" t="n">
        <v>0</v>
      </c>
      <c r="AM3" s="0" t="n">
        <v>0</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n">
        <v>0</v>
      </c>
      <c r="BD3" s="0" t="n">
        <v>0</v>
      </c>
      <c r="BE3" s="0" t="n">
        <v>0</v>
      </c>
      <c r="BF3" s="0" t="n">
        <v>0</v>
      </c>
      <c r="BG3" s="0" t="n">
        <v>0</v>
      </c>
      <c r="BH3" s="0" t="n">
        <v>0</v>
      </c>
      <c r="BI3" s="0" t="n">
        <v>0</v>
      </c>
      <c r="BJ3" s="0" t="n">
        <v>0</v>
      </c>
      <c r="BK3" s="0" t="n">
        <v>0</v>
      </c>
      <c r="BL3" s="0" t="n">
        <v>0</v>
      </c>
      <c r="BM3" s="0" t="n">
        <v>0</v>
      </c>
      <c r="BN3" s="0" t="n">
        <v>0</v>
      </c>
      <c r="BO3" s="0" t="n">
        <v>0</v>
      </c>
      <c r="BP3" s="0" t="n">
        <v>0</v>
      </c>
      <c r="BQ3" s="0" t="n">
        <v>0</v>
      </c>
      <c r="BR3" s="0" t="n">
        <v>0</v>
      </c>
      <c r="BS3" s="0" t="n">
        <v>0</v>
      </c>
      <c r="BT3" s="0" t="n">
        <v>0</v>
      </c>
      <c r="BU3" s="0" t="n">
        <v>0</v>
      </c>
      <c r="BV3" s="0" t="n">
        <v>0</v>
      </c>
      <c r="BW3" s="0" t="n">
        <v>0</v>
      </c>
    </row>
    <row r="4" customFormat="false" ht="15" hidden="false" customHeight="false" outlineLevel="0" collapsed="false">
      <c r="A4" s="2" t="s">
        <v>96</v>
      </c>
      <c r="B4" s="0" t="n">
        <v>0</v>
      </c>
      <c r="C4" s="0" t="n">
        <v>0</v>
      </c>
      <c r="D4" s="0" t="n">
        <v>0</v>
      </c>
      <c r="E4" s="0" t="n">
        <v>0</v>
      </c>
      <c r="F4" s="0" t="n">
        <v>0</v>
      </c>
      <c r="G4" s="0" t="n">
        <v>0</v>
      </c>
      <c r="H4" s="0" t="n">
        <v>0</v>
      </c>
      <c r="I4" s="0" t="n">
        <v>-1</v>
      </c>
      <c r="J4" s="0" t="n">
        <v>1</v>
      </c>
      <c r="K4" s="0" t="n">
        <v>0</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c r="AD4" s="0" t="n">
        <v>0</v>
      </c>
      <c r="AE4" s="0" t="n">
        <v>0</v>
      </c>
      <c r="AF4" s="0" t="n">
        <v>0</v>
      </c>
      <c r="AG4" s="0" t="n">
        <v>0</v>
      </c>
      <c r="AH4" s="0" t="n">
        <v>0</v>
      </c>
      <c r="AI4" s="0" t="n">
        <v>0</v>
      </c>
      <c r="AJ4" s="0" t="n">
        <v>0</v>
      </c>
      <c r="AK4" s="0" t="n">
        <v>0</v>
      </c>
      <c r="AL4" s="0" t="n">
        <v>0</v>
      </c>
      <c r="AM4" s="0" t="n">
        <v>0</v>
      </c>
      <c r="AN4" s="0" t="n">
        <v>0</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n">
        <v>0</v>
      </c>
      <c r="BD4" s="0" t="n">
        <v>0</v>
      </c>
      <c r="BE4" s="0" t="n">
        <v>0</v>
      </c>
      <c r="BF4" s="0" t="n">
        <v>0</v>
      </c>
      <c r="BG4" s="0" t="n">
        <v>0</v>
      </c>
      <c r="BH4" s="0" t="n">
        <v>0</v>
      </c>
      <c r="BI4" s="0" t="n">
        <v>0</v>
      </c>
      <c r="BJ4" s="0" t="n">
        <v>0</v>
      </c>
      <c r="BK4" s="0" t="n">
        <v>0</v>
      </c>
      <c r="BL4" s="0" t="n">
        <v>0</v>
      </c>
      <c r="BM4" s="0" t="n">
        <v>0</v>
      </c>
      <c r="BN4" s="0" t="n">
        <v>0</v>
      </c>
      <c r="BO4" s="0" t="n">
        <v>0</v>
      </c>
      <c r="BP4" s="0" t="n">
        <v>0</v>
      </c>
      <c r="BQ4" s="0" t="n">
        <v>0</v>
      </c>
      <c r="BR4" s="0" t="n">
        <v>0</v>
      </c>
      <c r="BS4" s="0" t="n">
        <v>0</v>
      </c>
      <c r="BT4" s="0" t="n">
        <v>0</v>
      </c>
      <c r="BU4" s="0" t="n">
        <v>0</v>
      </c>
      <c r="BV4" s="0" t="n">
        <v>0</v>
      </c>
      <c r="BW4" s="0" t="n">
        <v>0</v>
      </c>
    </row>
    <row r="5" customFormat="false" ht="15" hidden="false" customHeight="false" outlineLevel="0" collapsed="false">
      <c r="A5" s="2" t="s">
        <v>97</v>
      </c>
      <c r="B5" s="0" t="n">
        <v>0</v>
      </c>
      <c r="C5" s="0" t="n">
        <v>-1</v>
      </c>
      <c r="D5" s="0" t="n">
        <v>0</v>
      </c>
      <c r="E5" s="0" t="n">
        <v>0</v>
      </c>
      <c r="F5" s="0" t="n">
        <v>1</v>
      </c>
      <c r="G5" s="0" t="n">
        <v>0</v>
      </c>
      <c r="H5" s="0" t="n">
        <v>0</v>
      </c>
      <c r="I5" s="0" t="n">
        <v>0</v>
      </c>
      <c r="J5" s="0" t="n">
        <v>-1</v>
      </c>
      <c r="K5" s="0" t="n">
        <v>1</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c r="AL5" s="0" t="n">
        <v>0</v>
      </c>
      <c r="AM5" s="0" t="n">
        <v>0</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n">
        <v>0</v>
      </c>
      <c r="BD5" s="0" t="n">
        <v>0</v>
      </c>
      <c r="BE5" s="0" t="n">
        <v>0</v>
      </c>
      <c r="BF5" s="0" t="n">
        <v>0</v>
      </c>
      <c r="BG5" s="0" t="n">
        <v>0</v>
      </c>
      <c r="BH5" s="0" t="n">
        <v>0</v>
      </c>
      <c r="BI5" s="0" t="n">
        <v>0</v>
      </c>
      <c r="BJ5" s="0" t="n">
        <v>0</v>
      </c>
      <c r="BK5" s="0" t="n">
        <v>0</v>
      </c>
      <c r="BL5" s="0" t="n">
        <v>0</v>
      </c>
      <c r="BM5" s="0" t="n">
        <v>0</v>
      </c>
      <c r="BN5" s="0" t="n">
        <v>0</v>
      </c>
      <c r="BO5" s="0" t="n">
        <v>0</v>
      </c>
      <c r="BP5" s="0" t="n">
        <v>0</v>
      </c>
      <c r="BQ5" s="0" t="n">
        <v>0</v>
      </c>
      <c r="BR5" s="0" t="n">
        <v>0</v>
      </c>
      <c r="BS5" s="0" t="n">
        <v>0</v>
      </c>
      <c r="BT5" s="0" t="n">
        <v>0</v>
      </c>
      <c r="BU5" s="0" t="n">
        <v>0</v>
      </c>
      <c r="BV5" s="0" t="n">
        <v>0</v>
      </c>
      <c r="BW5" s="0" t="n">
        <v>0</v>
      </c>
    </row>
    <row r="6" customFormat="false" ht="15" hidden="false" customHeight="false" outlineLevel="0" collapsed="false">
      <c r="A6" s="2" t="s">
        <v>98</v>
      </c>
      <c r="B6" s="0" t="n">
        <v>0</v>
      </c>
      <c r="C6" s="0" t="n">
        <v>0</v>
      </c>
      <c r="D6" s="0" t="n">
        <v>0</v>
      </c>
      <c r="E6" s="0" t="n">
        <v>0</v>
      </c>
      <c r="F6" s="0" t="n">
        <v>0</v>
      </c>
      <c r="G6" s="0" t="n">
        <v>0</v>
      </c>
      <c r="H6" s="0" t="n">
        <v>0</v>
      </c>
      <c r="I6" s="0" t="n">
        <v>0</v>
      </c>
      <c r="J6" s="0" t="n">
        <v>0</v>
      </c>
      <c r="K6" s="0" t="n">
        <v>0</v>
      </c>
      <c r="L6" s="0" t="n">
        <v>-1</v>
      </c>
      <c r="M6" s="0" t="n">
        <v>1</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c r="AD6" s="0" t="n">
        <v>0</v>
      </c>
      <c r="AE6" s="0" t="n">
        <v>0</v>
      </c>
      <c r="AF6" s="0" t="n">
        <v>0</v>
      </c>
      <c r="AG6" s="0" t="n">
        <v>0</v>
      </c>
      <c r="AH6" s="0" t="n">
        <v>0</v>
      </c>
      <c r="AI6" s="0" t="n">
        <v>0</v>
      </c>
      <c r="AJ6" s="0" t="n">
        <v>0</v>
      </c>
      <c r="AK6" s="0" t="n">
        <v>0</v>
      </c>
      <c r="AL6" s="0" t="n">
        <v>0</v>
      </c>
      <c r="AM6" s="0" t="n">
        <v>0</v>
      </c>
      <c r="AN6" s="0" t="n">
        <v>0</v>
      </c>
      <c r="AO6" s="0" t="n">
        <v>0</v>
      </c>
      <c r="AP6" s="0" t="n">
        <v>0</v>
      </c>
      <c r="AQ6" s="0" t="n">
        <v>0</v>
      </c>
      <c r="AR6" s="0" t="n">
        <v>0</v>
      </c>
      <c r="AS6" s="0" t="n">
        <v>0</v>
      </c>
      <c r="AT6" s="0" t="n">
        <v>0</v>
      </c>
      <c r="AU6" s="0" t="n">
        <v>0</v>
      </c>
      <c r="AV6" s="0" t="n">
        <v>0</v>
      </c>
      <c r="AW6" s="0" t="n">
        <v>0</v>
      </c>
      <c r="AX6" s="0" t="n">
        <v>0</v>
      </c>
      <c r="AY6" s="0" t="n">
        <v>0</v>
      </c>
      <c r="AZ6" s="0" t="n">
        <v>0</v>
      </c>
      <c r="BA6" s="0" t="n">
        <v>0</v>
      </c>
      <c r="BB6" s="0" t="n">
        <v>0</v>
      </c>
      <c r="BC6" s="0" t="n">
        <v>0</v>
      </c>
      <c r="BD6" s="0" t="n">
        <v>0</v>
      </c>
      <c r="BE6" s="0" t="n">
        <v>0</v>
      </c>
      <c r="BF6" s="0" t="n">
        <v>0</v>
      </c>
      <c r="BG6" s="0" t="n">
        <v>0</v>
      </c>
      <c r="BH6" s="0" t="n">
        <v>0</v>
      </c>
      <c r="BI6" s="0" t="n">
        <v>0</v>
      </c>
      <c r="BJ6" s="0" t="n">
        <v>0</v>
      </c>
      <c r="BK6" s="0" t="n">
        <v>0</v>
      </c>
      <c r="BL6" s="0" t="n">
        <v>0</v>
      </c>
      <c r="BM6" s="0" t="n">
        <v>0</v>
      </c>
      <c r="BN6" s="0" t="n">
        <v>0</v>
      </c>
      <c r="BO6" s="0" t="n">
        <v>0</v>
      </c>
      <c r="BP6" s="0" t="n">
        <v>0</v>
      </c>
      <c r="BQ6" s="0" t="n">
        <v>0</v>
      </c>
      <c r="BR6" s="0" t="n">
        <v>0</v>
      </c>
      <c r="BS6" s="0" t="n">
        <v>0</v>
      </c>
      <c r="BT6" s="0" t="n">
        <v>0</v>
      </c>
      <c r="BU6" s="0" t="n">
        <v>0</v>
      </c>
      <c r="BV6" s="0" t="n">
        <v>0</v>
      </c>
      <c r="BW6" s="0" t="n">
        <v>0</v>
      </c>
    </row>
    <row r="7" customFormat="false" ht="15" hidden="false" customHeight="false" outlineLevel="0" collapsed="false">
      <c r="A7" s="2" t="s">
        <v>99</v>
      </c>
      <c r="B7" s="0" t="n">
        <v>0</v>
      </c>
      <c r="C7" s="0" t="n">
        <v>-1</v>
      </c>
      <c r="D7" s="0" t="n">
        <v>0</v>
      </c>
      <c r="E7" s="0" t="n">
        <v>0</v>
      </c>
      <c r="F7" s="0" t="n">
        <v>1</v>
      </c>
      <c r="G7" s="0" t="n">
        <v>0</v>
      </c>
      <c r="H7" s="0" t="n">
        <v>0</v>
      </c>
      <c r="I7" s="0" t="n">
        <v>0</v>
      </c>
      <c r="J7" s="0" t="n">
        <v>0</v>
      </c>
      <c r="K7" s="0" t="n">
        <v>0</v>
      </c>
      <c r="L7" s="0" t="n">
        <v>0</v>
      </c>
      <c r="M7" s="0" t="n">
        <v>-1</v>
      </c>
      <c r="N7" s="0" t="n">
        <v>1</v>
      </c>
      <c r="O7" s="0" t="n">
        <v>0</v>
      </c>
      <c r="P7" s="0" t="n">
        <v>0</v>
      </c>
      <c r="Q7" s="0" t="n">
        <v>0</v>
      </c>
      <c r="R7" s="0" t="n">
        <v>0</v>
      </c>
      <c r="S7" s="0" t="n">
        <v>0</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c r="AL7" s="0" t="n">
        <v>0</v>
      </c>
      <c r="AM7" s="0" t="n">
        <v>0</v>
      </c>
      <c r="AN7" s="0" t="n">
        <v>0</v>
      </c>
      <c r="AO7" s="0" t="n">
        <v>0</v>
      </c>
      <c r="AP7" s="0" t="n">
        <v>0</v>
      </c>
      <c r="AQ7" s="0" t="n">
        <v>0</v>
      </c>
      <c r="AR7" s="0" t="n">
        <v>0</v>
      </c>
      <c r="AS7" s="0" t="n">
        <v>0</v>
      </c>
      <c r="AT7" s="0" t="n">
        <v>0</v>
      </c>
      <c r="AU7" s="0" t="n">
        <v>0</v>
      </c>
      <c r="AV7" s="0" t="n">
        <v>0</v>
      </c>
      <c r="AW7" s="0" t="n">
        <v>0</v>
      </c>
      <c r="AX7" s="0" t="n">
        <v>0</v>
      </c>
      <c r="AY7" s="0" t="n">
        <v>0</v>
      </c>
      <c r="AZ7" s="0" t="n">
        <v>0</v>
      </c>
      <c r="BA7" s="0" t="n">
        <v>0</v>
      </c>
      <c r="BB7" s="0" t="n">
        <v>0</v>
      </c>
      <c r="BC7" s="0" t="n">
        <v>0</v>
      </c>
      <c r="BD7" s="0" t="n">
        <v>0</v>
      </c>
      <c r="BE7" s="0" t="n">
        <v>0</v>
      </c>
      <c r="BF7" s="0" t="n">
        <v>0</v>
      </c>
      <c r="BG7" s="0" t="n">
        <v>0</v>
      </c>
      <c r="BH7" s="0" t="n">
        <v>0</v>
      </c>
      <c r="BI7" s="0" t="n">
        <v>0</v>
      </c>
      <c r="BJ7" s="0" t="n">
        <v>0</v>
      </c>
      <c r="BK7" s="0" t="n">
        <v>0</v>
      </c>
      <c r="BL7" s="0" t="n">
        <v>0</v>
      </c>
      <c r="BM7" s="0" t="n">
        <v>0</v>
      </c>
      <c r="BN7" s="0" t="n">
        <v>0</v>
      </c>
      <c r="BO7" s="0" t="n">
        <v>0</v>
      </c>
      <c r="BP7" s="0" t="n">
        <v>0</v>
      </c>
      <c r="BQ7" s="0" t="n">
        <v>0</v>
      </c>
      <c r="BR7" s="0" t="n">
        <v>0</v>
      </c>
      <c r="BS7" s="0" t="n">
        <v>0</v>
      </c>
      <c r="BT7" s="0" t="n">
        <v>0</v>
      </c>
      <c r="BU7" s="0" t="n">
        <v>0</v>
      </c>
      <c r="BV7" s="0" t="n">
        <v>0</v>
      </c>
      <c r="BW7" s="0" t="n">
        <v>0</v>
      </c>
    </row>
    <row r="8" customFormat="false" ht="15" hidden="false" customHeight="false" outlineLevel="0" collapsed="false">
      <c r="A8" s="2" t="s">
        <v>100</v>
      </c>
      <c r="B8" s="0" t="n">
        <v>0</v>
      </c>
      <c r="C8" s="0" t="n">
        <v>0</v>
      </c>
      <c r="D8" s="0" t="n">
        <v>0</v>
      </c>
      <c r="E8" s="0" t="n">
        <v>0</v>
      </c>
      <c r="F8" s="0" t="n">
        <v>0</v>
      </c>
      <c r="G8" s="0" t="n">
        <v>0</v>
      </c>
      <c r="H8" s="0" t="n">
        <v>0</v>
      </c>
      <c r="I8" s="0" t="n">
        <v>0</v>
      </c>
      <c r="J8" s="0" t="n">
        <v>0</v>
      </c>
      <c r="K8" s="0" t="n">
        <v>1</v>
      </c>
      <c r="L8" s="0" t="n">
        <v>0</v>
      </c>
      <c r="M8" s="0" t="n">
        <v>0</v>
      </c>
      <c r="N8" s="0" t="n">
        <v>-1</v>
      </c>
      <c r="O8" s="0" t="n">
        <v>-1</v>
      </c>
      <c r="P8" s="0" t="n">
        <v>1</v>
      </c>
      <c r="Q8" s="0" t="n">
        <v>0</v>
      </c>
      <c r="R8" s="0" t="n">
        <v>0</v>
      </c>
      <c r="S8" s="0" t="n">
        <v>0</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0</v>
      </c>
      <c r="AK8" s="0" t="n">
        <v>0</v>
      </c>
      <c r="AL8" s="0" t="n">
        <v>0</v>
      </c>
      <c r="AM8" s="0" t="n">
        <v>0</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n">
        <v>0</v>
      </c>
      <c r="BO8" s="0" t="n">
        <v>0</v>
      </c>
      <c r="BP8" s="0" t="n">
        <v>0</v>
      </c>
      <c r="BQ8" s="0" t="n">
        <v>0</v>
      </c>
      <c r="BR8" s="0" t="n">
        <v>0</v>
      </c>
      <c r="BS8" s="0" t="n">
        <v>0</v>
      </c>
      <c r="BT8" s="0" t="n">
        <v>0</v>
      </c>
      <c r="BU8" s="0" t="n">
        <v>0</v>
      </c>
      <c r="BV8" s="0" t="n">
        <v>0</v>
      </c>
      <c r="BW8" s="0" t="n">
        <v>0</v>
      </c>
    </row>
    <row r="9" customFormat="false" ht="15" hidden="false" customHeight="false" outlineLevel="0" collapsed="false">
      <c r="A9" s="2" t="s">
        <v>101</v>
      </c>
      <c r="B9" s="0" t="n">
        <v>0</v>
      </c>
      <c r="C9" s="0" t="n">
        <v>0</v>
      </c>
      <c r="D9" s="0" t="n">
        <v>0</v>
      </c>
      <c r="E9" s="0" t="n">
        <v>0</v>
      </c>
      <c r="F9" s="0" t="n">
        <v>0</v>
      </c>
      <c r="G9" s="0" t="n">
        <v>0</v>
      </c>
      <c r="H9" s="0" t="n">
        <v>0</v>
      </c>
      <c r="I9" s="0" t="n">
        <v>0</v>
      </c>
      <c r="J9" s="0" t="n">
        <v>0</v>
      </c>
      <c r="K9" s="0" t="n">
        <v>1</v>
      </c>
      <c r="L9" s="0" t="n">
        <v>0</v>
      </c>
      <c r="M9" s="0" t="n">
        <v>0</v>
      </c>
      <c r="N9" s="0" t="n">
        <v>-1</v>
      </c>
      <c r="O9" s="0" t="n">
        <v>0</v>
      </c>
      <c r="P9" s="0" t="n">
        <v>0</v>
      </c>
      <c r="Q9" s="0" t="n">
        <v>-1</v>
      </c>
      <c r="R9" s="0" t="n">
        <v>1</v>
      </c>
      <c r="S9" s="0" t="n">
        <v>0</v>
      </c>
      <c r="T9" s="0" t="n">
        <v>0</v>
      </c>
      <c r="U9" s="0" t="n">
        <v>0</v>
      </c>
      <c r="V9" s="0" t="n">
        <v>0</v>
      </c>
      <c r="W9" s="0" t="n">
        <v>0</v>
      </c>
      <c r="X9" s="0" t="n">
        <v>0</v>
      </c>
      <c r="Y9" s="0" t="n">
        <v>0</v>
      </c>
      <c r="Z9" s="0" t="n">
        <v>0</v>
      </c>
      <c r="AA9" s="0" t="n">
        <v>0</v>
      </c>
      <c r="AB9" s="0" t="n">
        <v>0</v>
      </c>
      <c r="AC9" s="0" t="n">
        <v>0</v>
      </c>
      <c r="AD9" s="0" t="n">
        <v>0</v>
      </c>
      <c r="AE9" s="0" t="n">
        <v>0</v>
      </c>
      <c r="AF9" s="0" t="n">
        <v>0</v>
      </c>
      <c r="AG9" s="0" t="n">
        <v>0</v>
      </c>
      <c r="AH9" s="0" t="n">
        <v>0</v>
      </c>
      <c r="AI9" s="0" t="n">
        <v>0</v>
      </c>
      <c r="AJ9" s="0" t="n">
        <v>0</v>
      </c>
      <c r="AK9" s="0" t="n">
        <v>0</v>
      </c>
      <c r="AL9" s="0" t="n">
        <v>0</v>
      </c>
      <c r="AM9" s="0" t="n">
        <v>0</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n">
        <v>0</v>
      </c>
      <c r="BO9" s="0" t="n">
        <v>0</v>
      </c>
      <c r="BP9" s="0" t="n">
        <v>0</v>
      </c>
      <c r="BQ9" s="0" t="n">
        <v>0</v>
      </c>
      <c r="BR9" s="0" t="n">
        <v>0</v>
      </c>
      <c r="BS9" s="0" t="n">
        <v>0</v>
      </c>
      <c r="BT9" s="0" t="n">
        <v>0</v>
      </c>
      <c r="BU9" s="0" t="n">
        <v>0</v>
      </c>
      <c r="BV9" s="0" t="n">
        <v>0</v>
      </c>
      <c r="BW9" s="0" t="n">
        <v>0</v>
      </c>
    </row>
    <row r="10" customFormat="false" ht="15" hidden="false" customHeight="false" outlineLevel="0" collapsed="false">
      <c r="A10" s="2" t="s">
        <v>102</v>
      </c>
      <c r="B10" s="0" t="n">
        <v>-1</v>
      </c>
      <c r="C10" s="0" t="n">
        <v>0</v>
      </c>
      <c r="D10" s="0" t="n">
        <v>0</v>
      </c>
      <c r="E10" s="0" t="n">
        <v>0</v>
      </c>
      <c r="F10" s="0" t="n">
        <v>0</v>
      </c>
      <c r="G10" s="0" t="n">
        <v>0</v>
      </c>
      <c r="H10" s="0" t="n">
        <v>0</v>
      </c>
      <c r="I10" s="0" t="n">
        <v>1</v>
      </c>
      <c r="J10" s="0" t="n">
        <v>0</v>
      </c>
      <c r="K10" s="0" t="n">
        <v>0</v>
      </c>
      <c r="L10" s="0" t="n">
        <v>0</v>
      </c>
      <c r="M10" s="0" t="n">
        <v>0</v>
      </c>
      <c r="N10" s="0" t="n">
        <v>0</v>
      </c>
      <c r="O10" s="0" t="n">
        <v>0</v>
      </c>
      <c r="P10" s="0" t="n">
        <v>0</v>
      </c>
      <c r="Q10" s="0" t="n">
        <v>0</v>
      </c>
      <c r="R10" s="0" t="n">
        <v>0</v>
      </c>
      <c r="S10" s="0" t="n">
        <v>-1</v>
      </c>
      <c r="T10" s="0" t="n">
        <v>1</v>
      </c>
      <c r="U10" s="0" t="n">
        <v>0</v>
      </c>
      <c r="V10" s="0" t="n">
        <v>0</v>
      </c>
      <c r="W10" s="0" t="n">
        <v>0</v>
      </c>
      <c r="X10" s="0" t="n">
        <v>0</v>
      </c>
      <c r="Y10" s="0" t="n">
        <v>0</v>
      </c>
      <c r="Z10" s="0" t="n">
        <v>0</v>
      </c>
      <c r="AA10" s="0" t="n">
        <v>0</v>
      </c>
      <c r="AB10" s="0" t="n">
        <v>0</v>
      </c>
      <c r="AC10" s="0" t="n">
        <v>0</v>
      </c>
      <c r="AD10" s="0" t="n">
        <v>0</v>
      </c>
      <c r="AE10" s="0" t="n">
        <v>0</v>
      </c>
      <c r="AF10" s="0" t="n">
        <v>0</v>
      </c>
      <c r="AG10" s="0" t="n">
        <v>0</v>
      </c>
      <c r="AH10" s="0" t="n">
        <v>0</v>
      </c>
      <c r="AI10" s="0" t="n">
        <v>0</v>
      </c>
      <c r="AJ10" s="0" t="n">
        <v>0</v>
      </c>
      <c r="AK10" s="0" t="n">
        <v>0</v>
      </c>
      <c r="AL10" s="0" t="n">
        <v>0</v>
      </c>
      <c r="AM10" s="0" t="n">
        <v>0</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n">
        <v>0</v>
      </c>
      <c r="BD10" s="0" t="n">
        <v>0</v>
      </c>
      <c r="BE10" s="0" t="n">
        <v>0</v>
      </c>
      <c r="BF10" s="0" t="n">
        <v>0</v>
      </c>
      <c r="BG10" s="0" t="n">
        <v>0</v>
      </c>
      <c r="BH10" s="0" t="n">
        <v>0</v>
      </c>
      <c r="BI10" s="0" t="n">
        <v>0</v>
      </c>
      <c r="BJ10" s="0" t="n">
        <v>0</v>
      </c>
      <c r="BK10" s="0" t="n">
        <v>0</v>
      </c>
      <c r="BL10" s="0" t="n">
        <v>0</v>
      </c>
      <c r="BM10" s="0" t="n">
        <v>0</v>
      </c>
      <c r="BN10" s="0" t="n">
        <v>0</v>
      </c>
      <c r="BO10" s="0" t="n">
        <v>0</v>
      </c>
      <c r="BP10" s="0" t="n">
        <v>0</v>
      </c>
      <c r="BQ10" s="0" t="n">
        <v>0</v>
      </c>
      <c r="BR10" s="0" t="n">
        <v>0</v>
      </c>
      <c r="BS10" s="0" t="n">
        <v>0</v>
      </c>
      <c r="BT10" s="0" t="n">
        <v>0</v>
      </c>
      <c r="BU10" s="0" t="n">
        <v>0</v>
      </c>
      <c r="BV10" s="0" t="n">
        <v>0</v>
      </c>
      <c r="BW10" s="0" t="n">
        <v>0</v>
      </c>
    </row>
    <row r="11" customFormat="false" ht="15" hidden="false" customHeight="false" outlineLevel="0" collapsed="false">
      <c r="A11" s="2" t="s">
        <v>103</v>
      </c>
      <c r="B11" s="0" t="n">
        <v>0</v>
      </c>
      <c r="C11" s="0" t="n">
        <v>0</v>
      </c>
      <c r="D11" s="0" t="n">
        <v>0</v>
      </c>
      <c r="E11" s="0" t="n">
        <v>0</v>
      </c>
      <c r="F11" s="0" t="n">
        <v>0</v>
      </c>
      <c r="G11" s="0" t="n">
        <v>0</v>
      </c>
      <c r="H11" s="0" t="n">
        <v>0</v>
      </c>
      <c r="I11" s="0" t="n">
        <v>-1</v>
      </c>
      <c r="J11" s="0" t="n">
        <v>0</v>
      </c>
      <c r="K11" s="0" t="n">
        <v>0</v>
      </c>
      <c r="L11" s="0" t="n">
        <v>1</v>
      </c>
      <c r="M11" s="0" t="n">
        <v>0</v>
      </c>
      <c r="N11" s="0" t="n">
        <v>0</v>
      </c>
      <c r="O11" s="0" t="n">
        <v>0</v>
      </c>
      <c r="P11" s="0" t="n">
        <v>0</v>
      </c>
      <c r="Q11" s="0" t="n">
        <v>0</v>
      </c>
      <c r="R11" s="0" t="n">
        <v>0</v>
      </c>
      <c r="S11" s="0" t="n">
        <v>-1</v>
      </c>
      <c r="T11" s="0" t="n">
        <v>1</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n">
        <v>0</v>
      </c>
      <c r="BN11" s="0" t="n">
        <v>0</v>
      </c>
      <c r="BO11" s="0" t="n">
        <v>0</v>
      </c>
      <c r="BP11" s="0" t="n">
        <v>0</v>
      </c>
      <c r="BQ11" s="0" t="n">
        <v>0</v>
      </c>
      <c r="BR11" s="0" t="n">
        <v>0</v>
      </c>
      <c r="BS11" s="0" t="n">
        <v>0</v>
      </c>
      <c r="BT11" s="0" t="n">
        <v>0</v>
      </c>
      <c r="BU11" s="0" t="n">
        <v>0</v>
      </c>
      <c r="BV11" s="0" t="n">
        <v>0</v>
      </c>
      <c r="BW11" s="0" t="n">
        <v>0</v>
      </c>
    </row>
    <row r="12" customFormat="false" ht="15" hidden="false" customHeight="false" outlineLevel="0" collapsed="false">
      <c r="A12" s="2" t="s">
        <v>104</v>
      </c>
      <c r="B12" s="0" t="n">
        <v>0</v>
      </c>
      <c r="C12" s="0" t="n">
        <v>0</v>
      </c>
      <c r="D12" s="0" t="n">
        <v>0</v>
      </c>
      <c r="E12" s="0" t="n">
        <v>0</v>
      </c>
      <c r="F12" s="0" t="n">
        <v>0</v>
      </c>
      <c r="G12" s="0" t="n">
        <v>0</v>
      </c>
      <c r="H12" s="0" t="n">
        <v>-1</v>
      </c>
      <c r="I12" s="0" t="n">
        <v>0</v>
      </c>
      <c r="J12" s="0" t="n">
        <v>0</v>
      </c>
      <c r="K12" s="0" t="n">
        <v>0</v>
      </c>
      <c r="L12" s="0" t="n">
        <v>0</v>
      </c>
      <c r="M12" s="0" t="n">
        <v>0</v>
      </c>
      <c r="N12" s="0" t="n">
        <v>0</v>
      </c>
      <c r="O12" s="0" t="n">
        <v>1</v>
      </c>
      <c r="P12" s="0" t="n">
        <v>-1</v>
      </c>
      <c r="Q12" s="0" t="n">
        <v>0</v>
      </c>
      <c r="R12" s="0" t="n">
        <v>0</v>
      </c>
      <c r="S12" s="0" t="n">
        <v>0</v>
      </c>
      <c r="T12" s="0" t="n">
        <v>0</v>
      </c>
      <c r="U12" s="0" t="n">
        <v>1</v>
      </c>
      <c r="V12" s="0" t="n">
        <v>0</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0</v>
      </c>
      <c r="AL12" s="0" t="n">
        <v>0</v>
      </c>
      <c r="AM12" s="0" t="n">
        <v>0</v>
      </c>
      <c r="AN12" s="0" t="n">
        <v>0</v>
      </c>
      <c r="AO12" s="0" t="n">
        <v>0</v>
      </c>
      <c r="AP12" s="0" t="n">
        <v>0</v>
      </c>
      <c r="AQ12" s="0" t="n">
        <v>0</v>
      </c>
      <c r="AR12" s="0" t="n">
        <v>0</v>
      </c>
      <c r="AS12" s="0" t="n">
        <v>0</v>
      </c>
      <c r="AT12" s="0" t="n">
        <v>0</v>
      </c>
      <c r="AU12" s="0" t="n">
        <v>0</v>
      </c>
      <c r="AV12" s="0" t="n">
        <v>0</v>
      </c>
      <c r="AW12" s="0" t="n">
        <v>0</v>
      </c>
      <c r="AX12" s="0" t="n">
        <v>0</v>
      </c>
      <c r="AY12" s="0" t="n">
        <v>0</v>
      </c>
      <c r="AZ12" s="0" t="n">
        <v>0</v>
      </c>
      <c r="BA12" s="0" t="n">
        <v>0</v>
      </c>
      <c r="BB12" s="0" t="n">
        <v>0</v>
      </c>
      <c r="BC12" s="0" t="n">
        <v>0</v>
      </c>
      <c r="BD12" s="0" t="n">
        <v>0</v>
      </c>
      <c r="BE12" s="0" t="n">
        <v>0</v>
      </c>
      <c r="BF12" s="0" t="n">
        <v>0</v>
      </c>
      <c r="BG12" s="0" t="n">
        <v>0</v>
      </c>
      <c r="BH12" s="0" t="n">
        <v>0</v>
      </c>
      <c r="BI12" s="0" t="n">
        <v>0</v>
      </c>
      <c r="BJ12" s="0" t="n">
        <v>0</v>
      </c>
      <c r="BK12" s="0" t="n">
        <v>0</v>
      </c>
      <c r="BL12" s="0" t="n">
        <v>0</v>
      </c>
      <c r="BM12" s="0" t="n">
        <v>0</v>
      </c>
      <c r="BN12" s="0" t="n">
        <v>0</v>
      </c>
      <c r="BO12" s="0" t="n">
        <v>0</v>
      </c>
      <c r="BP12" s="0" t="n">
        <v>0</v>
      </c>
      <c r="BQ12" s="0" t="n">
        <v>0</v>
      </c>
      <c r="BR12" s="0" t="n">
        <v>0</v>
      </c>
      <c r="BS12" s="0" t="n">
        <v>0</v>
      </c>
      <c r="BT12" s="0" t="n">
        <v>0</v>
      </c>
      <c r="BU12" s="0" t="n">
        <v>0</v>
      </c>
      <c r="BV12" s="0" t="n">
        <v>0</v>
      </c>
      <c r="BW12" s="0" t="n">
        <v>0</v>
      </c>
    </row>
    <row r="13" customFormat="false" ht="15" hidden="false" customHeight="false" outlineLevel="0" collapsed="false">
      <c r="A13" s="2" t="s">
        <v>105</v>
      </c>
      <c r="B13" s="0" t="n">
        <v>0</v>
      </c>
      <c r="C13" s="0" t="n">
        <v>0</v>
      </c>
      <c r="D13" s="0" t="n">
        <v>0</v>
      </c>
      <c r="E13" s="0" t="n">
        <v>0</v>
      </c>
      <c r="F13" s="0" t="n">
        <v>0</v>
      </c>
      <c r="G13" s="0" t="n">
        <v>0</v>
      </c>
      <c r="H13" s="0" t="n">
        <v>-1</v>
      </c>
      <c r="I13" s="0" t="n">
        <v>0</v>
      </c>
      <c r="J13" s="0" t="n">
        <v>0</v>
      </c>
      <c r="K13" s="0" t="n">
        <v>0</v>
      </c>
      <c r="L13" s="0" t="n">
        <v>0</v>
      </c>
      <c r="M13" s="0" t="n">
        <v>0</v>
      </c>
      <c r="N13" s="0" t="n">
        <v>0</v>
      </c>
      <c r="O13" s="0" t="n">
        <v>0</v>
      </c>
      <c r="P13" s="0" t="n">
        <v>0</v>
      </c>
      <c r="Q13" s="0" t="n">
        <v>1</v>
      </c>
      <c r="R13" s="0" t="n">
        <v>-1</v>
      </c>
      <c r="S13" s="0" t="n">
        <v>0</v>
      </c>
      <c r="T13" s="0" t="n">
        <v>0</v>
      </c>
      <c r="U13" s="0" t="n">
        <v>1</v>
      </c>
      <c r="V13" s="0" t="n">
        <v>0</v>
      </c>
      <c r="W13" s="0" t="n">
        <v>0</v>
      </c>
      <c r="X13" s="0" t="n">
        <v>0</v>
      </c>
      <c r="Y13" s="0" t="n">
        <v>0</v>
      </c>
      <c r="Z13" s="0" t="n">
        <v>0</v>
      </c>
      <c r="AA13" s="0" t="n">
        <v>0</v>
      </c>
      <c r="AB13" s="0" t="n">
        <v>0</v>
      </c>
      <c r="AC13" s="0" t="n">
        <v>0</v>
      </c>
      <c r="AD13" s="0" t="n">
        <v>0</v>
      </c>
      <c r="AE13" s="0" t="n">
        <v>0</v>
      </c>
      <c r="AF13" s="0" t="n">
        <v>0</v>
      </c>
      <c r="AG13" s="0" t="n">
        <v>0</v>
      </c>
      <c r="AH13" s="0" t="n">
        <v>0</v>
      </c>
      <c r="AI13" s="0" t="n">
        <v>0</v>
      </c>
      <c r="AJ13" s="0" t="n">
        <v>0</v>
      </c>
      <c r="AK13" s="0" t="n">
        <v>0</v>
      </c>
      <c r="AL13" s="0" t="n">
        <v>0</v>
      </c>
      <c r="AM13" s="0" t="n">
        <v>0</v>
      </c>
      <c r="AN13" s="0" t="n">
        <v>0</v>
      </c>
      <c r="AO13" s="0" t="n">
        <v>0</v>
      </c>
      <c r="AP13" s="0" t="n">
        <v>0</v>
      </c>
      <c r="AQ13" s="0" t="n">
        <v>0</v>
      </c>
      <c r="AR13" s="0" t="n">
        <v>0</v>
      </c>
      <c r="AS13" s="0" t="n">
        <v>0</v>
      </c>
      <c r="AT13" s="0" t="n">
        <v>0</v>
      </c>
      <c r="AU13" s="0" t="n">
        <v>0</v>
      </c>
      <c r="AV13" s="0" t="n">
        <v>0</v>
      </c>
      <c r="AW13" s="0" t="n">
        <v>0</v>
      </c>
      <c r="AX13" s="0" t="n">
        <v>0</v>
      </c>
      <c r="AY13" s="0" t="n">
        <v>0</v>
      </c>
      <c r="AZ13" s="0" t="n">
        <v>0</v>
      </c>
      <c r="BA13" s="0" t="n">
        <v>0</v>
      </c>
      <c r="BB13" s="0" t="n">
        <v>0</v>
      </c>
      <c r="BC13" s="0" t="n">
        <v>0</v>
      </c>
      <c r="BD13" s="0" t="n">
        <v>0</v>
      </c>
      <c r="BE13" s="0" t="n">
        <v>0</v>
      </c>
      <c r="BF13" s="0" t="n">
        <v>0</v>
      </c>
      <c r="BG13" s="0" t="n">
        <v>0</v>
      </c>
      <c r="BH13" s="0" t="n">
        <v>0</v>
      </c>
      <c r="BI13" s="0" t="n">
        <v>0</v>
      </c>
      <c r="BJ13" s="0" t="n">
        <v>0</v>
      </c>
      <c r="BK13" s="0" t="n">
        <v>0</v>
      </c>
      <c r="BL13" s="0" t="n">
        <v>0</v>
      </c>
      <c r="BM13" s="0" t="n">
        <v>0</v>
      </c>
      <c r="BN13" s="0" t="n">
        <v>0</v>
      </c>
      <c r="BO13" s="0" t="n">
        <v>0</v>
      </c>
      <c r="BP13" s="0" t="n">
        <v>0</v>
      </c>
      <c r="BQ13" s="0" t="n">
        <v>0</v>
      </c>
      <c r="BR13" s="0" t="n">
        <v>0</v>
      </c>
      <c r="BS13" s="0" t="n">
        <v>0</v>
      </c>
      <c r="BT13" s="0" t="n">
        <v>0</v>
      </c>
      <c r="BU13" s="0" t="n">
        <v>0</v>
      </c>
      <c r="BV13" s="0" t="n">
        <v>0</v>
      </c>
      <c r="BW13" s="0" t="n">
        <v>0</v>
      </c>
    </row>
    <row r="14" customFormat="false" ht="15" hidden="false" customHeight="false" outlineLevel="0" collapsed="false">
      <c r="A14" s="2" t="s">
        <v>106</v>
      </c>
      <c r="B14" s="0" t="n">
        <v>0</v>
      </c>
      <c r="C14" s="0" t="n">
        <v>0</v>
      </c>
      <c r="D14" s="0" t="n">
        <v>-1</v>
      </c>
      <c r="E14" s="0" t="n">
        <v>0</v>
      </c>
      <c r="F14" s="0" t="n">
        <v>0</v>
      </c>
      <c r="G14" s="0" t="n">
        <v>0</v>
      </c>
      <c r="H14" s="0" t="n">
        <v>0</v>
      </c>
      <c r="I14" s="0" t="n">
        <v>0</v>
      </c>
      <c r="J14" s="0" t="n">
        <v>0</v>
      </c>
      <c r="K14" s="0" t="n">
        <v>1</v>
      </c>
      <c r="L14" s="0" t="n">
        <v>0</v>
      </c>
      <c r="M14" s="0" t="n">
        <v>0</v>
      </c>
      <c r="N14" s="0" t="n">
        <v>0</v>
      </c>
      <c r="O14" s="0" t="n">
        <v>0</v>
      </c>
      <c r="P14" s="0" t="n">
        <v>0</v>
      </c>
      <c r="Q14" s="0" t="n">
        <v>0</v>
      </c>
      <c r="R14" s="0" t="n">
        <v>0</v>
      </c>
      <c r="S14" s="0" t="n">
        <v>0</v>
      </c>
      <c r="T14" s="0" t="n">
        <v>0</v>
      </c>
      <c r="U14" s="0" t="n">
        <v>-1</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n">
        <v>0</v>
      </c>
      <c r="BO14" s="0" t="n">
        <v>0</v>
      </c>
      <c r="BP14" s="0" t="n">
        <v>0</v>
      </c>
      <c r="BQ14" s="0" t="n">
        <v>0</v>
      </c>
      <c r="BR14" s="0" t="n">
        <v>0</v>
      </c>
      <c r="BS14" s="0" t="n">
        <v>0</v>
      </c>
      <c r="BT14" s="0" t="n">
        <v>0</v>
      </c>
      <c r="BU14" s="0" t="n">
        <v>0</v>
      </c>
      <c r="BV14" s="0" t="n">
        <v>0</v>
      </c>
      <c r="BW14" s="0" t="n">
        <v>0</v>
      </c>
    </row>
    <row r="15" customFormat="false" ht="15" hidden="false" customHeight="false" outlineLevel="0" collapsed="false">
      <c r="A15" s="2" t="s">
        <v>107</v>
      </c>
      <c r="B15" s="0" t="n">
        <v>0</v>
      </c>
      <c r="C15" s="0" t="n">
        <v>0</v>
      </c>
      <c r="D15" s="0" t="n">
        <v>0</v>
      </c>
      <c r="E15" s="0" t="n">
        <v>0</v>
      </c>
      <c r="F15" s="0" t="n">
        <v>0</v>
      </c>
      <c r="G15" s="0" t="n">
        <v>0</v>
      </c>
      <c r="H15" s="0" t="n">
        <v>0</v>
      </c>
      <c r="I15" s="0" t="n">
        <v>0</v>
      </c>
      <c r="J15" s="0" t="n">
        <v>0</v>
      </c>
      <c r="K15" s="0" t="n">
        <v>-1</v>
      </c>
      <c r="L15" s="0" t="n">
        <v>0</v>
      </c>
      <c r="M15" s="0" t="n">
        <v>0</v>
      </c>
      <c r="N15" s="0" t="n">
        <v>0</v>
      </c>
      <c r="O15" s="0" t="n">
        <v>1</v>
      </c>
      <c r="P15" s="0" t="n">
        <v>-1</v>
      </c>
      <c r="Q15" s="0" t="n">
        <v>0</v>
      </c>
      <c r="R15" s="0" t="n">
        <v>0</v>
      </c>
      <c r="S15" s="0" t="n">
        <v>0</v>
      </c>
      <c r="T15" s="0" t="n">
        <v>0</v>
      </c>
      <c r="U15" s="0" t="n">
        <v>0</v>
      </c>
      <c r="V15" s="0" t="n">
        <v>1</v>
      </c>
      <c r="W15" s="0" t="n">
        <v>1</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n">
        <v>0</v>
      </c>
      <c r="BO15" s="0" t="n">
        <v>0</v>
      </c>
      <c r="BP15" s="0" t="n">
        <v>0</v>
      </c>
      <c r="BQ15" s="0" t="n">
        <v>0</v>
      </c>
      <c r="BR15" s="0" t="n">
        <v>0</v>
      </c>
      <c r="BS15" s="0" t="n">
        <v>0</v>
      </c>
      <c r="BT15" s="0" t="n">
        <v>0</v>
      </c>
      <c r="BU15" s="0" t="n">
        <v>0</v>
      </c>
      <c r="BV15" s="0" t="n">
        <v>0</v>
      </c>
      <c r="BW15" s="0" t="n">
        <v>0</v>
      </c>
    </row>
    <row r="16" customFormat="false" ht="15" hidden="false" customHeight="false" outlineLevel="0" collapsed="false">
      <c r="A16" s="2" t="s">
        <v>108</v>
      </c>
      <c r="B16" s="0" t="n">
        <v>0</v>
      </c>
      <c r="C16" s="0" t="n">
        <v>0</v>
      </c>
      <c r="D16" s="0" t="n">
        <v>0</v>
      </c>
      <c r="E16" s="0" t="n">
        <v>0</v>
      </c>
      <c r="F16" s="0" t="n">
        <v>0</v>
      </c>
      <c r="G16" s="0" t="n">
        <v>0</v>
      </c>
      <c r="H16" s="0" t="n">
        <v>0</v>
      </c>
      <c r="I16" s="0" t="n">
        <v>0</v>
      </c>
      <c r="J16" s="0" t="n">
        <v>0</v>
      </c>
      <c r="K16" s="0" t="n">
        <v>-1</v>
      </c>
      <c r="L16" s="0" t="n">
        <v>0</v>
      </c>
      <c r="M16" s="0" t="n">
        <v>0</v>
      </c>
      <c r="N16" s="0" t="n">
        <v>0</v>
      </c>
      <c r="O16" s="0" t="n">
        <v>0</v>
      </c>
      <c r="P16" s="0" t="n">
        <v>0</v>
      </c>
      <c r="Q16" s="0" t="n">
        <v>1</v>
      </c>
      <c r="R16" s="0" t="n">
        <v>-1</v>
      </c>
      <c r="S16" s="0" t="n">
        <v>0</v>
      </c>
      <c r="T16" s="0" t="n">
        <v>0</v>
      </c>
      <c r="U16" s="0" t="n">
        <v>0</v>
      </c>
      <c r="V16" s="0" t="n">
        <v>1</v>
      </c>
      <c r="W16" s="0" t="n">
        <v>1</v>
      </c>
      <c r="X16" s="0" t="n">
        <v>0</v>
      </c>
      <c r="Y16" s="0" t="n">
        <v>0</v>
      </c>
      <c r="Z16" s="0" t="n">
        <v>0</v>
      </c>
      <c r="AA16" s="0" t="n">
        <v>0</v>
      </c>
      <c r="AB16" s="0" t="n">
        <v>0</v>
      </c>
      <c r="AC16" s="0" t="n">
        <v>0</v>
      </c>
      <c r="AD16" s="0" t="n">
        <v>0</v>
      </c>
      <c r="AE16" s="0" t="n">
        <v>0</v>
      </c>
      <c r="AF16" s="0" t="n">
        <v>0</v>
      </c>
      <c r="AG16" s="0" t="n">
        <v>0</v>
      </c>
      <c r="AH16" s="0" t="n">
        <v>0</v>
      </c>
      <c r="AI16" s="0" t="n">
        <v>0</v>
      </c>
      <c r="AJ16" s="0" t="n">
        <v>0</v>
      </c>
      <c r="AK16" s="0" t="n">
        <v>0</v>
      </c>
      <c r="AL16" s="0" t="n">
        <v>0</v>
      </c>
      <c r="AM16" s="0" t="n">
        <v>0</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n">
        <v>0</v>
      </c>
      <c r="BD16" s="0" t="n">
        <v>0</v>
      </c>
      <c r="BE16" s="0" t="n">
        <v>0</v>
      </c>
      <c r="BF16" s="0" t="n">
        <v>0</v>
      </c>
      <c r="BG16" s="0" t="n">
        <v>0</v>
      </c>
      <c r="BH16" s="0" t="n">
        <v>0</v>
      </c>
      <c r="BI16" s="0" t="n">
        <v>0</v>
      </c>
      <c r="BJ16" s="0" t="n">
        <v>0</v>
      </c>
      <c r="BK16" s="0" t="n">
        <v>0</v>
      </c>
      <c r="BL16" s="0" t="n">
        <v>0</v>
      </c>
      <c r="BM16" s="0" t="n">
        <v>0</v>
      </c>
      <c r="BN16" s="0" t="n">
        <v>0</v>
      </c>
      <c r="BO16" s="0" t="n">
        <v>0</v>
      </c>
      <c r="BP16" s="0" t="n">
        <v>0</v>
      </c>
      <c r="BQ16" s="0" t="n">
        <v>0</v>
      </c>
      <c r="BR16" s="0" t="n">
        <v>0</v>
      </c>
      <c r="BS16" s="0" t="n">
        <v>0</v>
      </c>
      <c r="BT16" s="0" t="n">
        <v>0</v>
      </c>
      <c r="BU16" s="0" t="n">
        <v>0</v>
      </c>
      <c r="BV16" s="0" t="n">
        <v>0</v>
      </c>
      <c r="BW16" s="0" t="n">
        <v>0</v>
      </c>
    </row>
    <row r="17" customFormat="false" ht="15" hidden="false" customHeight="false" outlineLevel="0" collapsed="false">
      <c r="A17" s="2" t="s">
        <v>109</v>
      </c>
      <c r="B17" s="0" t="n">
        <v>0</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-1</v>
      </c>
      <c r="X17" s="0" t="n">
        <v>1</v>
      </c>
      <c r="Y17" s="0" t="n">
        <v>0</v>
      </c>
      <c r="Z17" s="0" t="n">
        <v>0</v>
      </c>
      <c r="AA17" s="0" t="n">
        <v>0</v>
      </c>
      <c r="AB17" s="0" t="n">
        <v>0</v>
      </c>
      <c r="AC17" s="0" t="n">
        <v>0</v>
      </c>
      <c r="AD17" s="0" t="n">
        <v>0</v>
      </c>
      <c r="AE17" s="0" t="n">
        <v>0</v>
      </c>
      <c r="AF17" s="0" t="n">
        <v>0</v>
      </c>
      <c r="AG17" s="0" t="n">
        <v>0</v>
      </c>
      <c r="AH17" s="0" t="n">
        <v>0</v>
      </c>
      <c r="AI17" s="0" t="n">
        <v>0</v>
      </c>
      <c r="AJ17" s="0" t="n">
        <v>0</v>
      </c>
      <c r="AK17" s="0" t="n">
        <v>0</v>
      </c>
      <c r="AL17" s="0" t="n">
        <v>0</v>
      </c>
      <c r="AM17" s="0" t="n">
        <v>0</v>
      </c>
      <c r="AN17" s="0" t="n">
        <v>0</v>
      </c>
      <c r="AO17" s="0" t="n">
        <v>0</v>
      </c>
      <c r="AP17" s="0" t="n">
        <v>0</v>
      </c>
      <c r="AQ17" s="0" t="n">
        <v>0</v>
      </c>
      <c r="AR17" s="0" t="n">
        <v>0</v>
      </c>
      <c r="AS17" s="0" t="n">
        <v>0</v>
      </c>
      <c r="AT17" s="0" t="n">
        <v>0</v>
      </c>
      <c r="AU17" s="0" t="n">
        <v>0</v>
      </c>
      <c r="AV17" s="0" t="n">
        <v>0</v>
      </c>
      <c r="AW17" s="0" t="n">
        <v>0</v>
      </c>
      <c r="AX17" s="0" t="n">
        <v>0</v>
      </c>
      <c r="AY17" s="0" t="n">
        <v>0</v>
      </c>
      <c r="AZ17" s="0" t="n">
        <v>0</v>
      </c>
      <c r="BA17" s="0" t="n">
        <v>0</v>
      </c>
      <c r="BB17" s="0" t="n">
        <v>0</v>
      </c>
      <c r="BC17" s="0" t="n">
        <v>0</v>
      </c>
      <c r="BD17" s="0" t="n">
        <v>0</v>
      </c>
      <c r="BE17" s="0" t="n">
        <v>0</v>
      </c>
      <c r="BF17" s="0" t="n">
        <v>0</v>
      </c>
      <c r="BG17" s="0" t="n">
        <v>0</v>
      </c>
      <c r="BH17" s="0" t="n">
        <v>0</v>
      </c>
      <c r="BI17" s="0" t="n">
        <v>0</v>
      </c>
      <c r="BJ17" s="0" t="n">
        <v>0</v>
      </c>
      <c r="BK17" s="0" t="n">
        <v>0</v>
      </c>
      <c r="BL17" s="0" t="n">
        <v>0</v>
      </c>
      <c r="BM17" s="0" t="n">
        <v>0</v>
      </c>
      <c r="BN17" s="0" t="n">
        <v>0</v>
      </c>
      <c r="BO17" s="0" t="n">
        <v>0</v>
      </c>
      <c r="BP17" s="0" t="n">
        <v>0</v>
      </c>
      <c r="BQ17" s="0" t="n">
        <v>0</v>
      </c>
      <c r="BR17" s="0" t="n">
        <v>0</v>
      </c>
      <c r="BS17" s="0" t="n">
        <v>0</v>
      </c>
      <c r="BT17" s="0" t="n">
        <v>0</v>
      </c>
      <c r="BU17" s="0" t="n">
        <v>0</v>
      </c>
      <c r="BV17" s="0" t="n">
        <v>0</v>
      </c>
      <c r="BW17" s="0" t="n">
        <v>0</v>
      </c>
    </row>
    <row r="18" customFormat="false" ht="15" hidden="false" customHeight="false" outlineLevel="0" collapsed="false">
      <c r="A18" s="2" t="s">
        <v>110</v>
      </c>
      <c r="B18" s="0" t="n">
        <v>0</v>
      </c>
      <c r="C18" s="0" t="n">
        <v>0</v>
      </c>
      <c r="D18" s="0" t="n">
        <v>0</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-1</v>
      </c>
      <c r="X18" s="0" t="n">
        <v>0</v>
      </c>
      <c r="Y18" s="0" t="n">
        <v>1</v>
      </c>
      <c r="Z18" s="0" t="n">
        <v>0</v>
      </c>
      <c r="AA18" s="0" t="n">
        <v>0</v>
      </c>
      <c r="AB18" s="0" t="n">
        <v>0</v>
      </c>
      <c r="AC18" s="0" t="n">
        <v>0</v>
      </c>
      <c r="AD18" s="0" t="n">
        <v>0</v>
      </c>
      <c r="AE18" s="0" t="n">
        <v>0</v>
      </c>
      <c r="AF18" s="0" t="n">
        <v>0</v>
      </c>
      <c r="AG18" s="0" t="n">
        <v>0</v>
      </c>
      <c r="AH18" s="0" t="n">
        <v>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n">
        <v>0</v>
      </c>
      <c r="BO18" s="0" t="n">
        <v>0</v>
      </c>
      <c r="BP18" s="0" t="n">
        <v>0</v>
      </c>
      <c r="BQ18" s="0" t="n">
        <v>0</v>
      </c>
      <c r="BR18" s="0" t="n">
        <v>0</v>
      </c>
      <c r="BS18" s="0" t="n">
        <v>0</v>
      </c>
      <c r="BT18" s="0" t="n">
        <v>0</v>
      </c>
      <c r="BU18" s="0" t="n">
        <v>0</v>
      </c>
      <c r="BV18" s="0" t="n">
        <v>0</v>
      </c>
      <c r="BW18" s="0" t="n">
        <v>0</v>
      </c>
    </row>
    <row r="19" customFormat="false" ht="15" hidden="false" customHeight="false" outlineLevel="0" collapsed="false">
      <c r="A19" s="2" t="s">
        <v>111</v>
      </c>
      <c r="B19" s="0" t="n">
        <v>0</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-1</v>
      </c>
      <c r="Y19" s="0" t="n">
        <v>-1</v>
      </c>
      <c r="Z19" s="0" t="n">
        <v>1</v>
      </c>
      <c r="AA19" s="0" t="n">
        <v>1</v>
      </c>
      <c r="AB19" s="0" t="n">
        <v>0</v>
      </c>
      <c r="AC19" s="0" t="n">
        <v>0</v>
      </c>
      <c r="AD19" s="0" t="n">
        <v>0</v>
      </c>
      <c r="AE19" s="0" t="n">
        <v>0</v>
      </c>
      <c r="AF19" s="0" t="n">
        <v>0</v>
      </c>
      <c r="AG19" s="0" t="n">
        <v>0</v>
      </c>
      <c r="AH19" s="0" t="n">
        <v>0</v>
      </c>
      <c r="AI19" s="0" t="n">
        <v>0</v>
      </c>
      <c r="AJ19" s="0" t="n">
        <v>0</v>
      </c>
      <c r="AK19" s="0" t="n">
        <v>0</v>
      </c>
      <c r="AL19" s="0" t="n">
        <v>0</v>
      </c>
      <c r="AM19" s="0" t="n">
        <v>0</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n">
        <v>0</v>
      </c>
      <c r="BD19" s="0" t="n">
        <v>0</v>
      </c>
      <c r="BE19" s="0" t="n">
        <v>0</v>
      </c>
      <c r="BF19" s="0" t="n">
        <v>0</v>
      </c>
      <c r="BG19" s="0" t="n">
        <v>0</v>
      </c>
      <c r="BH19" s="0" t="n">
        <v>0</v>
      </c>
      <c r="BI19" s="0" t="n">
        <v>0</v>
      </c>
      <c r="BJ19" s="0" t="n">
        <v>0</v>
      </c>
      <c r="BK19" s="0" t="n">
        <v>0</v>
      </c>
      <c r="BL19" s="0" t="n">
        <v>0</v>
      </c>
      <c r="BM19" s="0" t="n">
        <v>0</v>
      </c>
      <c r="BN19" s="0" t="n">
        <v>0</v>
      </c>
      <c r="BO19" s="0" t="n">
        <v>0</v>
      </c>
      <c r="BP19" s="0" t="n">
        <v>0</v>
      </c>
      <c r="BQ19" s="0" t="n">
        <v>0</v>
      </c>
      <c r="BR19" s="0" t="n">
        <v>0</v>
      </c>
      <c r="BS19" s="0" t="n">
        <v>0</v>
      </c>
      <c r="BT19" s="0" t="n">
        <v>0</v>
      </c>
      <c r="BU19" s="0" t="n">
        <v>0</v>
      </c>
      <c r="BV19" s="0" t="n">
        <v>0</v>
      </c>
      <c r="BW19" s="0" t="n">
        <v>0</v>
      </c>
    </row>
    <row r="20" customFormat="false" ht="15" hidden="false" customHeight="false" outlineLevel="0" collapsed="false">
      <c r="A20" s="2" t="s">
        <v>112</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-1</v>
      </c>
      <c r="Z20" s="0" t="n">
        <v>1</v>
      </c>
      <c r="AA20" s="0" t="n">
        <v>0</v>
      </c>
      <c r="AB20" s="0" t="n">
        <v>-1</v>
      </c>
      <c r="AC20" s="0" t="n">
        <v>1</v>
      </c>
      <c r="AD20" s="0" t="n">
        <v>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n">
        <v>0</v>
      </c>
      <c r="BM20" s="0" t="n">
        <v>0</v>
      </c>
      <c r="BN20" s="0" t="n">
        <v>0</v>
      </c>
      <c r="BO20" s="0" t="n">
        <v>0</v>
      </c>
      <c r="BP20" s="0" t="n">
        <v>0</v>
      </c>
      <c r="BQ20" s="0" t="n">
        <v>0</v>
      </c>
      <c r="BR20" s="0" t="n">
        <v>0</v>
      </c>
      <c r="BS20" s="0" t="n">
        <v>0</v>
      </c>
      <c r="BT20" s="0" t="n">
        <v>0</v>
      </c>
      <c r="BU20" s="0" t="n">
        <v>0</v>
      </c>
      <c r="BV20" s="0" t="n">
        <v>0</v>
      </c>
      <c r="BW20" s="0" t="n">
        <v>0</v>
      </c>
    </row>
    <row r="21" customFormat="false" ht="15" hidden="false" customHeight="false" outlineLevel="0" collapsed="false">
      <c r="A21" s="2" t="s">
        <v>113</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-1</v>
      </c>
      <c r="AA21" s="0" t="n">
        <v>-1</v>
      </c>
      <c r="AB21" s="0" t="n">
        <v>1</v>
      </c>
      <c r="AC21" s="0" t="n">
        <v>1</v>
      </c>
      <c r="AD21" s="0" t="n">
        <v>0</v>
      </c>
      <c r="AE21" s="0" t="n">
        <v>0</v>
      </c>
      <c r="AF21" s="0" t="n">
        <v>0</v>
      </c>
      <c r="AG21" s="0" t="n">
        <v>0</v>
      </c>
      <c r="AH21" s="0" t="n">
        <v>0</v>
      </c>
      <c r="AI21" s="0" t="n">
        <v>0</v>
      </c>
      <c r="AJ21" s="0" t="n">
        <v>0</v>
      </c>
      <c r="AK21" s="0" t="n">
        <v>0</v>
      </c>
      <c r="AL21" s="0" t="n">
        <v>0</v>
      </c>
      <c r="AM21" s="0" t="n">
        <v>0</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n">
        <v>0</v>
      </c>
      <c r="BD21" s="0" t="n">
        <v>0</v>
      </c>
      <c r="BE21" s="0" t="n">
        <v>0</v>
      </c>
      <c r="BF21" s="0" t="n">
        <v>0</v>
      </c>
      <c r="BG21" s="0" t="n">
        <v>0</v>
      </c>
      <c r="BH21" s="0" t="n">
        <v>0</v>
      </c>
      <c r="BI21" s="0" t="n">
        <v>0</v>
      </c>
      <c r="BJ21" s="0" t="n">
        <v>0</v>
      </c>
      <c r="BK21" s="0" t="n">
        <v>0</v>
      </c>
      <c r="BL21" s="0" t="n">
        <v>0</v>
      </c>
      <c r="BM21" s="0" t="n">
        <v>0</v>
      </c>
      <c r="BN21" s="0" t="n">
        <v>0</v>
      </c>
      <c r="BO21" s="0" t="n">
        <v>0</v>
      </c>
      <c r="BP21" s="0" t="n">
        <v>0</v>
      </c>
      <c r="BQ21" s="0" t="n">
        <v>0</v>
      </c>
      <c r="BR21" s="0" t="n">
        <v>0</v>
      </c>
      <c r="BS21" s="0" t="n">
        <v>0</v>
      </c>
      <c r="BT21" s="0" t="n">
        <v>0</v>
      </c>
      <c r="BU21" s="0" t="n">
        <v>0</v>
      </c>
      <c r="BV21" s="0" t="n">
        <v>0</v>
      </c>
      <c r="BW21" s="0" t="n">
        <v>0</v>
      </c>
    </row>
    <row r="22" customFormat="false" ht="15" hidden="false" customHeight="false" outlineLevel="0" collapsed="false">
      <c r="A22" s="2" t="s">
        <v>114</v>
      </c>
      <c r="B22" s="0" t="n">
        <v>0</v>
      </c>
      <c r="C22" s="0" t="n">
        <v>0</v>
      </c>
      <c r="D22" s="0" t="n">
        <v>1</v>
      </c>
      <c r="E22" s="0" t="n">
        <v>0</v>
      </c>
      <c r="F22" s="0" t="n">
        <v>0</v>
      </c>
      <c r="G22" s="0" t="n">
        <v>0</v>
      </c>
      <c r="H22" s="0" t="n">
        <v>0</v>
      </c>
      <c r="I22" s="0" t="n">
        <v>0</v>
      </c>
      <c r="J22" s="0" t="n">
        <v>0</v>
      </c>
      <c r="K22" s="0" t="n">
        <v>-1</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c r="AD22" s="0" t="n">
        <v>1</v>
      </c>
      <c r="AE22" s="0" t="n">
        <v>0</v>
      </c>
      <c r="AF22" s="0" t="n">
        <v>0</v>
      </c>
      <c r="AG22" s="0" t="n">
        <v>0</v>
      </c>
      <c r="AH22" s="0" t="n">
        <v>0</v>
      </c>
      <c r="AI22" s="0" t="n">
        <v>0</v>
      </c>
      <c r="AJ22" s="0" t="n">
        <v>0</v>
      </c>
      <c r="AK22" s="0" t="n">
        <v>0</v>
      </c>
      <c r="AL22" s="0" t="n">
        <v>0</v>
      </c>
      <c r="AM22" s="0" t="n">
        <v>0</v>
      </c>
      <c r="AN22" s="0" t="n">
        <v>0</v>
      </c>
      <c r="AO22" s="0" t="n">
        <v>0</v>
      </c>
      <c r="AP22" s="0" t="n">
        <v>0</v>
      </c>
      <c r="AQ22" s="0" t="n">
        <v>0</v>
      </c>
      <c r="AR22" s="0" t="n">
        <v>0</v>
      </c>
      <c r="AS22" s="0" t="n">
        <v>0</v>
      </c>
      <c r="AT22" s="0" t="n">
        <v>0</v>
      </c>
      <c r="AU22" s="0" t="n">
        <v>0</v>
      </c>
      <c r="AV22" s="0" t="n">
        <v>0</v>
      </c>
      <c r="AW22" s="0" t="n">
        <v>0</v>
      </c>
      <c r="AX22" s="0" t="n">
        <v>0</v>
      </c>
      <c r="AY22" s="0" t="n">
        <v>0</v>
      </c>
      <c r="AZ22" s="0" t="n">
        <v>0</v>
      </c>
      <c r="BA22" s="0" t="n">
        <v>0</v>
      </c>
      <c r="BB22" s="0" t="n">
        <v>0</v>
      </c>
      <c r="BC22" s="0" t="n">
        <v>0</v>
      </c>
      <c r="BD22" s="0" t="n">
        <v>0</v>
      </c>
      <c r="BE22" s="0" t="n">
        <v>0</v>
      </c>
      <c r="BF22" s="0" t="n">
        <v>0</v>
      </c>
      <c r="BG22" s="0" t="n">
        <v>0</v>
      </c>
      <c r="BH22" s="0" t="n">
        <v>0</v>
      </c>
      <c r="BI22" s="0" t="n">
        <v>0</v>
      </c>
      <c r="BJ22" s="0" t="n">
        <v>0</v>
      </c>
      <c r="BK22" s="0" t="n">
        <v>0</v>
      </c>
      <c r="BL22" s="0" t="n">
        <v>0</v>
      </c>
      <c r="BM22" s="0" t="n">
        <v>0</v>
      </c>
      <c r="BN22" s="0" t="n">
        <v>0</v>
      </c>
      <c r="BO22" s="0" t="n">
        <v>0</v>
      </c>
      <c r="BP22" s="0" t="n">
        <v>0</v>
      </c>
      <c r="BQ22" s="0" t="n">
        <v>0</v>
      </c>
      <c r="BR22" s="0" t="n">
        <v>0</v>
      </c>
      <c r="BS22" s="0" t="n">
        <v>0</v>
      </c>
      <c r="BT22" s="0" t="n">
        <v>0</v>
      </c>
      <c r="BU22" s="0" t="n">
        <v>0</v>
      </c>
      <c r="BV22" s="0" t="n">
        <v>0</v>
      </c>
      <c r="BW22" s="0" t="n">
        <v>0</v>
      </c>
    </row>
    <row r="23" customFormat="false" ht="15" hidden="false" customHeight="false" outlineLevel="0" collapsed="false">
      <c r="A23" s="2" t="s">
        <v>115</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1</v>
      </c>
      <c r="AA23" s="0" t="n">
        <v>0</v>
      </c>
      <c r="AB23" s="0" t="n">
        <v>0</v>
      </c>
      <c r="AC23" s="0" t="n">
        <v>0</v>
      </c>
      <c r="AD23" s="0" t="n">
        <v>-1</v>
      </c>
      <c r="AE23" s="0" t="n">
        <v>1</v>
      </c>
      <c r="AF23" s="0" t="n">
        <v>0</v>
      </c>
      <c r="AG23" s="0" t="n">
        <v>0</v>
      </c>
      <c r="AH23" s="0" t="n">
        <v>0</v>
      </c>
      <c r="AI23" s="0" t="n">
        <v>0</v>
      </c>
      <c r="AJ23" s="0" t="n">
        <v>0</v>
      </c>
      <c r="AK23" s="0" t="n">
        <v>0</v>
      </c>
      <c r="AL23" s="0" t="n">
        <v>0</v>
      </c>
      <c r="AM23" s="0" t="n">
        <v>0</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n">
        <v>0</v>
      </c>
      <c r="BD23" s="0" t="n">
        <v>0</v>
      </c>
      <c r="BE23" s="0" t="n">
        <v>0</v>
      </c>
      <c r="BF23" s="0" t="n">
        <v>0</v>
      </c>
      <c r="BG23" s="0" t="n">
        <v>0</v>
      </c>
      <c r="BH23" s="0" t="n">
        <v>0</v>
      </c>
      <c r="BI23" s="0" t="n">
        <v>0</v>
      </c>
      <c r="BJ23" s="0" t="n">
        <v>0</v>
      </c>
      <c r="BK23" s="0" t="n">
        <v>0</v>
      </c>
      <c r="BL23" s="0" t="n">
        <v>0</v>
      </c>
      <c r="BM23" s="0" t="n">
        <v>0</v>
      </c>
      <c r="BN23" s="0" t="n">
        <v>0</v>
      </c>
      <c r="BO23" s="0" t="n">
        <v>0</v>
      </c>
      <c r="BP23" s="0" t="n">
        <v>0</v>
      </c>
      <c r="BQ23" s="0" t="n">
        <v>0</v>
      </c>
      <c r="BR23" s="0" t="n">
        <v>0</v>
      </c>
      <c r="BS23" s="0" t="n">
        <v>0</v>
      </c>
      <c r="BT23" s="0" t="n">
        <v>0</v>
      </c>
      <c r="BU23" s="0" t="n">
        <v>0</v>
      </c>
      <c r="BV23" s="0" t="n">
        <v>0</v>
      </c>
      <c r="BW23" s="0" t="n">
        <v>0</v>
      </c>
    </row>
    <row r="24" customFormat="false" ht="15" hidden="false" customHeight="false" outlineLevel="0" collapsed="false">
      <c r="A24" s="2" t="s">
        <v>116</v>
      </c>
      <c r="B24" s="0" t="n">
        <v>0</v>
      </c>
      <c r="C24" s="0" t="n">
        <v>0</v>
      </c>
      <c r="D24" s="0" t="n">
        <v>0</v>
      </c>
      <c r="E24" s="0" t="n">
        <v>0</v>
      </c>
      <c r="F24" s="0" t="n">
        <v>0</v>
      </c>
      <c r="G24" s="0" t="n">
        <v>0</v>
      </c>
      <c r="H24" s="0" t="n">
        <v>1</v>
      </c>
      <c r="I24" s="0" t="n">
        <v>0</v>
      </c>
      <c r="J24" s="0" t="n">
        <v>0</v>
      </c>
      <c r="K24" s="0" t="n">
        <v>0</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-1</v>
      </c>
      <c r="AD24" s="0" t="n">
        <v>0</v>
      </c>
      <c r="AE24" s="0" t="n">
        <v>0</v>
      </c>
      <c r="AF24" s="0" t="n">
        <v>0</v>
      </c>
      <c r="AG24" s="0" t="n">
        <v>0</v>
      </c>
      <c r="AH24" s="0" t="n">
        <v>0</v>
      </c>
      <c r="AI24" s="0" t="n">
        <v>0</v>
      </c>
      <c r="AJ24" s="0" t="n">
        <v>0</v>
      </c>
      <c r="AK24" s="0" t="n">
        <v>0</v>
      </c>
      <c r="AL24" s="0" t="n">
        <v>0</v>
      </c>
      <c r="AM24" s="0" t="n">
        <v>0</v>
      </c>
      <c r="AN24" s="0" t="n">
        <v>0</v>
      </c>
      <c r="AO24" s="0" t="n">
        <v>0</v>
      </c>
      <c r="AP24" s="0" t="n">
        <v>0</v>
      </c>
      <c r="AQ24" s="0" t="n">
        <v>0</v>
      </c>
      <c r="AR24" s="0" t="n">
        <v>0</v>
      </c>
      <c r="AS24" s="0" t="n">
        <v>0</v>
      </c>
      <c r="AT24" s="0" t="n">
        <v>0</v>
      </c>
      <c r="AU24" s="0" t="n">
        <v>0</v>
      </c>
      <c r="AV24" s="0" t="n">
        <v>0</v>
      </c>
      <c r="AW24" s="0" t="n">
        <v>0</v>
      </c>
      <c r="AX24" s="0" t="n">
        <v>0</v>
      </c>
      <c r="AY24" s="0" t="n">
        <v>0</v>
      </c>
      <c r="AZ24" s="0" t="n">
        <v>0</v>
      </c>
      <c r="BA24" s="0" t="n">
        <v>0</v>
      </c>
      <c r="BB24" s="0" t="n">
        <v>0</v>
      </c>
      <c r="BC24" s="0" t="n">
        <v>0</v>
      </c>
      <c r="BD24" s="0" t="n">
        <v>0</v>
      </c>
      <c r="BE24" s="0" t="n">
        <v>0</v>
      </c>
      <c r="BF24" s="0" t="n">
        <v>0</v>
      </c>
      <c r="BG24" s="0" t="n">
        <v>0</v>
      </c>
      <c r="BH24" s="0" t="n">
        <v>0</v>
      </c>
      <c r="BI24" s="0" t="n">
        <v>0</v>
      </c>
      <c r="BJ24" s="0" t="n">
        <v>0</v>
      </c>
      <c r="BK24" s="0" t="n">
        <v>0</v>
      </c>
      <c r="BL24" s="0" t="n">
        <v>0</v>
      </c>
      <c r="BM24" s="0" t="n">
        <v>0</v>
      </c>
      <c r="BN24" s="0" t="n">
        <v>0</v>
      </c>
      <c r="BO24" s="0" t="n">
        <v>0</v>
      </c>
      <c r="BP24" s="0" t="n">
        <v>0</v>
      </c>
      <c r="BQ24" s="0" t="n">
        <v>0</v>
      </c>
      <c r="BR24" s="0" t="n">
        <v>0</v>
      </c>
      <c r="BS24" s="0" t="n">
        <v>0</v>
      </c>
      <c r="BT24" s="0" t="n">
        <v>0</v>
      </c>
      <c r="BU24" s="0" t="n">
        <v>0</v>
      </c>
      <c r="BV24" s="0" t="n">
        <v>0</v>
      </c>
      <c r="BW24" s="0" t="n">
        <v>0</v>
      </c>
    </row>
    <row r="25" customFormat="false" ht="15" hidden="false" customHeight="false" outlineLevel="0" collapsed="false">
      <c r="A25" s="2" t="s">
        <v>117</v>
      </c>
      <c r="B25" s="0" t="n">
        <v>0</v>
      </c>
      <c r="C25" s="0" t="n">
        <v>0</v>
      </c>
      <c r="D25" s="0" t="n">
        <v>-1</v>
      </c>
      <c r="E25" s="0" t="n">
        <v>0</v>
      </c>
      <c r="F25" s="0" t="n">
        <v>0</v>
      </c>
      <c r="G25" s="0" t="n">
        <v>1</v>
      </c>
      <c r="H25" s="0" t="n">
        <v>0</v>
      </c>
      <c r="I25" s="0" t="n">
        <v>0</v>
      </c>
      <c r="J25" s="0" t="n">
        <v>0</v>
      </c>
      <c r="K25" s="0" t="n">
        <v>0</v>
      </c>
      <c r="L25" s="0" t="n">
        <v>0</v>
      </c>
      <c r="M25" s="0" t="n">
        <v>0</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1</v>
      </c>
      <c r="AD25" s="0" t="n">
        <v>0</v>
      </c>
      <c r="AE25" s="0" t="n">
        <v>0</v>
      </c>
      <c r="AF25" s="0" t="n">
        <v>-1</v>
      </c>
      <c r="AG25" s="0" t="n">
        <v>0</v>
      </c>
      <c r="AH25" s="0" t="n">
        <v>0</v>
      </c>
      <c r="AI25" s="0" t="n">
        <v>0</v>
      </c>
      <c r="AJ25" s="0" t="n">
        <v>0</v>
      </c>
      <c r="AK25" s="0" t="n">
        <v>0</v>
      </c>
      <c r="AL25" s="0" t="n">
        <v>0</v>
      </c>
      <c r="AM25" s="0" t="n">
        <v>0</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n">
        <v>0</v>
      </c>
      <c r="BD25" s="0" t="n">
        <v>0</v>
      </c>
      <c r="BE25" s="0" t="n">
        <v>0</v>
      </c>
      <c r="BF25" s="0" t="n">
        <v>0</v>
      </c>
      <c r="BG25" s="0" t="n">
        <v>0</v>
      </c>
      <c r="BH25" s="0" t="n">
        <v>0</v>
      </c>
      <c r="BI25" s="0" t="n">
        <v>0</v>
      </c>
      <c r="BJ25" s="0" t="n">
        <v>0</v>
      </c>
      <c r="BK25" s="0" t="n">
        <v>0</v>
      </c>
      <c r="BL25" s="0" t="n">
        <v>0</v>
      </c>
      <c r="BM25" s="0" t="n">
        <v>0</v>
      </c>
      <c r="BN25" s="0" t="n">
        <v>0</v>
      </c>
      <c r="BO25" s="0" t="n">
        <v>0</v>
      </c>
      <c r="BP25" s="0" t="n">
        <v>0</v>
      </c>
      <c r="BQ25" s="0" t="n">
        <v>0</v>
      </c>
      <c r="BR25" s="0" t="n">
        <v>0</v>
      </c>
      <c r="BS25" s="0" t="n">
        <v>0</v>
      </c>
      <c r="BT25" s="0" t="n">
        <v>0</v>
      </c>
      <c r="BU25" s="0" t="n">
        <v>0</v>
      </c>
      <c r="BV25" s="0" t="n">
        <v>0</v>
      </c>
      <c r="BW25" s="0" t="n">
        <v>0</v>
      </c>
    </row>
    <row r="26" customFormat="false" ht="15" hidden="false" customHeight="false" outlineLevel="0" collapsed="false">
      <c r="A26" s="2" t="s">
        <v>118</v>
      </c>
      <c r="B26" s="0" t="n">
        <v>0</v>
      </c>
      <c r="C26" s="0" t="n">
        <v>0</v>
      </c>
      <c r="D26" s="0" t="n">
        <v>0</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-1</v>
      </c>
      <c r="AA26" s="0" t="n">
        <v>0</v>
      </c>
      <c r="AB26" s="0" t="n">
        <v>0</v>
      </c>
      <c r="AC26" s="0" t="n">
        <v>0</v>
      </c>
      <c r="AD26" s="0" t="n">
        <v>0</v>
      </c>
      <c r="AE26" s="0" t="n">
        <v>0</v>
      </c>
      <c r="AF26" s="0" t="n">
        <v>1</v>
      </c>
      <c r="AG26" s="0" t="n">
        <v>-1</v>
      </c>
      <c r="AH26" s="0" t="n">
        <v>0</v>
      </c>
      <c r="AI26" s="0" t="n">
        <v>0</v>
      </c>
      <c r="AJ26" s="0" t="n">
        <v>0</v>
      </c>
      <c r="AK26" s="0" t="n">
        <v>0</v>
      </c>
      <c r="AL26" s="0" t="n">
        <v>0</v>
      </c>
      <c r="AM26" s="0" t="n">
        <v>0</v>
      </c>
      <c r="AN26" s="0" t="n">
        <v>0</v>
      </c>
      <c r="AO26" s="0" t="n">
        <v>0</v>
      </c>
      <c r="AP26" s="0" t="n">
        <v>0</v>
      </c>
      <c r="AQ26" s="0" t="n">
        <v>0</v>
      </c>
      <c r="AR26" s="0" t="n">
        <v>0</v>
      </c>
      <c r="AS26" s="0" t="n">
        <v>0</v>
      </c>
      <c r="AT26" s="0" t="n">
        <v>0</v>
      </c>
      <c r="AU26" s="0" t="n">
        <v>0</v>
      </c>
      <c r="AV26" s="0" t="n">
        <v>0</v>
      </c>
      <c r="AW26" s="0" t="n">
        <v>0</v>
      </c>
      <c r="AX26" s="0" t="n">
        <v>0</v>
      </c>
      <c r="AY26" s="0" t="n">
        <v>0</v>
      </c>
      <c r="AZ26" s="0" t="n">
        <v>0</v>
      </c>
      <c r="BA26" s="0" t="n">
        <v>0</v>
      </c>
      <c r="BB26" s="0" t="n">
        <v>0</v>
      </c>
      <c r="BC26" s="0" t="n">
        <v>0</v>
      </c>
      <c r="BD26" s="0" t="n">
        <v>0</v>
      </c>
      <c r="BE26" s="0" t="n">
        <v>0</v>
      </c>
      <c r="BF26" s="0" t="n">
        <v>0</v>
      </c>
      <c r="BG26" s="0" t="n">
        <v>0</v>
      </c>
      <c r="BH26" s="0" t="n">
        <v>0</v>
      </c>
      <c r="BI26" s="0" t="n">
        <v>0</v>
      </c>
      <c r="BJ26" s="0" t="n">
        <v>0</v>
      </c>
      <c r="BK26" s="0" t="n">
        <v>0</v>
      </c>
      <c r="BL26" s="0" t="n">
        <v>0</v>
      </c>
      <c r="BM26" s="0" t="n">
        <v>0</v>
      </c>
      <c r="BN26" s="0" t="n">
        <v>0</v>
      </c>
      <c r="BO26" s="0" t="n">
        <v>0</v>
      </c>
      <c r="BP26" s="0" t="n">
        <v>0</v>
      </c>
      <c r="BQ26" s="0" t="n">
        <v>0</v>
      </c>
      <c r="BR26" s="0" t="n">
        <v>0</v>
      </c>
      <c r="BS26" s="0" t="n">
        <v>0</v>
      </c>
      <c r="BT26" s="0" t="n">
        <v>0</v>
      </c>
      <c r="BU26" s="0" t="n">
        <v>0</v>
      </c>
      <c r="BV26" s="0" t="n">
        <v>0</v>
      </c>
      <c r="BW26" s="0" t="n">
        <v>0</v>
      </c>
    </row>
    <row r="27" customFormat="false" ht="15" hidden="false" customHeight="false" outlineLevel="0" collapsed="false">
      <c r="A27" s="2" t="s">
        <v>119</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0</v>
      </c>
      <c r="V27" s="0" t="n">
        <v>0</v>
      </c>
      <c r="W27" s="0" t="n">
        <v>0</v>
      </c>
      <c r="X27" s="0" t="n">
        <v>0</v>
      </c>
      <c r="Y27" s="0" t="n">
        <v>0</v>
      </c>
      <c r="Z27" s="0" t="n">
        <v>-1</v>
      </c>
      <c r="AA27" s="0" t="n">
        <v>0</v>
      </c>
      <c r="AB27" s="0" t="n">
        <v>0</v>
      </c>
      <c r="AC27" s="0" t="n">
        <v>0</v>
      </c>
      <c r="AD27" s="0" t="n">
        <v>0</v>
      </c>
      <c r="AE27" s="0" t="n">
        <v>0</v>
      </c>
      <c r="AF27" s="0" t="n">
        <v>0</v>
      </c>
      <c r="AG27" s="0" t="n">
        <v>1</v>
      </c>
      <c r="AH27" s="0" t="n">
        <v>0</v>
      </c>
      <c r="AI27" s="0" t="n">
        <v>0</v>
      </c>
      <c r="AJ27" s="0" t="n">
        <v>0</v>
      </c>
      <c r="AK27" s="0" t="n">
        <v>0</v>
      </c>
      <c r="AL27" s="0" t="n">
        <v>0</v>
      </c>
      <c r="AM27" s="0" t="n">
        <v>0</v>
      </c>
      <c r="AN27" s="0" t="n">
        <v>0</v>
      </c>
      <c r="AO27" s="0" t="n">
        <v>0</v>
      </c>
      <c r="AP27" s="0" t="n">
        <v>0</v>
      </c>
      <c r="AQ27" s="0" t="n">
        <v>0</v>
      </c>
      <c r="AR27" s="0" t="n">
        <v>0</v>
      </c>
      <c r="AS27" s="0" t="n">
        <v>0</v>
      </c>
      <c r="AT27" s="0" t="n">
        <v>0</v>
      </c>
      <c r="AU27" s="0" t="n">
        <v>0</v>
      </c>
      <c r="AV27" s="0" t="n">
        <v>0</v>
      </c>
      <c r="AW27" s="0" t="n">
        <v>0</v>
      </c>
      <c r="AX27" s="0" t="n">
        <v>0</v>
      </c>
      <c r="AY27" s="0" t="n">
        <v>0</v>
      </c>
      <c r="AZ27" s="0" t="n">
        <v>0</v>
      </c>
      <c r="BA27" s="0" t="n">
        <v>0</v>
      </c>
      <c r="BB27" s="0" t="n">
        <v>0</v>
      </c>
      <c r="BC27" s="0" t="n">
        <v>0</v>
      </c>
      <c r="BD27" s="0" t="n">
        <v>0</v>
      </c>
      <c r="BE27" s="0" t="n">
        <v>0</v>
      </c>
      <c r="BF27" s="0" t="n">
        <v>0</v>
      </c>
      <c r="BG27" s="0" t="n">
        <v>0</v>
      </c>
      <c r="BH27" s="0" t="n">
        <v>0</v>
      </c>
      <c r="BI27" s="0" t="n">
        <v>0</v>
      </c>
      <c r="BJ27" s="0" t="n">
        <v>0</v>
      </c>
      <c r="BK27" s="0" t="n">
        <v>0</v>
      </c>
      <c r="BL27" s="0" t="n">
        <v>0</v>
      </c>
      <c r="BM27" s="0" t="n">
        <v>0</v>
      </c>
      <c r="BN27" s="0" t="n">
        <v>0</v>
      </c>
      <c r="BO27" s="0" t="n">
        <v>0</v>
      </c>
      <c r="BP27" s="0" t="n">
        <v>0</v>
      </c>
      <c r="BQ27" s="0" t="n">
        <v>0</v>
      </c>
      <c r="BR27" s="0" t="n">
        <v>0</v>
      </c>
      <c r="BS27" s="0" t="n">
        <v>0</v>
      </c>
      <c r="BT27" s="0" t="n">
        <v>0</v>
      </c>
      <c r="BU27" s="0" t="n">
        <v>0</v>
      </c>
      <c r="BV27" s="0" t="n">
        <v>0</v>
      </c>
      <c r="BW27" s="0" t="n">
        <v>0</v>
      </c>
    </row>
    <row r="28" customFormat="false" ht="15" hidden="false" customHeight="false" outlineLevel="0" collapsed="false">
      <c r="A28" s="2" t="s">
        <v>120</v>
      </c>
      <c r="B28" s="0" t="n">
        <v>0</v>
      </c>
      <c r="C28" s="0" t="n">
        <v>0</v>
      </c>
      <c r="D28" s="0" t="n">
        <v>0</v>
      </c>
      <c r="E28" s="0" t="n">
        <v>0</v>
      </c>
      <c r="F28" s="0" t="n">
        <v>0</v>
      </c>
      <c r="G28" s="0" t="n">
        <v>-1</v>
      </c>
      <c r="H28" s="0" t="n">
        <v>0</v>
      </c>
      <c r="I28" s="0" t="n">
        <v>0</v>
      </c>
      <c r="J28" s="0" t="n">
        <v>0</v>
      </c>
      <c r="K28" s="0" t="n">
        <v>0</v>
      </c>
      <c r="L28" s="0" t="n">
        <v>0</v>
      </c>
      <c r="M28" s="0" t="n">
        <v>0</v>
      </c>
      <c r="N28" s="0" t="n">
        <v>0</v>
      </c>
      <c r="O28" s="0" t="n">
        <v>1</v>
      </c>
      <c r="P28" s="0" t="n">
        <v>-1</v>
      </c>
      <c r="Q28" s="0" t="n">
        <v>0</v>
      </c>
      <c r="R28" s="0" t="n">
        <v>0</v>
      </c>
      <c r="S28" s="0" t="n">
        <v>0</v>
      </c>
      <c r="T28" s="0" t="n">
        <v>0</v>
      </c>
      <c r="U28" s="0" t="n">
        <v>0</v>
      </c>
      <c r="V28" s="0" t="n">
        <v>0</v>
      </c>
      <c r="W28" s="0" t="n">
        <v>0</v>
      </c>
      <c r="X28" s="0" t="n">
        <v>0</v>
      </c>
      <c r="Y28" s="0" t="n">
        <v>0</v>
      </c>
      <c r="Z28" s="0" t="n">
        <v>-1</v>
      </c>
      <c r="AA28" s="0" t="n">
        <v>0</v>
      </c>
      <c r="AB28" s="0" t="n">
        <v>0</v>
      </c>
      <c r="AC28" s="0" t="n">
        <v>0</v>
      </c>
      <c r="AD28" s="0" t="n">
        <v>0</v>
      </c>
      <c r="AE28" s="0" t="n">
        <v>0</v>
      </c>
      <c r="AF28" s="0" t="n">
        <v>0</v>
      </c>
      <c r="AG28" s="0" t="n">
        <v>0</v>
      </c>
      <c r="AH28" s="0" t="n">
        <v>1</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n">
        <v>0</v>
      </c>
      <c r="BO28" s="0" t="n">
        <v>0</v>
      </c>
      <c r="BP28" s="0" t="n">
        <v>0</v>
      </c>
      <c r="BQ28" s="0" t="n">
        <v>0</v>
      </c>
      <c r="BR28" s="0" t="n">
        <v>0</v>
      </c>
      <c r="BS28" s="0" t="n">
        <v>0</v>
      </c>
      <c r="BT28" s="0" t="n">
        <v>0</v>
      </c>
      <c r="BU28" s="0" t="n">
        <v>0</v>
      </c>
      <c r="BV28" s="0" t="n">
        <v>0</v>
      </c>
      <c r="BW28" s="0" t="n">
        <v>0</v>
      </c>
    </row>
    <row r="29" customFormat="false" ht="15" hidden="false" customHeight="false" outlineLevel="0" collapsed="false">
      <c r="A29" s="2" t="s">
        <v>121</v>
      </c>
      <c r="B29" s="0" t="n">
        <v>0</v>
      </c>
      <c r="C29" s="0" t="n">
        <v>0</v>
      </c>
      <c r="D29" s="0" t="n">
        <v>0</v>
      </c>
      <c r="E29" s="0" t="n">
        <v>0</v>
      </c>
      <c r="F29" s="0" t="n">
        <v>0</v>
      </c>
      <c r="G29" s="0" t="n">
        <v>-1</v>
      </c>
      <c r="H29" s="0" t="n">
        <v>0</v>
      </c>
      <c r="I29" s="0" t="n">
        <v>0</v>
      </c>
      <c r="J29" s="0" t="n">
        <v>0</v>
      </c>
      <c r="K29" s="0" t="n">
        <v>0</v>
      </c>
      <c r="L29" s="0" t="n">
        <v>0</v>
      </c>
      <c r="M29" s="0" t="n">
        <v>0</v>
      </c>
      <c r="N29" s="0" t="n">
        <v>0</v>
      </c>
      <c r="O29" s="0" t="n">
        <v>0</v>
      </c>
      <c r="P29" s="0" t="n">
        <v>0</v>
      </c>
      <c r="Q29" s="0" t="n">
        <v>1</v>
      </c>
      <c r="R29" s="0" t="n">
        <v>-1</v>
      </c>
      <c r="S29" s="0" t="n">
        <v>0</v>
      </c>
      <c r="T29" s="0" t="n">
        <v>0</v>
      </c>
      <c r="U29" s="0" t="n">
        <v>0</v>
      </c>
      <c r="V29" s="0" t="n">
        <v>0</v>
      </c>
      <c r="W29" s="0" t="n">
        <v>0</v>
      </c>
      <c r="X29" s="0" t="n">
        <v>0</v>
      </c>
      <c r="Y29" s="0" t="n">
        <v>0</v>
      </c>
      <c r="Z29" s="0" t="n">
        <v>-1</v>
      </c>
      <c r="AA29" s="0" t="n">
        <v>0</v>
      </c>
      <c r="AB29" s="0" t="n">
        <v>0</v>
      </c>
      <c r="AC29" s="0" t="n">
        <v>0</v>
      </c>
      <c r="AD29" s="0" t="n">
        <v>0</v>
      </c>
      <c r="AE29" s="0" t="n">
        <v>0</v>
      </c>
      <c r="AF29" s="0" t="n">
        <v>0</v>
      </c>
      <c r="AG29" s="0" t="n">
        <v>0</v>
      </c>
      <c r="AH29" s="0" t="n">
        <v>1</v>
      </c>
      <c r="AI29" s="0" t="n">
        <v>0</v>
      </c>
      <c r="AJ29" s="0" t="n">
        <v>0</v>
      </c>
      <c r="AK29" s="0" t="n">
        <v>0</v>
      </c>
      <c r="AL29" s="0" t="n">
        <v>0</v>
      </c>
      <c r="AM29" s="0" t="n">
        <v>0</v>
      </c>
      <c r="AN29" s="0" t="n">
        <v>0</v>
      </c>
      <c r="AO29" s="0" t="n">
        <v>0</v>
      </c>
      <c r="AP29" s="0" t="n">
        <v>0</v>
      </c>
      <c r="AQ29" s="0" t="n">
        <v>0</v>
      </c>
      <c r="AR29" s="0" t="n">
        <v>0</v>
      </c>
      <c r="AS29" s="0" t="n">
        <v>0</v>
      </c>
      <c r="AT29" s="0" t="n">
        <v>0</v>
      </c>
      <c r="AU29" s="0" t="n">
        <v>0</v>
      </c>
      <c r="AV29" s="0" t="n">
        <v>0</v>
      </c>
      <c r="AW29" s="0" t="n">
        <v>0</v>
      </c>
      <c r="AX29" s="0" t="n">
        <v>0</v>
      </c>
      <c r="AY29" s="0" t="n">
        <v>0</v>
      </c>
      <c r="AZ29" s="0" t="n">
        <v>0</v>
      </c>
      <c r="BA29" s="0" t="n">
        <v>0</v>
      </c>
      <c r="BB29" s="0" t="n">
        <v>0</v>
      </c>
      <c r="BC29" s="0" t="n">
        <v>0</v>
      </c>
      <c r="BD29" s="0" t="n">
        <v>0</v>
      </c>
      <c r="BE29" s="0" t="n">
        <v>0</v>
      </c>
      <c r="BF29" s="0" t="n">
        <v>0</v>
      </c>
      <c r="BG29" s="0" t="n">
        <v>0</v>
      </c>
      <c r="BH29" s="0" t="n">
        <v>0</v>
      </c>
      <c r="BI29" s="0" t="n">
        <v>0</v>
      </c>
      <c r="BJ29" s="0" t="n">
        <v>0</v>
      </c>
      <c r="BK29" s="0" t="n">
        <v>0</v>
      </c>
      <c r="BL29" s="0" t="n">
        <v>0</v>
      </c>
      <c r="BM29" s="0" t="n">
        <v>0</v>
      </c>
      <c r="BN29" s="0" t="n">
        <v>0</v>
      </c>
      <c r="BO29" s="0" t="n">
        <v>0</v>
      </c>
      <c r="BP29" s="0" t="n">
        <v>0</v>
      </c>
      <c r="BQ29" s="0" t="n">
        <v>0</v>
      </c>
      <c r="BR29" s="0" t="n">
        <v>0</v>
      </c>
      <c r="BS29" s="0" t="n">
        <v>0</v>
      </c>
      <c r="BT29" s="0" t="n">
        <v>0</v>
      </c>
      <c r="BU29" s="0" t="n">
        <v>0</v>
      </c>
      <c r="BV29" s="0" t="n">
        <v>0</v>
      </c>
      <c r="BW29" s="0" t="n">
        <v>0</v>
      </c>
    </row>
    <row r="30" customFormat="false" ht="15" hidden="false" customHeight="false" outlineLevel="0" collapsed="false">
      <c r="A30" s="2" t="s">
        <v>122</v>
      </c>
      <c r="B30" s="0" t="n">
        <v>0</v>
      </c>
      <c r="C30" s="0" t="n">
        <v>1</v>
      </c>
      <c r="D30" s="0" t="n">
        <v>0</v>
      </c>
      <c r="E30" s="0" t="n">
        <v>0</v>
      </c>
      <c r="F30" s="0" t="n">
        <v>-1</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c r="Z30" s="0" t="n">
        <v>0</v>
      </c>
      <c r="AA30" s="0" t="n">
        <v>0</v>
      </c>
      <c r="AB30" s="0" t="n">
        <v>0</v>
      </c>
      <c r="AC30" s="0" t="n">
        <v>0</v>
      </c>
      <c r="AD30" s="0" t="n">
        <v>0</v>
      </c>
      <c r="AE30" s="0" t="n">
        <v>0</v>
      </c>
      <c r="AF30" s="0" t="n">
        <v>0</v>
      </c>
      <c r="AG30" s="0" t="n">
        <v>0</v>
      </c>
      <c r="AH30" s="0" t="n">
        <v>-1</v>
      </c>
      <c r="AI30" s="0" t="n">
        <v>1</v>
      </c>
      <c r="AJ30" s="0" t="n">
        <v>0</v>
      </c>
      <c r="AK30" s="0" t="n">
        <v>0</v>
      </c>
      <c r="AL30" s="0" t="n">
        <v>0</v>
      </c>
      <c r="AM30" s="0" t="n">
        <v>0</v>
      </c>
      <c r="AN30" s="0" t="n">
        <v>0</v>
      </c>
      <c r="AO30" s="0" t="n">
        <v>0</v>
      </c>
      <c r="AP30" s="0" t="n">
        <v>0</v>
      </c>
      <c r="AQ30" s="0" t="n">
        <v>0</v>
      </c>
      <c r="AR30" s="0" t="n">
        <v>0</v>
      </c>
      <c r="AS30" s="0" t="n">
        <v>0</v>
      </c>
      <c r="AT30" s="0" t="n">
        <v>0</v>
      </c>
      <c r="AU30" s="0" t="n">
        <v>0</v>
      </c>
      <c r="AV30" s="0" t="n">
        <v>0</v>
      </c>
      <c r="AW30" s="0" t="n">
        <v>0</v>
      </c>
      <c r="AX30" s="0" t="n">
        <v>0</v>
      </c>
      <c r="AY30" s="0" t="n">
        <v>0</v>
      </c>
      <c r="AZ30" s="0" t="n">
        <v>0</v>
      </c>
      <c r="BA30" s="0" t="n">
        <v>0</v>
      </c>
      <c r="BB30" s="0" t="n">
        <v>0</v>
      </c>
      <c r="BC30" s="0" t="n">
        <v>0</v>
      </c>
      <c r="BD30" s="0" t="n">
        <v>0</v>
      </c>
      <c r="BE30" s="0" t="n">
        <v>0</v>
      </c>
      <c r="BF30" s="0" t="n">
        <v>0</v>
      </c>
      <c r="BG30" s="0" t="n">
        <v>0</v>
      </c>
      <c r="BH30" s="0" t="n">
        <v>0</v>
      </c>
      <c r="BI30" s="0" t="n">
        <v>0</v>
      </c>
      <c r="BJ30" s="0" t="n">
        <v>0</v>
      </c>
      <c r="BK30" s="0" t="n">
        <v>0</v>
      </c>
      <c r="BL30" s="0" t="n">
        <v>0</v>
      </c>
      <c r="BM30" s="0" t="n">
        <v>0</v>
      </c>
      <c r="BN30" s="0" t="n">
        <v>0</v>
      </c>
      <c r="BO30" s="0" t="n">
        <v>0</v>
      </c>
      <c r="BP30" s="0" t="n">
        <v>0</v>
      </c>
      <c r="BQ30" s="0" t="n">
        <v>0</v>
      </c>
      <c r="BR30" s="0" t="n">
        <v>0</v>
      </c>
      <c r="BS30" s="0" t="n">
        <v>0</v>
      </c>
      <c r="BT30" s="0" t="n">
        <v>0</v>
      </c>
      <c r="BU30" s="0" t="n">
        <v>0</v>
      </c>
      <c r="BV30" s="0" t="n">
        <v>0</v>
      </c>
      <c r="BW30" s="0" t="n">
        <v>0</v>
      </c>
    </row>
    <row r="31" customFormat="false" ht="15" hidden="false" customHeight="false" outlineLevel="0" collapsed="false">
      <c r="A31" s="2" t="s">
        <v>123</v>
      </c>
      <c r="B31" s="0" t="n">
        <v>0</v>
      </c>
      <c r="C31" s="0" t="n">
        <v>0</v>
      </c>
      <c r="D31" s="0" t="n">
        <v>0</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c r="AD31" s="0" t="n">
        <v>0</v>
      </c>
      <c r="AE31" s="0" t="n">
        <v>0</v>
      </c>
      <c r="AF31" s="0" t="n">
        <v>0</v>
      </c>
      <c r="AG31" s="0" t="n">
        <v>0</v>
      </c>
      <c r="AH31" s="0" t="n">
        <v>0</v>
      </c>
      <c r="AI31" s="0" t="n">
        <v>-1</v>
      </c>
      <c r="AJ31" s="0" t="n">
        <v>1</v>
      </c>
      <c r="AK31" s="0" t="n">
        <v>0</v>
      </c>
      <c r="AL31" s="0" t="n">
        <v>0</v>
      </c>
      <c r="AM31" s="0" t="n">
        <v>0</v>
      </c>
      <c r="AN31" s="0" t="n">
        <v>0</v>
      </c>
      <c r="AO31" s="0" t="n">
        <v>0</v>
      </c>
      <c r="AP31" s="0" t="n">
        <v>0</v>
      </c>
      <c r="AQ31" s="0" t="n">
        <v>0</v>
      </c>
      <c r="AR31" s="0" t="n">
        <v>0</v>
      </c>
      <c r="AS31" s="0" t="n">
        <v>0</v>
      </c>
      <c r="AT31" s="0" t="n">
        <v>0</v>
      </c>
      <c r="AU31" s="0" t="n">
        <v>0</v>
      </c>
      <c r="AV31" s="0" t="n">
        <v>0</v>
      </c>
      <c r="AW31" s="0" t="n">
        <v>0</v>
      </c>
      <c r="AX31" s="0" t="n">
        <v>0</v>
      </c>
      <c r="AY31" s="0" t="n">
        <v>0</v>
      </c>
      <c r="AZ31" s="0" t="n">
        <v>0</v>
      </c>
      <c r="BA31" s="0" t="n">
        <v>0</v>
      </c>
      <c r="BB31" s="0" t="n">
        <v>0</v>
      </c>
      <c r="BC31" s="0" t="n">
        <v>0</v>
      </c>
      <c r="BD31" s="0" t="n">
        <v>0</v>
      </c>
      <c r="BE31" s="0" t="n">
        <v>0</v>
      </c>
      <c r="BF31" s="0" t="n">
        <v>0</v>
      </c>
      <c r="BG31" s="0" t="n">
        <v>0</v>
      </c>
      <c r="BH31" s="0" t="n">
        <v>0</v>
      </c>
      <c r="BI31" s="0" t="n">
        <v>0</v>
      </c>
      <c r="BJ31" s="0" t="n">
        <v>0</v>
      </c>
      <c r="BK31" s="0" t="n">
        <v>0</v>
      </c>
      <c r="BL31" s="0" t="n">
        <v>0</v>
      </c>
      <c r="BM31" s="0" t="n">
        <v>0</v>
      </c>
      <c r="BN31" s="0" t="n">
        <v>0</v>
      </c>
      <c r="BO31" s="0" t="n">
        <v>0</v>
      </c>
      <c r="BP31" s="0" t="n">
        <v>0</v>
      </c>
      <c r="BQ31" s="0" t="n">
        <v>0</v>
      </c>
      <c r="BR31" s="0" t="n">
        <v>0</v>
      </c>
      <c r="BS31" s="0" t="n">
        <v>0</v>
      </c>
      <c r="BT31" s="0" t="n">
        <v>0</v>
      </c>
      <c r="BU31" s="0" t="n">
        <v>0</v>
      </c>
      <c r="BV31" s="0" t="n">
        <v>0</v>
      </c>
      <c r="BW31" s="0" t="n">
        <v>0</v>
      </c>
    </row>
    <row r="32" customFormat="false" ht="15" hidden="false" customHeight="false" outlineLevel="0" collapsed="false">
      <c r="A32" s="2" t="s">
        <v>124</v>
      </c>
      <c r="B32" s="0" t="n">
        <v>0</v>
      </c>
      <c r="C32" s="0" t="n">
        <v>0</v>
      </c>
      <c r="D32" s="0" t="n">
        <v>1</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0</v>
      </c>
      <c r="AJ32" s="0" t="n">
        <v>-1</v>
      </c>
      <c r="AK32" s="0" t="n">
        <v>1</v>
      </c>
      <c r="AL32" s="0" t="n">
        <v>0</v>
      </c>
      <c r="AM32" s="0" t="n">
        <v>0</v>
      </c>
      <c r="AN32" s="0" t="n">
        <v>0</v>
      </c>
      <c r="AO32" s="0" t="n">
        <v>0</v>
      </c>
      <c r="AP32" s="0" t="n">
        <v>0</v>
      </c>
      <c r="AQ32" s="0" t="n">
        <v>0</v>
      </c>
      <c r="AR32" s="0" t="n">
        <v>0</v>
      </c>
      <c r="AS32" s="0" t="n">
        <v>0</v>
      </c>
      <c r="AT32" s="0" t="n">
        <v>0</v>
      </c>
      <c r="AU32" s="0" t="n">
        <v>0</v>
      </c>
      <c r="AV32" s="0" t="n">
        <v>0</v>
      </c>
      <c r="AW32" s="0" t="n">
        <v>0</v>
      </c>
      <c r="AX32" s="0" t="n">
        <v>0</v>
      </c>
      <c r="AY32" s="0" t="n">
        <v>0</v>
      </c>
      <c r="AZ32" s="0" t="n">
        <v>0</v>
      </c>
      <c r="BA32" s="0" t="n">
        <v>0</v>
      </c>
      <c r="BB32" s="0" t="n">
        <v>0</v>
      </c>
      <c r="BC32" s="0" t="n">
        <v>0</v>
      </c>
      <c r="BD32" s="0" t="n">
        <v>0</v>
      </c>
      <c r="BE32" s="0" t="n">
        <v>0</v>
      </c>
      <c r="BF32" s="0" t="n">
        <v>0</v>
      </c>
      <c r="BG32" s="0" t="n">
        <v>0</v>
      </c>
      <c r="BH32" s="0" t="n">
        <v>0</v>
      </c>
      <c r="BI32" s="0" t="n">
        <v>0</v>
      </c>
      <c r="BJ32" s="0" t="n">
        <v>0</v>
      </c>
      <c r="BK32" s="0" t="n">
        <v>0</v>
      </c>
      <c r="BL32" s="0" t="n">
        <v>0</v>
      </c>
      <c r="BM32" s="0" t="n">
        <v>0</v>
      </c>
      <c r="BN32" s="0" t="n">
        <v>0</v>
      </c>
      <c r="BO32" s="0" t="n">
        <v>0</v>
      </c>
      <c r="BP32" s="0" t="n">
        <v>0</v>
      </c>
      <c r="BQ32" s="0" t="n">
        <v>0</v>
      </c>
      <c r="BR32" s="0" t="n">
        <v>0</v>
      </c>
      <c r="BS32" s="0" t="n">
        <v>0</v>
      </c>
      <c r="BT32" s="0" t="n">
        <v>0</v>
      </c>
      <c r="BU32" s="0" t="n">
        <v>0</v>
      </c>
      <c r="BV32" s="0" t="n">
        <v>0</v>
      </c>
      <c r="BW32" s="0" t="n">
        <v>0</v>
      </c>
    </row>
    <row r="33" customFormat="false" ht="15" hidden="false" customHeight="false" outlineLevel="0" collapsed="false">
      <c r="A33" s="2" t="s">
        <v>125</v>
      </c>
      <c r="B33" s="0" t="n">
        <v>0</v>
      </c>
      <c r="C33" s="0" t="n">
        <v>1</v>
      </c>
      <c r="D33" s="0" t="n">
        <v>0</v>
      </c>
      <c r="E33" s="0" t="n">
        <v>0</v>
      </c>
      <c r="F33" s="0" t="n">
        <v>-1</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c r="AD33" s="0" t="n">
        <v>0</v>
      </c>
      <c r="AE33" s="0" t="n">
        <v>1</v>
      </c>
      <c r="AF33" s="0" t="n">
        <v>0</v>
      </c>
      <c r="AG33" s="0" t="n">
        <v>0</v>
      </c>
      <c r="AH33" s="0" t="n">
        <v>0</v>
      </c>
      <c r="AI33" s="0" t="n">
        <v>0</v>
      </c>
      <c r="AJ33" s="0" t="n">
        <v>0</v>
      </c>
      <c r="AK33" s="0" t="n">
        <v>-1</v>
      </c>
      <c r="AL33" s="0" t="n">
        <v>0</v>
      </c>
      <c r="AM33" s="0" t="n">
        <v>0</v>
      </c>
      <c r="AN33" s="0" t="n">
        <v>0</v>
      </c>
      <c r="AO33" s="0" t="n">
        <v>0</v>
      </c>
      <c r="AP33" s="0" t="n">
        <v>0</v>
      </c>
      <c r="AQ33" s="0" t="n">
        <v>0</v>
      </c>
      <c r="AR33" s="0" t="n">
        <v>0</v>
      </c>
      <c r="AS33" s="0" t="n">
        <v>0</v>
      </c>
      <c r="AT33" s="0" t="n">
        <v>0</v>
      </c>
      <c r="AU33" s="0" t="n">
        <v>0</v>
      </c>
      <c r="AV33" s="0" t="n">
        <v>0</v>
      </c>
      <c r="AW33" s="0" t="n">
        <v>0</v>
      </c>
      <c r="AX33" s="0" t="n">
        <v>0</v>
      </c>
      <c r="AY33" s="0" t="n">
        <v>0</v>
      </c>
      <c r="AZ33" s="0" t="n">
        <v>0</v>
      </c>
      <c r="BA33" s="0" t="n">
        <v>0</v>
      </c>
      <c r="BB33" s="0" t="n">
        <v>0</v>
      </c>
      <c r="BC33" s="0" t="n">
        <v>0</v>
      </c>
      <c r="BD33" s="0" t="n">
        <v>0</v>
      </c>
      <c r="BE33" s="0" t="n">
        <v>0</v>
      </c>
      <c r="BF33" s="0" t="n">
        <v>0</v>
      </c>
      <c r="BG33" s="0" t="n">
        <v>0</v>
      </c>
      <c r="BH33" s="0" t="n">
        <v>0</v>
      </c>
      <c r="BI33" s="0" t="n">
        <v>0</v>
      </c>
      <c r="BJ33" s="0" t="n">
        <v>0</v>
      </c>
      <c r="BK33" s="0" t="n">
        <v>0</v>
      </c>
      <c r="BL33" s="0" t="n">
        <v>0</v>
      </c>
      <c r="BM33" s="0" t="n">
        <v>0</v>
      </c>
      <c r="BN33" s="0" t="n">
        <v>0</v>
      </c>
      <c r="BO33" s="0" t="n">
        <v>0</v>
      </c>
      <c r="BP33" s="0" t="n">
        <v>0</v>
      </c>
      <c r="BQ33" s="0" t="n">
        <v>0</v>
      </c>
      <c r="BR33" s="0" t="n">
        <v>0</v>
      </c>
      <c r="BS33" s="0" t="n">
        <v>0</v>
      </c>
      <c r="BT33" s="0" t="n">
        <v>0</v>
      </c>
      <c r="BU33" s="0" t="n">
        <v>0</v>
      </c>
      <c r="BV33" s="0" t="n">
        <v>0</v>
      </c>
      <c r="BW33" s="0" t="n">
        <v>0</v>
      </c>
    </row>
    <row r="34" customFormat="false" ht="13.8" hidden="false" customHeight="false" outlineLevel="0" collapsed="false">
      <c r="A34" s="2" t="s">
        <v>126</v>
      </c>
      <c r="B34" s="0" t="n">
        <v>0</v>
      </c>
      <c r="C34" s="0" t="n">
        <v>1</v>
      </c>
      <c r="D34" s="0" t="n">
        <v>0</v>
      </c>
      <c r="E34" s="0" t="n">
        <v>0</v>
      </c>
      <c r="F34" s="0" t="n">
        <v>-1</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c r="AD34" s="0" t="n">
        <v>0</v>
      </c>
      <c r="AE34" s="0" t="n">
        <v>1</v>
      </c>
      <c r="AF34" s="0" t="n">
        <v>0</v>
      </c>
      <c r="AG34" s="0" t="n">
        <v>0</v>
      </c>
      <c r="AH34" s="0" t="n">
        <v>0</v>
      </c>
      <c r="AI34" s="0" t="n">
        <v>0</v>
      </c>
      <c r="AJ34" s="0" t="n">
        <v>0</v>
      </c>
      <c r="AK34" s="0" t="n">
        <v>-1</v>
      </c>
      <c r="AL34" s="0" t="n">
        <v>0</v>
      </c>
      <c r="AM34" s="0" t="n">
        <v>0</v>
      </c>
      <c r="AN34" s="0" t="n">
        <v>0</v>
      </c>
      <c r="AO34" s="0" t="n">
        <v>0</v>
      </c>
      <c r="AP34" s="0" t="n">
        <v>0</v>
      </c>
      <c r="AQ34" s="0" t="n">
        <v>0</v>
      </c>
      <c r="AR34" s="0" t="n">
        <v>0</v>
      </c>
      <c r="AS34" s="0" t="n">
        <v>0</v>
      </c>
      <c r="AT34" s="0" t="n">
        <v>0</v>
      </c>
      <c r="AU34" s="0" t="n">
        <v>0</v>
      </c>
      <c r="AV34" s="0" t="n">
        <v>0</v>
      </c>
      <c r="AW34" s="0" t="n">
        <v>0</v>
      </c>
      <c r="AX34" s="0" t="n">
        <v>0</v>
      </c>
      <c r="AY34" s="0" t="n">
        <v>0</v>
      </c>
      <c r="AZ34" s="0" t="n">
        <v>0</v>
      </c>
      <c r="BA34" s="0" t="n">
        <v>0</v>
      </c>
      <c r="BB34" s="0" t="n">
        <v>0</v>
      </c>
      <c r="BC34" s="0" t="n">
        <v>0</v>
      </c>
      <c r="BD34" s="0" t="n">
        <v>0</v>
      </c>
      <c r="BE34" s="0" t="n">
        <v>0</v>
      </c>
      <c r="BF34" s="0" t="n">
        <v>0</v>
      </c>
      <c r="BG34" s="0" t="n">
        <v>0</v>
      </c>
      <c r="BH34" s="0" t="n">
        <v>0</v>
      </c>
      <c r="BI34" s="0" t="n">
        <v>0</v>
      </c>
      <c r="BJ34" s="0" t="n">
        <v>0</v>
      </c>
      <c r="BK34" s="0" t="n">
        <v>0</v>
      </c>
      <c r="BL34" s="0" t="n">
        <v>0</v>
      </c>
      <c r="BM34" s="0" t="n">
        <v>0</v>
      </c>
      <c r="BN34" s="0" t="n">
        <v>0</v>
      </c>
      <c r="BO34" s="0" t="n">
        <v>0</v>
      </c>
      <c r="BP34" s="0" t="n">
        <v>0</v>
      </c>
      <c r="BQ34" s="0" t="n">
        <v>0</v>
      </c>
      <c r="BR34" s="0" t="n">
        <v>0</v>
      </c>
      <c r="BS34" s="0" t="n">
        <v>0</v>
      </c>
      <c r="BT34" s="0" t="n">
        <v>0</v>
      </c>
      <c r="BU34" s="0" t="n">
        <v>0</v>
      </c>
      <c r="BV34" s="0" t="n">
        <v>0</v>
      </c>
      <c r="BW34" s="0" t="n">
        <v>0</v>
      </c>
    </row>
    <row r="35" customFormat="false" ht="15" hidden="false" customHeight="false" outlineLevel="0" collapsed="false">
      <c r="A35" s="2" t="s">
        <v>127</v>
      </c>
      <c r="B35" s="0" t="n">
        <v>0</v>
      </c>
      <c r="C35" s="0" t="n">
        <v>0</v>
      </c>
      <c r="D35" s="0" t="n">
        <v>0</v>
      </c>
      <c r="E35" s="0" t="n">
        <v>0</v>
      </c>
      <c r="F35" s="0" t="n">
        <v>0</v>
      </c>
      <c r="G35" s="0" t="n">
        <v>0</v>
      </c>
      <c r="H35" s="0" t="n">
        <v>0</v>
      </c>
      <c r="I35" s="0" t="n">
        <v>0</v>
      </c>
      <c r="J35" s="0" t="n">
        <v>0</v>
      </c>
      <c r="K35" s="0" t="n">
        <v>0</v>
      </c>
      <c r="L35" s="0" t="n">
        <v>0</v>
      </c>
      <c r="M35" s="0" t="n">
        <v>0</v>
      </c>
      <c r="N35" s="0" t="n">
        <v>0</v>
      </c>
      <c r="O35" s="0" t="n">
        <v>1</v>
      </c>
      <c r="P35" s="0" t="n">
        <v>-1</v>
      </c>
      <c r="Q35" s="0" t="n">
        <v>0</v>
      </c>
      <c r="R35" s="0" t="n">
        <v>0</v>
      </c>
      <c r="S35" s="0" t="n">
        <v>0</v>
      </c>
      <c r="T35" s="0" t="n">
        <v>0</v>
      </c>
      <c r="U35" s="0" t="n">
        <v>0</v>
      </c>
      <c r="V35" s="0" t="n">
        <v>1</v>
      </c>
      <c r="W35" s="0" t="n">
        <v>0</v>
      </c>
      <c r="X35" s="0" t="n">
        <v>0</v>
      </c>
      <c r="Y35" s="0" t="n">
        <v>0</v>
      </c>
      <c r="Z35" s="0" t="n">
        <v>0</v>
      </c>
      <c r="AA35" s="0" t="n">
        <v>0</v>
      </c>
      <c r="AB35" s="0" t="n">
        <v>0</v>
      </c>
      <c r="AC35" s="0" t="n">
        <v>0</v>
      </c>
      <c r="AD35" s="0" t="n">
        <v>0</v>
      </c>
      <c r="AE35" s="0" t="n">
        <v>-1</v>
      </c>
      <c r="AF35" s="0" t="n">
        <v>0</v>
      </c>
      <c r="AG35" s="0" t="n">
        <v>0</v>
      </c>
      <c r="AH35" s="0" t="n">
        <v>0</v>
      </c>
      <c r="AI35" s="0" t="n">
        <v>0</v>
      </c>
      <c r="AJ35" s="0" t="n">
        <v>0</v>
      </c>
      <c r="AK35" s="0" t="n">
        <v>0</v>
      </c>
      <c r="AL35" s="0" t="n">
        <v>-1</v>
      </c>
      <c r="AM35" s="0" t="n">
        <v>1</v>
      </c>
      <c r="AN35" s="0" t="n">
        <v>0</v>
      </c>
      <c r="AO35" s="0" t="n">
        <v>0</v>
      </c>
      <c r="AP35" s="0" t="n">
        <v>0</v>
      </c>
      <c r="AQ35" s="0" t="n">
        <v>0</v>
      </c>
      <c r="AR35" s="0" t="n">
        <v>0</v>
      </c>
      <c r="AS35" s="0" t="n">
        <v>0</v>
      </c>
      <c r="AT35" s="0" t="n">
        <v>0</v>
      </c>
      <c r="AU35" s="0" t="n">
        <v>0</v>
      </c>
      <c r="AV35" s="0" t="n">
        <v>0</v>
      </c>
      <c r="AW35" s="0" t="n">
        <v>0</v>
      </c>
      <c r="AX35" s="0" t="n">
        <v>0</v>
      </c>
      <c r="AY35" s="0" t="n">
        <v>0</v>
      </c>
      <c r="AZ35" s="0" t="n">
        <v>0</v>
      </c>
      <c r="BA35" s="0" t="n">
        <v>0</v>
      </c>
      <c r="BB35" s="0" t="n">
        <v>0</v>
      </c>
      <c r="BC35" s="0" t="n">
        <v>0</v>
      </c>
      <c r="BD35" s="0" t="n">
        <v>0</v>
      </c>
      <c r="BE35" s="0" t="n">
        <v>0</v>
      </c>
      <c r="BF35" s="0" t="n">
        <v>0</v>
      </c>
      <c r="BG35" s="0" t="n">
        <v>0</v>
      </c>
      <c r="BH35" s="0" t="n">
        <v>0</v>
      </c>
      <c r="BI35" s="0" t="n">
        <v>0</v>
      </c>
      <c r="BJ35" s="0" t="n">
        <v>0</v>
      </c>
      <c r="BK35" s="0" t="n">
        <v>0</v>
      </c>
      <c r="BL35" s="0" t="n">
        <v>0</v>
      </c>
      <c r="BM35" s="0" t="n">
        <v>0</v>
      </c>
      <c r="BN35" s="0" t="n">
        <v>0</v>
      </c>
      <c r="BO35" s="0" t="n">
        <v>0</v>
      </c>
      <c r="BP35" s="0" t="n">
        <v>0</v>
      </c>
      <c r="BQ35" s="0" t="n">
        <v>0</v>
      </c>
      <c r="BR35" s="0" t="n">
        <v>0</v>
      </c>
      <c r="BS35" s="0" t="n">
        <v>0</v>
      </c>
      <c r="BT35" s="0" t="n">
        <v>0</v>
      </c>
      <c r="BU35" s="0" t="n">
        <v>0</v>
      </c>
      <c r="BV35" s="0" t="n">
        <v>0</v>
      </c>
      <c r="BW35" s="0" t="n">
        <v>0</v>
      </c>
    </row>
    <row r="36" customFormat="false" ht="15" hidden="false" customHeight="false" outlineLevel="0" collapsed="false">
      <c r="A36" s="2" t="s">
        <v>128</v>
      </c>
      <c r="B36" s="0" t="n">
        <v>0</v>
      </c>
      <c r="C36" s="0" t="n">
        <v>0</v>
      </c>
      <c r="D36" s="0" t="n">
        <v>0</v>
      </c>
      <c r="E36" s="0" t="n">
        <v>0</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c r="U36" s="0" t="n">
        <v>0</v>
      </c>
      <c r="V36" s="0" t="n">
        <v>-1</v>
      </c>
      <c r="W36" s="0" t="n">
        <v>0</v>
      </c>
      <c r="X36" s="0" t="n">
        <v>0</v>
      </c>
      <c r="Y36" s="0" t="n">
        <v>0</v>
      </c>
      <c r="Z36" s="0" t="n">
        <v>0</v>
      </c>
      <c r="AA36" s="0" t="n">
        <v>0</v>
      </c>
      <c r="AB36" s="0" t="n">
        <v>0</v>
      </c>
      <c r="AC36" s="0" t="n">
        <v>0</v>
      </c>
      <c r="AD36" s="0" t="n">
        <v>0</v>
      </c>
      <c r="AE36" s="0" t="n">
        <v>-1</v>
      </c>
      <c r="AF36" s="0" t="n">
        <v>0</v>
      </c>
      <c r="AG36" s="0" t="n">
        <v>0</v>
      </c>
      <c r="AH36" s="0" t="n">
        <v>0</v>
      </c>
      <c r="AI36" s="0" t="n">
        <v>0</v>
      </c>
      <c r="AJ36" s="0" t="n">
        <v>0</v>
      </c>
      <c r="AK36" s="0" t="n">
        <v>0</v>
      </c>
      <c r="AL36" s="0" t="n">
        <v>0</v>
      </c>
      <c r="AM36" s="0" t="n">
        <v>0</v>
      </c>
      <c r="AN36" s="0" t="n">
        <v>1</v>
      </c>
      <c r="AO36" s="0" t="n">
        <v>0</v>
      </c>
      <c r="AP36" s="0" t="n">
        <v>0</v>
      </c>
      <c r="AQ36" s="0" t="n">
        <v>0</v>
      </c>
      <c r="AR36" s="0" t="n">
        <v>0</v>
      </c>
      <c r="AS36" s="0" t="n">
        <v>0</v>
      </c>
      <c r="AT36" s="0" t="n">
        <v>0</v>
      </c>
      <c r="AU36" s="0" t="n">
        <v>0</v>
      </c>
      <c r="AV36" s="0" t="n">
        <v>0</v>
      </c>
      <c r="AW36" s="0" t="n">
        <v>0</v>
      </c>
      <c r="AX36" s="0" t="n">
        <v>0</v>
      </c>
      <c r="AY36" s="0" t="n">
        <v>0</v>
      </c>
      <c r="AZ36" s="0" t="n">
        <v>0</v>
      </c>
      <c r="BA36" s="0" t="n">
        <v>0</v>
      </c>
      <c r="BB36" s="0" t="n">
        <v>0</v>
      </c>
      <c r="BC36" s="0" t="n">
        <v>0</v>
      </c>
      <c r="BD36" s="0" t="n">
        <v>0</v>
      </c>
      <c r="BE36" s="0" t="n">
        <v>0</v>
      </c>
      <c r="BF36" s="0" t="n">
        <v>0</v>
      </c>
      <c r="BG36" s="0" t="n">
        <v>0</v>
      </c>
      <c r="BH36" s="0" t="n">
        <v>0</v>
      </c>
      <c r="BI36" s="0" t="n">
        <v>0</v>
      </c>
      <c r="BJ36" s="0" t="n">
        <v>0</v>
      </c>
      <c r="BK36" s="0" t="n">
        <v>0</v>
      </c>
      <c r="BL36" s="0" t="n">
        <v>0</v>
      </c>
      <c r="BM36" s="0" t="n">
        <v>0</v>
      </c>
      <c r="BN36" s="0" t="n">
        <v>0</v>
      </c>
      <c r="BO36" s="0" t="n">
        <v>0</v>
      </c>
      <c r="BP36" s="0" t="n">
        <v>0</v>
      </c>
      <c r="BQ36" s="0" t="n">
        <v>0</v>
      </c>
      <c r="BR36" s="0" t="n">
        <v>0</v>
      </c>
      <c r="BS36" s="0" t="n">
        <v>0</v>
      </c>
      <c r="BT36" s="0" t="n">
        <v>0</v>
      </c>
      <c r="BU36" s="0" t="n">
        <v>0</v>
      </c>
      <c r="BV36" s="0" t="n">
        <v>0</v>
      </c>
      <c r="BW36" s="0" t="n">
        <v>0</v>
      </c>
    </row>
    <row r="37" customFormat="false" ht="15" hidden="false" customHeight="false" outlineLevel="0" collapsed="false">
      <c r="A37" s="2" t="s">
        <v>129</v>
      </c>
      <c r="B37" s="0" t="n">
        <v>0</v>
      </c>
      <c r="C37" s="0" t="n">
        <v>0</v>
      </c>
      <c r="D37" s="0" t="n">
        <v>1</v>
      </c>
      <c r="E37" s="0" t="n">
        <v>0</v>
      </c>
      <c r="F37" s="0" t="n">
        <v>0</v>
      </c>
      <c r="G37" s="0" t="n">
        <v>-1</v>
      </c>
      <c r="H37" s="0" t="n">
        <v>0</v>
      </c>
      <c r="I37" s="0" t="n">
        <v>0</v>
      </c>
      <c r="J37" s="0" t="n">
        <v>0</v>
      </c>
      <c r="K37" s="0" t="n">
        <v>0</v>
      </c>
      <c r="L37" s="0" t="n">
        <v>0</v>
      </c>
      <c r="M37" s="0" t="n">
        <v>0</v>
      </c>
      <c r="N37" s="0" t="n">
        <v>0</v>
      </c>
      <c r="O37" s="0" t="n">
        <v>0</v>
      </c>
      <c r="P37" s="0" t="n">
        <v>0</v>
      </c>
      <c r="Q37" s="0" t="n">
        <v>0</v>
      </c>
      <c r="R37" s="0" t="n">
        <v>0</v>
      </c>
      <c r="S37" s="0" t="n">
        <v>0</v>
      </c>
      <c r="T37" s="0" t="n">
        <v>0</v>
      </c>
      <c r="U37" s="0" t="n">
        <v>0</v>
      </c>
      <c r="V37" s="0" t="n">
        <v>1</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1</v>
      </c>
      <c r="AL37" s="0" t="n">
        <v>0</v>
      </c>
      <c r="AM37" s="0" t="n">
        <v>0</v>
      </c>
      <c r="AN37" s="0" t="n">
        <v>-1</v>
      </c>
      <c r="AO37" s="0" t="n">
        <v>0</v>
      </c>
      <c r="AP37" s="0" t="n">
        <v>0</v>
      </c>
      <c r="AQ37" s="0" t="n">
        <v>0</v>
      </c>
      <c r="AR37" s="0" t="n">
        <v>0</v>
      </c>
      <c r="AS37" s="0" t="n">
        <v>0</v>
      </c>
      <c r="AT37" s="0" t="n">
        <v>0</v>
      </c>
      <c r="AU37" s="0" t="n">
        <v>0</v>
      </c>
      <c r="AV37" s="0" t="n">
        <v>0</v>
      </c>
      <c r="AW37" s="0" t="n">
        <v>0</v>
      </c>
      <c r="AX37" s="0" t="n">
        <v>0</v>
      </c>
      <c r="AY37" s="0" t="n">
        <v>0</v>
      </c>
      <c r="AZ37" s="0" t="n">
        <v>0</v>
      </c>
      <c r="BA37" s="0" t="n">
        <v>0</v>
      </c>
      <c r="BB37" s="0" t="n">
        <v>0</v>
      </c>
      <c r="BC37" s="0" t="n">
        <v>0</v>
      </c>
      <c r="BD37" s="0" t="n">
        <v>0</v>
      </c>
      <c r="BE37" s="0" t="n">
        <v>0</v>
      </c>
      <c r="BF37" s="0" t="n">
        <v>0</v>
      </c>
      <c r="BG37" s="0" t="n">
        <v>0</v>
      </c>
      <c r="BH37" s="0" t="n">
        <v>0</v>
      </c>
      <c r="BI37" s="0" t="n">
        <v>0</v>
      </c>
      <c r="BJ37" s="0" t="n">
        <v>0</v>
      </c>
      <c r="BK37" s="0" t="n">
        <v>0</v>
      </c>
      <c r="BL37" s="0" t="n">
        <v>0</v>
      </c>
      <c r="BM37" s="0" t="n">
        <v>0</v>
      </c>
      <c r="BN37" s="0" t="n">
        <v>0</v>
      </c>
      <c r="BO37" s="0" t="n">
        <v>0</v>
      </c>
      <c r="BP37" s="0" t="n">
        <v>0</v>
      </c>
      <c r="BQ37" s="0" t="n">
        <v>0</v>
      </c>
      <c r="BR37" s="0" t="n">
        <v>0</v>
      </c>
      <c r="BS37" s="0" t="n">
        <v>0</v>
      </c>
      <c r="BT37" s="0" t="n">
        <v>0</v>
      </c>
      <c r="BU37" s="0" t="n">
        <v>0</v>
      </c>
      <c r="BV37" s="0" t="n">
        <v>0</v>
      </c>
      <c r="BW37" s="0" t="n">
        <v>0</v>
      </c>
    </row>
    <row r="38" customFormat="false" ht="15" hidden="false" customHeight="false" outlineLevel="0" collapsed="false">
      <c r="A38" s="2" t="s">
        <v>130</v>
      </c>
      <c r="B38" s="0" t="n">
        <v>0</v>
      </c>
      <c r="C38" s="0" t="n">
        <v>0</v>
      </c>
      <c r="D38" s="0" t="n">
        <v>0</v>
      </c>
      <c r="E38" s="0" t="n">
        <v>0</v>
      </c>
      <c r="F38" s="0" t="n">
        <v>0</v>
      </c>
      <c r="G38" s="0" t="n">
        <v>0</v>
      </c>
      <c r="H38" s="0" t="n">
        <v>0</v>
      </c>
      <c r="I38" s="0" t="n">
        <v>0</v>
      </c>
      <c r="J38" s="0" t="n">
        <v>0</v>
      </c>
      <c r="K38" s="0" t="n">
        <v>0</v>
      </c>
      <c r="L38" s="0" t="n">
        <v>0</v>
      </c>
      <c r="M38" s="0" t="n">
        <v>0</v>
      </c>
      <c r="N38" s="0" t="n">
        <v>0</v>
      </c>
      <c r="O38" s="0" t="n">
        <v>0</v>
      </c>
      <c r="P38" s="0" t="n">
        <v>0</v>
      </c>
      <c r="Q38" s="0" t="n">
        <v>1</v>
      </c>
      <c r="R38" s="0" t="n">
        <v>-1</v>
      </c>
      <c r="S38" s="0" t="n">
        <v>0</v>
      </c>
      <c r="T38" s="0" t="n">
        <v>0</v>
      </c>
      <c r="U38" s="0" t="n">
        <v>0</v>
      </c>
      <c r="V38" s="0" t="n">
        <v>1</v>
      </c>
      <c r="W38" s="0" t="n">
        <v>0</v>
      </c>
      <c r="X38" s="0" t="n">
        <v>0</v>
      </c>
      <c r="Y38" s="0" t="n">
        <v>0</v>
      </c>
      <c r="Z38" s="0" t="n">
        <v>0</v>
      </c>
      <c r="AA38" s="0" t="n">
        <v>0</v>
      </c>
      <c r="AB38" s="0" t="n">
        <v>0</v>
      </c>
      <c r="AC38" s="0" t="n">
        <v>0</v>
      </c>
      <c r="AD38" s="0" t="n">
        <v>0</v>
      </c>
      <c r="AE38" s="0" t="n">
        <v>1</v>
      </c>
      <c r="AF38" s="0" t="n">
        <v>0</v>
      </c>
      <c r="AG38" s="0" t="n">
        <v>0</v>
      </c>
      <c r="AH38" s="0" t="n">
        <v>0</v>
      </c>
      <c r="AI38" s="0" t="n">
        <v>0</v>
      </c>
      <c r="AJ38" s="0" t="n">
        <v>0</v>
      </c>
      <c r="AK38" s="0" t="n">
        <v>0</v>
      </c>
      <c r="AL38" s="0" t="n">
        <v>0</v>
      </c>
      <c r="AM38" s="0" t="n">
        <v>0</v>
      </c>
      <c r="AN38" s="0" t="n">
        <v>0</v>
      </c>
      <c r="AO38" s="0" t="n">
        <v>-1</v>
      </c>
      <c r="AP38" s="0" t="n">
        <v>0</v>
      </c>
      <c r="AQ38" s="0" t="n">
        <v>0</v>
      </c>
      <c r="AR38" s="0" t="n">
        <v>0</v>
      </c>
      <c r="AS38" s="0" t="n">
        <v>0</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0</v>
      </c>
      <c r="BN38" s="0" t="n">
        <v>0</v>
      </c>
      <c r="BO38" s="0" t="n">
        <v>0</v>
      </c>
      <c r="BP38" s="0" t="n">
        <v>0</v>
      </c>
      <c r="BQ38" s="0" t="n">
        <v>0</v>
      </c>
      <c r="BR38" s="0" t="n">
        <v>0</v>
      </c>
      <c r="BS38" s="0" t="n">
        <v>0</v>
      </c>
      <c r="BT38" s="0" t="n">
        <v>0</v>
      </c>
      <c r="BU38" s="0" t="n">
        <v>0</v>
      </c>
      <c r="BV38" s="0" t="n">
        <v>0</v>
      </c>
      <c r="BW38" s="0" t="n">
        <v>0</v>
      </c>
    </row>
    <row r="39" customFormat="false" ht="15" hidden="false" customHeight="false" outlineLevel="0" collapsed="false">
      <c r="A39" s="2" t="s">
        <v>131</v>
      </c>
      <c r="B39" s="0" t="n">
        <v>0</v>
      </c>
      <c r="C39" s="0" t="n">
        <v>0</v>
      </c>
      <c r="D39" s="0" t="n">
        <v>0</v>
      </c>
      <c r="E39" s="0" t="n">
        <v>0</v>
      </c>
      <c r="F39" s="0" t="n">
        <v>0</v>
      </c>
      <c r="G39" s="0" t="n">
        <v>0</v>
      </c>
      <c r="H39" s="0" t="n">
        <v>0</v>
      </c>
      <c r="I39" s="0" t="n">
        <v>0</v>
      </c>
      <c r="J39" s="0" t="n">
        <v>0</v>
      </c>
      <c r="K39" s="0" t="n">
        <v>0</v>
      </c>
      <c r="L39" s="0" t="n">
        <v>0</v>
      </c>
      <c r="M39" s="0" t="n">
        <v>0</v>
      </c>
      <c r="N39" s="0" t="n">
        <v>0</v>
      </c>
      <c r="O39" s="0" t="n">
        <v>1</v>
      </c>
      <c r="P39" s="0" t="n">
        <v>-1</v>
      </c>
      <c r="Q39" s="0" t="n">
        <v>0</v>
      </c>
      <c r="R39" s="0" t="n">
        <v>0</v>
      </c>
      <c r="S39" s="0" t="n">
        <v>0</v>
      </c>
      <c r="T39" s="0" t="n">
        <v>0</v>
      </c>
      <c r="U39" s="0" t="n">
        <v>0</v>
      </c>
      <c r="V39" s="0" t="n">
        <v>1</v>
      </c>
      <c r="W39" s="0" t="n">
        <v>0</v>
      </c>
      <c r="X39" s="0" t="n">
        <v>0</v>
      </c>
      <c r="Y39" s="0" t="n">
        <v>0</v>
      </c>
      <c r="Z39" s="0" t="n">
        <v>0</v>
      </c>
      <c r="AA39" s="0" t="n">
        <v>0</v>
      </c>
      <c r="AB39" s="0" t="n">
        <v>0</v>
      </c>
      <c r="AC39" s="0" t="n">
        <v>0</v>
      </c>
      <c r="AD39" s="0" t="n">
        <v>0</v>
      </c>
      <c r="AE39" s="0" t="n">
        <v>1</v>
      </c>
      <c r="AF39" s="0" t="n">
        <v>0</v>
      </c>
      <c r="AG39" s="0" t="n">
        <v>0</v>
      </c>
      <c r="AH39" s="0" t="n">
        <v>0</v>
      </c>
      <c r="AI39" s="0" t="n">
        <v>0</v>
      </c>
      <c r="AJ39" s="0" t="n">
        <v>0</v>
      </c>
      <c r="AK39" s="0" t="n">
        <v>0</v>
      </c>
      <c r="AL39" s="0" t="n">
        <v>0</v>
      </c>
      <c r="AM39" s="0" t="n">
        <v>0</v>
      </c>
      <c r="AN39" s="0" t="n">
        <v>0</v>
      </c>
      <c r="AO39" s="0" t="n">
        <v>-1</v>
      </c>
      <c r="AP39" s="0" t="n">
        <v>0</v>
      </c>
      <c r="AQ39" s="0" t="n">
        <v>0</v>
      </c>
      <c r="AR39" s="0" t="n">
        <v>0</v>
      </c>
      <c r="AS39" s="0" t="n">
        <v>0</v>
      </c>
      <c r="AT39" s="0" t="n">
        <v>0</v>
      </c>
      <c r="AU39" s="0" t="n">
        <v>0</v>
      </c>
      <c r="AV39" s="0" t="n">
        <v>0</v>
      </c>
      <c r="AW39" s="0" t="n">
        <v>0</v>
      </c>
      <c r="AX39" s="0" t="n">
        <v>0</v>
      </c>
      <c r="AY39" s="0" t="n">
        <v>0</v>
      </c>
      <c r="AZ39" s="0" t="n">
        <v>0</v>
      </c>
      <c r="BA39" s="0" t="n">
        <v>0</v>
      </c>
      <c r="BB39" s="0" t="n">
        <v>0</v>
      </c>
      <c r="BC39" s="0" t="n">
        <v>0</v>
      </c>
      <c r="BD39" s="0" t="n">
        <v>0</v>
      </c>
      <c r="BE39" s="0" t="n">
        <v>0</v>
      </c>
      <c r="BF39" s="0" t="n">
        <v>0</v>
      </c>
      <c r="BG39" s="0" t="n">
        <v>0</v>
      </c>
      <c r="BH39" s="0" t="n">
        <v>0</v>
      </c>
      <c r="BI39" s="0" t="n">
        <v>0</v>
      </c>
      <c r="BJ39" s="0" t="n">
        <v>0</v>
      </c>
      <c r="BK39" s="0" t="n">
        <v>0</v>
      </c>
      <c r="BL39" s="0" t="n">
        <v>0</v>
      </c>
      <c r="BM39" s="0" t="n">
        <v>0</v>
      </c>
      <c r="BN39" s="0" t="n">
        <v>0</v>
      </c>
      <c r="BO39" s="0" t="n">
        <v>0</v>
      </c>
      <c r="BP39" s="0" t="n">
        <v>0</v>
      </c>
      <c r="BQ39" s="0" t="n">
        <v>0</v>
      </c>
      <c r="BR39" s="0" t="n">
        <v>0</v>
      </c>
      <c r="BS39" s="0" t="n">
        <v>0</v>
      </c>
      <c r="BT39" s="0" t="n">
        <v>0</v>
      </c>
      <c r="BU39" s="0" t="n">
        <v>0</v>
      </c>
      <c r="BV39" s="0" t="n">
        <v>0</v>
      </c>
      <c r="BW39" s="0" t="n">
        <v>0</v>
      </c>
    </row>
    <row r="40" customFormat="false" ht="15" hidden="false" customHeight="false" outlineLevel="0" collapsed="false">
      <c r="A40" s="2" t="s">
        <v>132</v>
      </c>
      <c r="B40" s="0" t="n">
        <v>0</v>
      </c>
      <c r="C40" s="0" t="n">
        <v>0</v>
      </c>
      <c r="D40" s="0" t="n">
        <v>0</v>
      </c>
      <c r="E40" s="0" t="n">
        <v>0</v>
      </c>
      <c r="F40" s="0" t="n">
        <v>0</v>
      </c>
      <c r="G40" s="0" t="n">
        <v>0</v>
      </c>
      <c r="H40" s="0" t="n">
        <v>0</v>
      </c>
      <c r="I40" s="0" t="n">
        <v>0</v>
      </c>
      <c r="J40" s="0" t="n">
        <v>0</v>
      </c>
      <c r="K40" s="0" t="n">
        <v>0</v>
      </c>
      <c r="L40" s="0" t="n">
        <v>0</v>
      </c>
      <c r="M40" s="0" t="n">
        <v>0</v>
      </c>
      <c r="N40" s="0" t="n">
        <v>0</v>
      </c>
      <c r="O40" s="0" t="n">
        <v>1</v>
      </c>
      <c r="P40" s="0" t="n">
        <v>-1</v>
      </c>
      <c r="Q40" s="0" t="n">
        <v>0</v>
      </c>
      <c r="R40" s="0" t="n">
        <v>0</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1</v>
      </c>
      <c r="AO40" s="0" t="n">
        <v>-1</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n">
        <v>0</v>
      </c>
      <c r="BO40" s="0" t="n">
        <v>0</v>
      </c>
      <c r="BP40" s="0" t="n">
        <v>0</v>
      </c>
      <c r="BQ40" s="0" t="n">
        <v>0</v>
      </c>
      <c r="BR40" s="0" t="n">
        <v>0</v>
      </c>
      <c r="BS40" s="0" t="n">
        <v>0</v>
      </c>
      <c r="BT40" s="0" t="n">
        <v>0</v>
      </c>
      <c r="BU40" s="0" t="n">
        <v>0</v>
      </c>
      <c r="BV40" s="0" t="n">
        <v>0</v>
      </c>
      <c r="BW40" s="0" t="n">
        <v>0</v>
      </c>
    </row>
    <row r="41" customFormat="false" ht="15" hidden="false" customHeight="false" outlineLevel="0" collapsed="false">
      <c r="A41" s="2" t="s">
        <v>133</v>
      </c>
      <c r="B41" s="0" t="n">
        <v>0</v>
      </c>
      <c r="C41" s="0" t="n">
        <v>0</v>
      </c>
      <c r="D41" s="0" t="n">
        <v>0</v>
      </c>
      <c r="E41" s="0" t="n">
        <v>0</v>
      </c>
      <c r="F41" s="0" t="n">
        <v>0</v>
      </c>
      <c r="G41" s="0" t="n">
        <v>0</v>
      </c>
      <c r="H41" s="0" t="n">
        <v>0</v>
      </c>
      <c r="I41" s="0" t="n">
        <v>0</v>
      </c>
      <c r="J41" s="0" t="n">
        <v>0</v>
      </c>
      <c r="K41" s="0" t="n">
        <v>0</v>
      </c>
      <c r="L41" s="0" t="n">
        <v>0</v>
      </c>
      <c r="M41" s="0" t="n">
        <v>0</v>
      </c>
      <c r="N41" s="0" t="n">
        <v>0</v>
      </c>
      <c r="O41" s="0" t="n">
        <v>0</v>
      </c>
      <c r="P41" s="0" t="n">
        <v>0</v>
      </c>
      <c r="Q41" s="0" t="n">
        <v>1</v>
      </c>
      <c r="R41" s="0" t="n">
        <v>-1</v>
      </c>
      <c r="S41" s="0" t="n">
        <v>0</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c r="AL41" s="0" t="n">
        <v>0</v>
      </c>
      <c r="AM41" s="0" t="n">
        <v>0</v>
      </c>
      <c r="AN41" s="0" t="n">
        <v>1</v>
      </c>
      <c r="AO41" s="0" t="n">
        <v>-1</v>
      </c>
      <c r="AP41" s="0" t="n">
        <v>0</v>
      </c>
      <c r="AQ41" s="0" t="n">
        <v>0</v>
      </c>
      <c r="AR41" s="0" t="n">
        <v>0</v>
      </c>
      <c r="AS41" s="0" t="n">
        <v>0</v>
      </c>
      <c r="AT41" s="0" t="n">
        <v>0</v>
      </c>
      <c r="AU41" s="0" t="n">
        <v>0</v>
      </c>
      <c r="AV41" s="0" t="n">
        <v>0</v>
      </c>
      <c r="AW41" s="0" t="n">
        <v>0</v>
      </c>
      <c r="AX41" s="0" t="n">
        <v>0</v>
      </c>
      <c r="AY41" s="0" t="n">
        <v>0</v>
      </c>
      <c r="AZ41" s="0" t="n">
        <v>0</v>
      </c>
      <c r="BA41" s="0" t="n">
        <v>0</v>
      </c>
      <c r="BB41" s="0" t="n">
        <v>0</v>
      </c>
      <c r="BC41" s="0" t="n">
        <v>0</v>
      </c>
      <c r="BD41" s="0" t="n">
        <v>0</v>
      </c>
      <c r="BE41" s="0" t="n">
        <v>0</v>
      </c>
      <c r="BF41" s="0" t="n">
        <v>0</v>
      </c>
      <c r="BG41" s="0" t="n">
        <v>0</v>
      </c>
      <c r="BH41" s="0" t="n">
        <v>0</v>
      </c>
      <c r="BI41" s="0" t="n">
        <v>0</v>
      </c>
      <c r="BJ41" s="0" t="n">
        <v>0</v>
      </c>
      <c r="BK41" s="0" t="n">
        <v>0</v>
      </c>
      <c r="BL41" s="0" t="n">
        <v>0</v>
      </c>
      <c r="BM41" s="0" t="n">
        <v>0</v>
      </c>
      <c r="BN41" s="0" t="n">
        <v>0</v>
      </c>
      <c r="BO41" s="0" t="n">
        <v>0</v>
      </c>
      <c r="BP41" s="0" t="n">
        <v>0</v>
      </c>
      <c r="BQ41" s="0" t="n">
        <v>0</v>
      </c>
      <c r="BR41" s="0" t="n">
        <v>0</v>
      </c>
      <c r="BS41" s="0" t="n">
        <v>0</v>
      </c>
      <c r="BT41" s="0" t="n">
        <v>0</v>
      </c>
      <c r="BU41" s="0" t="n">
        <v>0</v>
      </c>
      <c r="BV41" s="0" t="n">
        <v>0</v>
      </c>
      <c r="BW41" s="0" t="n">
        <v>0</v>
      </c>
    </row>
    <row r="42" customFormat="false" ht="15" hidden="false" customHeight="false" outlineLevel="0" collapsed="false">
      <c r="A42" s="2" t="s">
        <v>134</v>
      </c>
      <c r="B42" s="0" t="n">
        <v>0</v>
      </c>
      <c r="C42" s="0" t="n">
        <v>0</v>
      </c>
      <c r="D42" s="0" t="n">
        <v>-1</v>
      </c>
      <c r="E42" s="0" t="n">
        <v>0</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1</v>
      </c>
      <c r="AP42" s="0" t="n">
        <v>-1</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n">
        <v>0</v>
      </c>
      <c r="BO42" s="0" t="n">
        <v>0</v>
      </c>
      <c r="BP42" s="0" t="n">
        <v>0</v>
      </c>
      <c r="BQ42" s="0" t="n">
        <v>0</v>
      </c>
      <c r="BR42" s="0" t="n">
        <v>0</v>
      </c>
      <c r="BS42" s="0" t="n">
        <v>0</v>
      </c>
      <c r="BT42" s="0" t="n">
        <v>0</v>
      </c>
      <c r="BU42" s="0" t="n">
        <v>0</v>
      </c>
      <c r="BV42" s="0" t="n">
        <v>0</v>
      </c>
      <c r="BW42" s="0" t="n">
        <v>0</v>
      </c>
    </row>
    <row r="43" customFormat="false" ht="15" hidden="false" customHeight="false" outlineLevel="0" collapsed="false">
      <c r="A43" s="2" t="s">
        <v>135</v>
      </c>
      <c r="B43" s="0" t="n">
        <v>0</v>
      </c>
      <c r="C43" s="0" t="n">
        <v>0</v>
      </c>
      <c r="D43" s="0" t="n">
        <v>0</v>
      </c>
      <c r="E43" s="0" t="n">
        <v>0</v>
      </c>
      <c r="F43" s="0" t="n">
        <v>0</v>
      </c>
      <c r="G43" s="0" t="n">
        <v>0</v>
      </c>
      <c r="H43" s="0" t="n">
        <v>0</v>
      </c>
      <c r="I43" s="0" t="n">
        <v>0</v>
      </c>
      <c r="J43" s="0" t="n">
        <v>0</v>
      </c>
      <c r="K43" s="0" t="n">
        <v>0</v>
      </c>
      <c r="L43" s="0" t="n">
        <v>0</v>
      </c>
      <c r="M43" s="0" t="n">
        <v>0</v>
      </c>
      <c r="N43" s="0" t="n">
        <v>0</v>
      </c>
      <c r="O43" s="0" t="n">
        <v>0</v>
      </c>
      <c r="P43" s="0" t="n">
        <v>0</v>
      </c>
      <c r="Q43" s="0" t="n">
        <v>0</v>
      </c>
      <c r="R43" s="0" t="n">
        <v>0</v>
      </c>
      <c r="S43" s="0" t="n">
        <v>-1</v>
      </c>
      <c r="T43" s="0" t="n">
        <v>1</v>
      </c>
      <c r="U43" s="0" t="n">
        <v>0</v>
      </c>
      <c r="V43" s="0" t="n">
        <v>0</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c r="AL43" s="0" t="n">
        <v>0</v>
      </c>
      <c r="AM43" s="0" t="n">
        <v>0</v>
      </c>
      <c r="AN43" s="0" t="n">
        <v>0</v>
      </c>
      <c r="AO43" s="0" t="n">
        <v>0</v>
      </c>
      <c r="AP43" s="0" t="n">
        <v>1</v>
      </c>
      <c r="AQ43" s="0" t="n">
        <v>-1</v>
      </c>
      <c r="AR43" s="0" t="n">
        <v>0</v>
      </c>
      <c r="AS43" s="0" t="n">
        <v>0</v>
      </c>
      <c r="AT43" s="0" t="n">
        <v>0</v>
      </c>
      <c r="AU43" s="0" t="n">
        <v>0</v>
      </c>
      <c r="AV43" s="0" t="n">
        <v>0</v>
      </c>
      <c r="AW43" s="0" t="n">
        <v>0</v>
      </c>
      <c r="AX43" s="0" t="n">
        <v>0</v>
      </c>
      <c r="AY43" s="0" t="n">
        <v>0</v>
      </c>
      <c r="AZ43" s="0" t="n">
        <v>0</v>
      </c>
      <c r="BA43" s="0" t="n">
        <v>0</v>
      </c>
      <c r="BB43" s="0" t="n">
        <v>0</v>
      </c>
      <c r="BC43" s="0" t="n">
        <v>0</v>
      </c>
      <c r="BD43" s="0" t="n">
        <v>0</v>
      </c>
      <c r="BE43" s="0" t="n">
        <v>0</v>
      </c>
      <c r="BF43" s="0" t="n">
        <v>0</v>
      </c>
      <c r="BG43" s="0" t="n">
        <v>0</v>
      </c>
      <c r="BH43" s="0" t="n">
        <v>0</v>
      </c>
      <c r="BI43" s="0" t="n">
        <v>0</v>
      </c>
      <c r="BJ43" s="0" t="n">
        <v>0</v>
      </c>
      <c r="BK43" s="0" t="n">
        <v>0</v>
      </c>
      <c r="BL43" s="0" t="n">
        <v>0</v>
      </c>
      <c r="BM43" s="0" t="n">
        <v>0</v>
      </c>
      <c r="BN43" s="0" t="n">
        <v>0</v>
      </c>
      <c r="BO43" s="0" t="n">
        <v>0</v>
      </c>
      <c r="BP43" s="0" t="n">
        <v>0</v>
      </c>
      <c r="BQ43" s="0" t="n">
        <v>0</v>
      </c>
      <c r="BR43" s="0" t="n">
        <v>0</v>
      </c>
      <c r="BS43" s="0" t="n">
        <v>0</v>
      </c>
      <c r="BT43" s="0" t="n">
        <v>0</v>
      </c>
      <c r="BU43" s="0" t="n">
        <v>0</v>
      </c>
      <c r="BV43" s="0" t="n">
        <v>0</v>
      </c>
      <c r="BW43" s="0" t="n">
        <v>0</v>
      </c>
    </row>
    <row r="44" customFormat="false" ht="15" hidden="false" customHeight="false" outlineLevel="0" collapsed="false">
      <c r="A44" s="2" t="s">
        <v>136</v>
      </c>
      <c r="B44" s="0" t="n">
        <v>0</v>
      </c>
      <c r="C44" s="0" t="n">
        <v>1</v>
      </c>
      <c r="D44" s="0" t="n">
        <v>0</v>
      </c>
      <c r="E44" s="0" t="n">
        <v>0</v>
      </c>
      <c r="F44" s="0" t="n">
        <v>-1</v>
      </c>
      <c r="G44" s="0" t="n">
        <v>-1</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c r="AD44" s="0" t="n">
        <v>0</v>
      </c>
      <c r="AE44" s="0" t="n">
        <v>0</v>
      </c>
      <c r="AF44" s="0" t="n">
        <v>0</v>
      </c>
      <c r="AG44" s="0" t="n">
        <v>0</v>
      </c>
      <c r="AH44" s="0" t="n">
        <v>0</v>
      </c>
      <c r="AI44" s="0" t="n">
        <v>0</v>
      </c>
      <c r="AJ44" s="0" t="n">
        <v>0</v>
      </c>
      <c r="AK44" s="0" t="n">
        <v>0</v>
      </c>
      <c r="AL44" s="0" t="n">
        <v>1</v>
      </c>
      <c r="AM44" s="0" t="n">
        <v>0</v>
      </c>
      <c r="AN44" s="0" t="n">
        <v>0</v>
      </c>
      <c r="AO44" s="0" t="n">
        <v>0</v>
      </c>
      <c r="AP44" s="0" t="n">
        <v>0</v>
      </c>
      <c r="AQ44" s="0" t="n">
        <v>1</v>
      </c>
      <c r="AR44" s="0" t="n">
        <v>-1</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n">
        <v>0</v>
      </c>
      <c r="BO44" s="0" t="n">
        <v>0</v>
      </c>
      <c r="BP44" s="0" t="n">
        <v>0</v>
      </c>
      <c r="BQ44" s="0" t="n">
        <v>0</v>
      </c>
      <c r="BR44" s="0" t="n">
        <v>0</v>
      </c>
      <c r="BS44" s="0" t="n">
        <v>0</v>
      </c>
      <c r="BT44" s="0" t="n">
        <v>0</v>
      </c>
      <c r="BU44" s="0" t="n">
        <v>0</v>
      </c>
      <c r="BV44" s="0" t="n">
        <v>0</v>
      </c>
      <c r="BW44" s="0" t="n">
        <v>0</v>
      </c>
    </row>
    <row r="45" customFormat="false" ht="15" hidden="false" customHeight="false" outlineLevel="0" collapsed="false">
      <c r="A45" s="2" t="s">
        <v>137</v>
      </c>
      <c r="B45" s="0" t="n">
        <v>0</v>
      </c>
      <c r="C45" s="0" t="n">
        <v>0</v>
      </c>
      <c r="D45" s="0" t="n">
        <v>0</v>
      </c>
      <c r="E45" s="0" t="n">
        <v>0</v>
      </c>
      <c r="F45" s="0" t="n">
        <v>0</v>
      </c>
      <c r="G45" s="0" t="n">
        <v>0</v>
      </c>
      <c r="H45" s="0" t="n">
        <v>0</v>
      </c>
      <c r="I45" s="0" t="n">
        <v>0</v>
      </c>
      <c r="J45" s="0" t="n">
        <v>0</v>
      </c>
      <c r="K45" s="0" t="n">
        <v>0</v>
      </c>
      <c r="L45" s="0" t="n">
        <v>0</v>
      </c>
      <c r="M45" s="0" t="n">
        <v>0</v>
      </c>
      <c r="N45" s="0" t="n">
        <v>0</v>
      </c>
      <c r="O45" s="0" t="n">
        <v>1</v>
      </c>
      <c r="P45" s="0" t="n">
        <v>-1</v>
      </c>
      <c r="Q45" s="0" t="n">
        <v>0</v>
      </c>
      <c r="R45" s="0" t="n">
        <v>0</v>
      </c>
      <c r="S45" s="0" t="n">
        <v>0</v>
      </c>
      <c r="T45" s="0" t="n">
        <v>0</v>
      </c>
      <c r="U45" s="0" t="n">
        <v>0</v>
      </c>
      <c r="V45" s="0" t="n">
        <v>1</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-1</v>
      </c>
      <c r="AM45" s="0" t="n">
        <v>0</v>
      </c>
      <c r="AN45" s="0" t="n">
        <v>0</v>
      </c>
      <c r="AO45" s="0" t="n">
        <v>0</v>
      </c>
      <c r="AP45" s="0" t="n">
        <v>0</v>
      </c>
      <c r="AQ45" s="0" t="n">
        <v>0</v>
      </c>
      <c r="AR45" s="0" t="n">
        <v>1</v>
      </c>
      <c r="AS45" s="0" t="n">
        <v>-1</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n">
        <v>0</v>
      </c>
      <c r="BO45" s="0" t="n">
        <v>0</v>
      </c>
      <c r="BP45" s="0" t="n">
        <v>0</v>
      </c>
      <c r="BQ45" s="0" t="n">
        <v>0</v>
      </c>
      <c r="BR45" s="0" t="n">
        <v>0</v>
      </c>
      <c r="BS45" s="0" t="n">
        <v>0</v>
      </c>
      <c r="BT45" s="0" t="n">
        <v>0</v>
      </c>
      <c r="BU45" s="0" t="n">
        <v>0</v>
      </c>
      <c r="BV45" s="0" t="n">
        <v>0</v>
      </c>
      <c r="BW45" s="0" t="n">
        <v>0</v>
      </c>
    </row>
    <row r="46" customFormat="false" ht="15" hidden="false" customHeight="false" outlineLevel="0" collapsed="false">
      <c r="A46" s="2" t="s">
        <v>138</v>
      </c>
      <c r="B46" s="0" t="n">
        <v>0</v>
      </c>
      <c r="C46" s="0" t="n">
        <v>0</v>
      </c>
      <c r="D46" s="0" t="n">
        <v>0</v>
      </c>
      <c r="E46" s="0" t="n">
        <v>0</v>
      </c>
      <c r="F46" s="0" t="n">
        <v>0</v>
      </c>
      <c r="G46" s="0" t="n">
        <v>0</v>
      </c>
      <c r="H46" s="0" t="n">
        <v>0</v>
      </c>
      <c r="I46" s="0" t="n">
        <v>0</v>
      </c>
      <c r="J46" s="0" t="n">
        <v>0</v>
      </c>
      <c r="K46" s="0" t="n">
        <v>0</v>
      </c>
      <c r="L46" s="0" t="n">
        <v>0</v>
      </c>
      <c r="M46" s="0" t="n">
        <v>0</v>
      </c>
      <c r="N46" s="0" t="n">
        <v>0</v>
      </c>
      <c r="O46" s="0" t="n">
        <v>0</v>
      </c>
      <c r="P46" s="0" t="n">
        <v>0</v>
      </c>
      <c r="Q46" s="0" t="n">
        <v>1</v>
      </c>
      <c r="R46" s="0" t="n">
        <v>-1</v>
      </c>
      <c r="S46" s="0" t="n">
        <v>0</v>
      </c>
      <c r="T46" s="0" t="n">
        <v>0</v>
      </c>
      <c r="U46" s="0" t="n">
        <v>0</v>
      </c>
      <c r="V46" s="0" t="n">
        <v>1</v>
      </c>
      <c r="W46" s="0" t="n">
        <v>0</v>
      </c>
      <c r="X46" s="0" t="n">
        <v>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1</v>
      </c>
      <c r="AT46" s="0" t="n">
        <v>-1</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n">
        <v>0</v>
      </c>
      <c r="BO46" s="0" t="n">
        <v>0</v>
      </c>
      <c r="BP46" s="0" t="n">
        <v>0</v>
      </c>
      <c r="BQ46" s="0" t="n">
        <v>0</v>
      </c>
      <c r="BR46" s="0" t="n">
        <v>0</v>
      </c>
      <c r="BS46" s="0" t="n">
        <v>0</v>
      </c>
      <c r="BT46" s="0" t="n">
        <v>0</v>
      </c>
      <c r="BU46" s="0" t="n">
        <v>0</v>
      </c>
      <c r="BV46" s="0" t="n">
        <v>0</v>
      </c>
      <c r="BW46" s="0" t="n">
        <v>0</v>
      </c>
    </row>
    <row r="47" customFormat="false" ht="15" hidden="false" customHeight="false" outlineLevel="0" collapsed="false">
      <c r="A47" s="2" t="s">
        <v>139</v>
      </c>
      <c r="B47" s="0" t="n">
        <v>0</v>
      </c>
      <c r="C47" s="0" t="n">
        <v>0</v>
      </c>
      <c r="D47" s="0" t="n">
        <v>0</v>
      </c>
      <c r="E47" s="0" t="n">
        <v>0</v>
      </c>
      <c r="F47" s="0" t="n">
        <v>0</v>
      </c>
      <c r="G47" s="0" t="n">
        <v>0</v>
      </c>
      <c r="H47" s="0" t="n">
        <v>0</v>
      </c>
      <c r="I47" s="0" t="n">
        <v>0</v>
      </c>
      <c r="J47" s="0" t="n">
        <v>0</v>
      </c>
      <c r="K47" s="0" t="n">
        <v>0</v>
      </c>
      <c r="L47" s="0" t="n">
        <v>0</v>
      </c>
      <c r="M47" s="0" t="n">
        <v>0</v>
      </c>
      <c r="N47" s="0" t="n">
        <v>0</v>
      </c>
      <c r="O47" s="0" t="n">
        <v>1</v>
      </c>
      <c r="P47" s="0" t="n">
        <v>-1</v>
      </c>
      <c r="Q47" s="0" t="n">
        <v>0</v>
      </c>
      <c r="R47" s="0" t="n">
        <v>0</v>
      </c>
      <c r="S47" s="0" t="n">
        <v>0</v>
      </c>
      <c r="T47" s="0" t="n">
        <v>0</v>
      </c>
      <c r="U47" s="0" t="n">
        <v>0</v>
      </c>
      <c r="V47" s="0" t="n">
        <v>1</v>
      </c>
      <c r="W47" s="0" t="n">
        <v>0</v>
      </c>
      <c r="X47" s="0" t="n">
        <v>0</v>
      </c>
      <c r="Y47" s="0" t="n">
        <v>0</v>
      </c>
      <c r="Z47" s="0" t="n">
        <v>0</v>
      </c>
      <c r="AA47" s="0" t="n">
        <v>0</v>
      </c>
      <c r="AB47" s="0" t="n">
        <v>0</v>
      </c>
      <c r="AC47" s="0" t="n">
        <v>0</v>
      </c>
      <c r="AD47" s="0" t="n">
        <v>0</v>
      </c>
      <c r="AE47" s="0" t="n">
        <v>0</v>
      </c>
      <c r="AF47" s="0" t="n">
        <v>0</v>
      </c>
      <c r="AG47" s="0" t="n">
        <v>0</v>
      </c>
      <c r="AH47" s="0" t="n">
        <v>0</v>
      </c>
      <c r="AI47" s="0" t="n">
        <v>0</v>
      </c>
      <c r="AJ47" s="0" t="n">
        <v>0</v>
      </c>
      <c r="AK47" s="0" t="n">
        <v>0</v>
      </c>
      <c r="AL47" s="0" t="n">
        <v>0</v>
      </c>
      <c r="AM47" s="0" t="n">
        <v>0</v>
      </c>
      <c r="AN47" s="0" t="n">
        <v>0</v>
      </c>
      <c r="AO47" s="0" t="n">
        <v>0</v>
      </c>
      <c r="AP47" s="0" t="n">
        <v>0</v>
      </c>
      <c r="AQ47" s="0" t="n">
        <v>0</v>
      </c>
      <c r="AR47" s="0" t="n">
        <v>0</v>
      </c>
      <c r="AS47" s="0" t="n">
        <v>1</v>
      </c>
      <c r="AT47" s="0" t="n">
        <v>-1</v>
      </c>
      <c r="AU47" s="0" t="n">
        <v>0</v>
      </c>
      <c r="AV47" s="0" t="n">
        <v>0</v>
      </c>
      <c r="AW47" s="0" t="n">
        <v>0</v>
      </c>
      <c r="AX47" s="0" t="n">
        <v>0</v>
      </c>
      <c r="AY47" s="0" t="n">
        <v>0</v>
      </c>
      <c r="AZ47" s="0" t="n">
        <v>0</v>
      </c>
      <c r="BA47" s="0" t="n">
        <v>0</v>
      </c>
      <c r="BB47" s="0" t="n">
        <v>0</v>
      </c>
      <c r="BC47" s="0" t="n">
        <v>0</v>
      </c>
      <c r="BD47" s="0" t="n">
        <v>0</v>
      </c>
      <c r="BE47" s="0" t="n">
        <v>0</v>
      </c>
      <c r="BF47" s="0" t="n">
        <v>0</v>
      </c>
      <c r="BG47" s="0" t="n">
        <v>0</v>
      </c>
      <c r="BH47" s="0" t="n">
        <v>0</v>
      </c>
      <c r="BI47" s="0" t="n">
        <v>0</v>
      </c>
      <c r="BJ47" s="0" t="n">
        <v>0</v>
      </c>
      <c r="BK47" s="0" t="n">
        <v>0</v>
      </c>
      <c r="BL47" s="0" t="n">
        <v>0</v>
      </c>
      <c r="BM47" s="0" t="n">
        <v>0</v>
      </c>
      <c r="BN47" s="0" t="n">
        <v>0</v>
      </c>
      <c r="BO47" s="0" t="n">
        <v>0</v>
      </c>
      <c r="BP47" s="0" t="n">
        <v>0</v>
      </c>
      <c r="BQ47" s="0" t="n">
        <v>0</v>
      </c>
      <c r="BR47" s="0" t="n">
        <v>0</v>
      </c>
      <c r="BS47" s="0" t="n">
        <v>0</v>
      </c>
      <c r="BT47" s="0" t="n">
        <v>0</v>
      </c>
      <c r="BU47" s="0" t="n">
        <v>0</v>
      </c>
      <c r="BV47" s="0" t="n">
        <v>0</v>
      </c>
      <c r="BW47" s="0" t="n">
        <v>0</v>
      </c>
    </row>
    <row r="48" customFormat="false" ht="15" hidden="false" customHeight="false" outlineLevel="0" collapsed="false">
      <c r="A48" s="2" t="s">
        <v>140</v>
      </c>
      <c r="B48" s="0" t="n">
        <v>0</v>
      </c>
      <c r="C48" s="0" t="n">
        <v>0</v>
      </c>
      <c r="D48" s="0" t="n">
        <v>1</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c r="AL48" s="0" t="n">
        <v>0</v>
      </c>
      <c r="AM48" s="0" t="n">
        <v>0</v>
      </c>
      <c r="AN48" s="0" t="n">
        <v>0</v>
      </c>
      <c r="AO48" s="0" t="n">
        <v>0</v>
      </c>
      <c r="AP48" s="0" t="n">
        <v>0</v>
      </c>
      <c r="AQ48" s="0" t="n">
        <v>0</v>
      </c>
      <c r="AR48" s="0" t="n">
        <v>0</v>
      </c>
      <c r="AS48" s="0" t="n">
        <v>0</v>
      </c>
      <c r="AT48" s="0" t="n">
        <v>0</v>
      </c>
      <c r="AU48" s="0" t="n">
        <v>-1</v>
      </c>
      <c r="AV48" s="0" t="n">
        <v>1</v>
      </c>
      <c r="AW48" s="0" t="n">
        <v>0</v>
      </c>
      <c r="AX48" s="0" t="n">
        <v>0</v>
      </c>
      <c r="AY48" s="0" t="n">
        <v>0</v>
      </c>
      <c r="AZ48" s="0" t="n">
        <v>0</v>
      </c>
      <c r="BA48" s="0" t="n">
        <v>0</v>
      </c>
      <c r="BB48" s="0" t="n">
        <v>0</v>
      </c>
      <c r="BC48" s="0" t="n">
        <v>0</v>
      </c>
      <c r="BD48" s="0" t="n">
        <v>0</v>
      </c>
      <c r="BE48" s="0" t="n">
        <v>0</v>
      </c>
      <c r="BF48" s="0" t="n">
        <v>0</v>
      </c>
      <c r="BG48" s="0" t="n">
        <v>0</v>
      </c>
      <c r="BH48" s="0" t="n">
        <v>0</v>
      </c>
      <c r="BI48" s="0" t="n">
        <v>0</v>
      </c>
      <c r="BJ48" s="0" t="n">
        <v>0</v>
      </c>
      <c r="BK48" s="0" t="n">
        <v>0</v>
      </c>
      <c r="BL48" s="0" t="n">
        <v>0</v>
      </c>
      <c r="BM48" s="0" t="n">
        <v>0</v>
      </c>
      <c r="BN48" s="0" t="n">
        <v>0</v>
      </c>
      <c r="BO48" s="0" t="n">
        <v>0</v>
      </c>
      <c r="BP48" s="0" t="n">
        <v>0</v>
      </c>
      <c r="BQ48" s="0" t="n">
        <v>0</v>
      </c>
      <c r="BR48" s="0" t="n">
        <v>0</v>
      </c>
      <c r="BS48" s="0" t="n">
        <v>0</v>
      </c>
      <c r="BT48" s="0" t="n">
        <v>0</v>
      </c>
      <c r="BU48" s="0" t="n">
        <v>0</v>
      </c>
      <c r="BV48" s="0" t="n">
        <v>0</v>
      </c>
      <c r="BW48" s="0" t="n">
        <v>0</v>
      </c>
    </row>
    <row r="49" customFormat="false" ht="15" hidden="false" customHeight="false" outlineLevel="0" collapsed="false">
      <c r="A49" s="2" t="s">
        <v>141</v>
      </c>
      <c r="B49" s="0" t="n">
        <v>0</v>
      </c>
      <c r="C49" s="0" t="n">
        <v>0</v>
      </c>
      <c r="D49" s="0" t="n">
        <v>-1</v>
      </c>
      <c r="E49" s="0" t="n">
        <v>0</v>
      </c>
      <c r="F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c r="AL49" s="0" t="n">
        <v>0</v>
      </c>
      <c r="AM49" s="0" t="n">
        <v>0</v>
      </c>
      <c r="AN49" s="0" t="n">
        <v>0</v>
      </c>
      <c r="AO49" s="0" t="n">
        <v>0</v>
      </c>
      <c r="AP49" s="0" t="n">
        <v>0</v>
      </c>
      <c r="AQ49" s="0" t="n">
        <v>0</v>
      </c>
      <c r="AR49" s="0" t="n">
        <v>0</v>
      </c>
      <c r="AS49" s="0" t="n">
        <v>0</v>
      </c>
      <c r="AT49" s="0" t="n">
        <v>1</v>
      </c>
      <c r="AU49" s="0" t="n">
        <v>0</v>
      </c>
      <c r="AV49" s="0" t="n">
        <v>-1</v>
      </c>
      <c r="AW49" s="0" t="n">
        <v>0</v>
      </c>
      <c r="AX49" s="0" t="n">
        <v>0</v>
      </c>
      <c r="AY49" s="0" t="n">
        <v>0</v>
      </c>
      <c r="AZ49" s="0" t="n">
        <v>0</v>
      </c>
      <c r="BA49" s="0" t="n">
        <v>0</v>
      </c>
      <c r="BB49" s="0" t="n">
        <v>0</v>
      </c>
      <c r="BC49" s="0" t="n">
        <v>0</v>
      </c>
      <c r="BD49" s="0" t="n">
        <v>0</v>
      </c>
      <c r="BE49" s="0" t="n">
        <v>0</v>
      </c>
      <c r="BF49" s="0" t="n">
        <v>0</v>
      </c>
      <c r="BG49" s="0" t="n">
        <v>0</v>
      </c>
      <c r="BH49" s="0" t="n">
        <v>0</v>
      </c>
      <c r="BI49" s="0" t="n">
        <v>0</v>
      </c>
      <c r="BJ49" s="0" t="n">
        <v>0</v>
      </c>
      <c r="BK49" s="0" t="n">
        <v>0</v>
      </c>
      <c r="BL49" s="0" t="n">
        <v>0</v>
      </c>
      <c r="BM49" s="0" t="n">
        <v>0</v>
      </c>
      <c r="BN49" s="0" t="n">
        <v>0</v>
      </c>
      <c r="BO49" s="0" t="n">
        <v>0</v>
      </c>
      <c r="BP49" s="0" t="n">
        <v>0</v>
      </c>
      <c r="BQ49" s="0" t="n">
        <v>0</v>
      </c>
      <c r="BR49" s="0" t="n">
        <v>0</v>
      </c>
      <c r="BS49" s="0" t="n">
        <v>0</v>
      </c>
      <c r="BT49" s="0" t="n">
        <v>0</v>
      </c>
      <c r="BU49" s="0" t="n">
        <v>0</v>
      </c>
      <c r="BV49" s="0" t="n">
        <v>0</v>
      </c>
      <c r="BW49" s="0" t="n">
        <v>0</v>
      </c>
    </row>
    <row r="50" customFormat="false" ht="15" hidden="false" customHeight="false" outlineLevel="0" collapsed="false">
      <c r="A50" s="2" t="s">
        <v>142</v>
      </c>
      <c r="B50" s="0" t="n">
        <v>0</v>
      </c>
      <c r="C50" s="0" t="n">
        <v>0</v>
      </c>
      <c r="D50" s="0" t="n">
        <v>-1</v>
      </c>
      <c r="E50" s="0" t="n">
        <v>0</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c r="AL50" s="0" t="n">
        <v>1</v>
      </c>
      <c r="AM50" s="0" t="n">
        <v>-1</v>
      </c>
      <c r="AN50" s="0" t="n">
        <v>-1</v>
      </c>
      <c r="AO50" s="0" t="n">
        <v>0</v>
      </c>
      <c r="AP50" s="0" t="n">
        <v>0</v>
      </c>
      <c r="AQ50" s="0" t="n">
        <v>0</v>
      </c>
      <c r="AR50" s="0" t="n">
        <v>0</v>
      </c>
      <c r="AS50" s="0" t="n">
        <v>0</v>
      </c>
      <c r="AT50" s="0" t="n">
        <v>0</v>
      </c>
      <c r="AU50" s="0" t="n">
        <v>1</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n">
        <v>0</v>
      </c>
      <c r="BO50" s="0" t="n">
        <v>0</v>
      </c>
      <c r="BP50" s="0" t="n">
        <v>0</v>
      </c>
      <c r="BQ50" s="0" t="n">
        <v>0</v>
      </c>
      <c r="BR50" s="0" t="n">
        <v>0</v>
      </c>
      <c r="BS50" s="0" t="n">
        <v>0</v>
      </c>
      <c r="BT50" s="0" t="n">
        <v>0</v>
      </c>
      <c r="BU50" s="0" t="n">
        <v>0</v>
      </c>
      <c r="BV50" s="0" t="n">
        <v>0</v>
      </c>
      <c r="BW50" s="0" t="n">
        <v>0</v>
      </c>
    </row>
    <row r="51" customFormat="false" ht="15" hidden="false" customHeight="false" outlineLevel="0" collapsed="false">
      <c r="A51" s="2" t="s">
        <v>143</v>
      </c>
      <c r="B51" s="0" t="n">
        <v>0</v>
      </c>
      <c r="C51" s="0" t="n">
        <v>-1</v>
      </c>
      <c r="D51" s="0" t="n">
        <v>0</v>
      </c>
      <c r="E51" s="0" t="n">
        <v>0</v>
      </c>
      <c r="F51" s="0" t="n">
        <v>1</v>
      </c>
      <c r="G51" s="0" t="n">
        <v>1</v>
      </c>
      <c r="H51" s="0" t="n">
        <v>0</v>
      </c>
      <c r="I51" s="0" t="n">
        <v>0</v>
      </c>
      <c r="J51" s="0" t="n">
        <v>0</v>
      </c>
      <c r="K51" s="0" t="n">
        <v>0</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0</v>
      </c>
      <c r="AJ51" s="0" t="n">
        <v>0</v>
      </c>
      <c r="AK51" s="0" t="n">
        <v>0</v>
      </c>
      <c r="AL51" s="0" t="n">
        <v>0</v>
      </c>
      <c r="AM51" s="0" t="n">
        <v>-1</v>
      </c>
      <c r="AN51" s="0" t="n">
        <v>0</v>
      </c>
      <c r="AO51" s="0" t="n">
        <v>0</v>
      </c>
      <c r="AP51" s="0" t="n">
        <v>0</v>
      </c>
      <c r="AQ51" s="0" t="n">
        <v>0</v>
      </c>
      <c r="AR51" s="0" t="n">
        <v>0</v>
      </c>
      <c r="AS51" s="0" t="n">
        <v>0</v>
      </c>
      <c r="AT51" s="0" t="n">
        <v>0</v>
      </c>
      <c r="AU51" s="0" t="n">
        <v>0</v>
      </c>
      <c r="AV51" s="0" t="n">
        <v>0</v>
      </c>
      <c r="AW51" s="0" t="n">
        <v>-1</v>
      </c>
      <c r="AX51" s="0" t="n">
        <v>1</v>
      </c>
      <c r="AY51" s="0" t="n">
        <v>0</v>
      </c>
      <c r="AZ51" s="0" t="n">
        <v>0</v>
      </c>
      <c r="BA51" s="0" t="n">
        <v>0</v>
      </c>
      <c r="BB51" s="0" t="n">
        <v>0</v>
      </c>
      <c r="BC51" s="0" t="n">
        <v>0</v>
      </c>
      <c r="BD51" s="0" t="n">
        <v>0</v>
      </c>
      <c r="BE51" s="0" t="n">
        <v>0</v>
      </c>
      <c r="BF51" s="0" t="n">
        <v>0</v>
      </c>
      <c r="BG51" s="0" t="n">
        <v>0</v>
      </c>
      <c r="BH51" s="0" t="n">
        <v>0</v>
      </c>
      <c r="BI51" s="0" t="n">
        <v>0</v>
      </c>
      <c r="BJ51" s="0" t="n">
        <v>0</v>
      </c>
      <c r="BK51" s="0" t="n">
        <v>0</v>
      </c>
      <c r="BL51" s="0" t="n">
        <v>0</v>
      </c>
      <c r="BM51" s="0" t="n">
        <v>0</v>
      </c>
      <c r="BN51" s="0" t="n">
        <v>0</v>
      </c>
      <c r="BO51" s="0" t="n">
        <v>0</v>
      </c>
      <c r="BP51" s="0" t="n">
        <v>0</v>
      </c>
      <c r="BQ51" s="0" t="n">
        <v>0</v>
      </c>
      <c r="BR51" s="0" t="n">
        <v>0</v>
      </c>
      <c r="BS51" s="0" t="n">
        <v>0</v>
      </c>
      <c r="BT51" s="0" t="n">
        <v>0</v>
      </c>
      <c r="BU51" s="0" t="n">
        <v>0</v>
      </c>
      <c r="BV51" s="0" t="n">
        <v>0</v>
      </c>
      <c r="BW51" s="0" t="n">
        <v>0</v>
      </c>
    </row>
    <row r="52" customFormat="false" ht="15" hidden="false" customHeight="false" outlineLevel="0" collapsed="false">
      <c r="A52" s="2" t="s">
        <v>144</v>
      </c>
      <c r="B52" s="0" t="n">
        <v>0</v>
      </c>
      <c r="C52" s="0" t="n">
        <v>0</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1</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1</v>
      </c>
      <c r="AM52" s="0" t="n">
        <v>-1</v>
      </c>
      <c r="AN52" s="0" t="n">
        <v>0</v>
      </c>
      <c r="AO52" s="0" t="n">
        <v>0</v>
      </c>
      <c r="AP52" s="0" t="n">
        <v>0</v>
      </c>
      <c r="AQ52" s="0" t="n">
        <v>0</v>
      </c>
      <c r="AR52" s="0" t="n">
        <v>0</v>
      </c>
      <c r="AS52" s="0" t="n">
        <v>0</v>
      </c>
      <c r="AT52" s="0" t="n">
        <v>0</v>
      </c>
      <c r="AU52" s="0" t="n">
        <v>0</v>
      </c>
      <c r="AV52" s="0" t="n">
        <v>0</v>
      </c>
      <c r="AW52" s="0" t="n">
        <v>0</v>
      </c>
      <c r="AX52" s="0" t="n">
        <v>0</v>
      </c>
      <c r="AY52" s="0" t="n">
        <v>-1</v>
      </c>
      <c r="AZ52" s="0" t="n">
        <v>1</v>
      </c>
      <c r="BA52" s="0" t="n">
        <v>0</v>
      </c>
      <c r="BB52" s="0" t="n">
        <v>0</v>
      </c>
      <c r="BC52" s="0" t="n">
        <v>0</v>
      </c>
      <c r="BD52" s="0" t="n">
        <v>0</v>
      </c>
      <c r="BE52" s="0" t="n">
        <v>0</v>
      </c>
      <c r="BF52" s="0" t="n">
        <v>0</v>
      </c>
      <c r="BG52" s="0" t="n">
        <v>0</v>
      </c>
      <c r="BH52" s="0" t="n">
        <v>0</v>
      </c>
      <c r="BI52" s="0" t="n">
        <v>0</v>
      </c>
      <c r="BJ52" s="0" t="n">
        <v>0</v>
      </c>
      <c r="BK52" s="0" t="n">
        <v>0</v>
      </c>
      <c r="BL52" s="0" t="n">
        <v>0</v>
      </c>
      <c r="BM52" s="0" t="n">
        <v>0</v>
      </c>
      <c r="BN52" s="0" t="n">
        <v>0</v>
      </c>
      <c r="BO52" s="0" t="n">
        <v>0</v>
      </c>
      <c r="BP52" s="0" t="n">
        <v>0</v>
      </c>
      <c r="BQ52" s="0" t="n">
        <v>0</v>
      </c>
      <c r="BR52" s="0" t="n">
        <v>0</v>
      </c>
      <c r="BS52" s="0" t="n">
        <v>0</v>
      </c>
      <c r="BT52" s="0" t="n">
        <v>0</v>
      </c>
      <c r="BU52" s="0" t="n">
        <v>0</v>
      </c>
      <c r="BV52" s="0" t="n">
        <v>0</v>
      </c>
      <c r="BW52" s="0" t="n">
        <v>0</v>
      </c>
    </row>
    <row r="53" customFormat="false" ht="15" hidden="false" customHeight="false" outlineLevel="0" collapsed="false">
      <c r="A53" s="2" t="s">
        <v>145</v>
      </c>
      <c r="B53" s="0" t="n">
        <v>0</v>
      </c>
      <c r="C53" s="0" t="n">
        <v>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c r="AL53" s="0" t="n">
        <v>1</v>
      </c>
      <c r="AM53" s="0" t="n">
        <v>0</v>
      </c>
      <c r="AN53" s="0" t="n">
        <v>0</v>
      </c>
      <c r="AO53" s="0" t="n">
        <v>0</v>
      </c>
      <c r="AP53" s="0" t="n">
        <v>0</v>
      </c>
      <c r="AQ53" s="0" t="n">
        <v>0</v>
      </c>
      <c r="AR53" s="0" t="n">
        <v>0</v>
      </c>
      <c r="AS53" s="0" t="n">
        <v>0</v>
      </c>
      <c r="AT53" s="0" t="n">
        <v>0</v>
      </c>
      <c r="AU53" s="0" t="n">
        <v>0</v>
      </c>
      <c r="AV53" s="0" t="n">
        <v>0</v>
      </c>
      <c r="AW53" s="0" t="n">
        <v>0</v>
      </c>
      <c r="AX53" s="0" t="n">
        <v>-1</v>
      </c>
      <c r="AY53" s="0" t="n">
        <v>1</v>
      </c>
      <c r="AZ53" s="0" t="n">
        <v>0</v>
      </c>
      <c r="BA53" s="0" t="n">
        <v>-1</v>
      </c>
      <c r="BB53" s="0" t="n">
        <v>0</v>
      </c>
      <c r="BC53" s="0" t="n">
        <v>0</v>
      </c>
      <c r="BD53" s="0" t="n">
        <v>0</v>
      </c>
      <c r="BE53" s="0" t="n">
        <v>0</v>
      </c>
      <c r="BF53" s="0" t="n">
        <v>0</v>
      </c>
      <c r="BG53" s="0" t="n">
        <v>0</v>
      </c>
      <c r="BH53" s="0" t="n">
        <v>0</v>
      </c>
      <c r="BI53" s="0" t="n">
        <v>0</v>
      </c>
      <c r="BJ53" s="0" t="n">
        <v>0</v>
      </c>
      <c r="BK53" s="0" t="n">
        <v>0</v>
      </c>
      <c r="BL53" s="0" t="n">
        <v>0</v>
      </c>
      <c r="BM53" s="0" t="n">
        <v>0</v>
      </c>
      <c r="BN53" s="0" t="n">
        <v>0</v>
      </c>
      <c r="BO53" s="0" t="n">
        <v>0</v>
      </c>
      <c r="BP53" s="0" t="n">
        <v>0</v>
      </c>
      <c r="BQ53" s="0" t="n">
        <v>0</v>
      </c>
      <c r="BR53" s="0" t="n">
        <v>0</v>
      </c>
      <c r="BS53" s="0" t="n">
        <v>0</v>
      </c>
      <c r="BT53" s="0" t="n">
        <v>0</v>
      </c>
      <c r="BU53" s="0" t="n">
        <v>0</v>
      </c>
      <c r="BV53" s="0" t="n">
        <v>0</v>
      </c>
      <c r="BW53" s="0" t="n">
        <v>0</v>
      </c>
    </row>
    <row r="54" customFormat="false" ht="15" hidden="false" customHeight="false" outlineLevel="0" collapsed="false">
      <c r="A54" s="2" t="s">
        <v>146</v>
      </c>
      <c r="B54" s="0" t="n">
        <v>0</v>
      </c>
      <c r="C54" s="0" t="n">
        <v>1.875</v>
      </c>
      <c r="D54" s="0" t="n">
        <v>1.875</v>
      </c>
      <c r="E54" s="0" t="n">
        <v>0</v>
      </c>
      <c r="F54" s="0" t="n">
        <v>-1.875</v>
      </c>
      <c r="G54" s="0" t="n">
        <v>-1.875</v>
      </c>
      <c r="H54" s="0" t="n">
        <v>0</v>
      </c>
      <c r="I54" s="0" t="n">
        <v>0</v>
      </c>
      <c r="J54" s="0" t="n">
        <v>0</v>
      </c>
      <c r="K54" s="0" t="n">
        <v>0</v>
      </c>
      <c r="L54" s="0" t="n">
        <v>0</v>
      </c>
      <c r="M54" s="0" t="n">
        <v>0</v>
      </c>
      <c r="N54" s="0" t="n">
        <v>0</v>
      </c>
      <c r="O54" s="0" t="n">
        <v>-1</v>
      </c>
      <c r="P54" s="0" t="n">
        <v>1</v>
      </c>
      <c r="Q54" s="0" t="n">
        <v>0</v>
      </c>
      <c r="R54" s="0" t="n">
        <v>0</v>
      </c>
      <c r="S54" s="0" t="n">
        <v>-1</v>
      </c>
      <c r="T54" s="0" t="n">
        <v>1</v>
      </c>
      <c r="U54" s="0" t="n">
        <v>0</v>
      </c>
      <c r="V54" s="0" t="n">
        <v>0</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c r="AL54" s="0" t="n">
        <v>0</v>
      </c>
      <c r="AM54" s="0" t="n">
        <v>0</v>
      </c>
      <c r="AN54" s="0" t="n">
        <v>0</v>
      </c>
      <c r="AO54" s="0" t="n">
        <v>0</v>
      </c>
      <c r="AP54" s="0" t="n">
        <v>0</v>
      </c>
      <c r="AQ54" s="0" t="n">
        <v>0</v>
      </c>
      <c r="AR54" s="0" t="n">
        <v>0</v>
      </c>
      <c r="AS54" s="0" t="n">
        <v>0</v>
      </c>
      <c r="AT54" s="0" t="n">
        <v>0</v>
      </c>
      <c r="AU54" s="0" t="n">
        <v>0</v>
      </c>
      <c r="AV54" s="0" t="n">
        <v>0</v>
      </c>
      <c r="AW54" s="0" t="n">
        <v>0</v>
      </c>
      <c r="AX54" s="0" t="n">
        <v>0</v>
      </c>
      <c r="AY54" s="0" t="n">
        <v>0</v>
      </c>
      <c r="AZ54" s="0" t="n">
        <v>0</v>
      </c>
      <c r="BA54" s="0" t="n">
        <v>0</v>
      </c>
      <c r="BB54" s="0" t="n">
        <v>0</v>
      </c>
      <c r="BC54" s="0" t="n">
        <v>0</v>
      </c>
      <c r="BD54" s="0" t="n">
        <v>0</v>
      </c>
      <c r="BE54" s="0" t="n">
        <v>0</v>
      </c>
      <c r="BF54" s="0" t="n">
        <v>0</v>
      </c>
      <c r="BG54" s="0" t="n">
        <v>0</v>
      </c>
      <c r="BH54" s="0" t="n">
        <v>0</v>
      </c>
      <c r="BI54" s="0" t="n">
        <v>0</v>
      </c>
      <c r="BJ54" s="0" t="n">
        <v>0</v>
      </c>
      <c r="BK54" s="0" t="n">
        <v>0</v>
      </c>
      <c r="BL54" s="0" t="n">
        <v>0</v>
      </c>
      <c r="BM54" s="0" t="n">
        <v>0</v>
      </c>
      <c r="BN54" s="0" t="n">
        <v>0</v>
      </c>
      <c r="BO54" s="0" t="n">
        <v>0</v>
      </c>
      <c r="BP54" s="0" t="n">
        <v>0</v>
      </c>
      <c r="BQ54" s="0" t="n">
        <v>0</v>
      </c>
      <c r="BR54" s="0" t="n">
        <v>0</v>
      </c>
      <c r="BS54" s="0" t="n">
        <v>0</v>
      </c>
      <c r="BT54" s="0" t="n">
        <v>0</v>
      </c>
      <c r="BU54" s="0" t="n">
        <v>0</v>
      </c>
      <c r="BV54" s="0" t="n">
        <v>0</v>
      </c>
      <c r="BW54" s="0" t="n">
        <v>0</v>
      </c>
    </row>
    <row r="55" customFormat="false" ht="15" hidden="false" customHeight="false" outlineLevel="0" collapsed="false">
      <c r="A55" s="2" t="s">
        <v>147</v>
      </c>
      <c r="B55" s="0" t="n">
        <v>0</v>
      </c>
      <c r="C55" s="0" t="n">
        <v>1.875</v>
      </c>
      <c r="D55" s="0" t="n">
        <v>2.88</v>
      </c>
      <c r="E55" s="0" t="n">
        <v>0</v>
      </c>
      <c r="F55" s="0" t="n">
        <v>-1.875</v>
      </c>
      <c r="G55" s="0" t="n">
        <v>-1.875</v>
      </c>
      <c r="H55" s="0" t="n">
        <v>0</v>
      </c>
      <c r="I55" s="0" t="n">
        <v>0</v>
      </c>
      <c r="J55" s="0" t="n">
        <v>0</v>
      </c>
      <c r="K55" s="0" t="n">
        <v>0</v>
      </c>
      <c r="L55" s="0" t="n">
        <v>0</v>
      </c>
      <c r="M55" s="0" t="n">
        <v>0</v>
      </c>
      <c r="N55" s="0" t="n">
        <v>0</v>
      </c>
      <c r="O55" s="0" t="n">
        <v>0</v>
      </c>
      <c r="P55" s="0" t="n">
        <v>0</v>
      </c>
      <c r="Q55" s="0" t="n">
        <v>0</v>
      </c>
      <c r="R55" s="0" t="n">
        <v>0</v>
      </c>
      <c r="S55" s="0" t="n">
        <v>1</v>
      </c>
      <c r="T55" s="0" t="n">
        <v>-1</v>
      </c>
      <c r="U55" s="0" t="n">
        <v>0</v>
      </c>
      <c r="V55" s="0" t="n">
        <v>0</v>
      </c>
      <c r="W55" s="0" t="n">
        <v>0</v>
      </c>
      <c r="X55" s="0" t="n">
        <v>0</v>
      </c>
      <c r="Y55" s="0" t="n">
        <v>0</v>
      </c>
      <c r="Z55" s="0" t="n">
        <v>0</v>
      </c>
      <c r="AA55" s="0" t="n">
        <v>0</v>
      </c>
      <c r="AB55" s="0" t="n">
        <v>0</v>
      </c>
      <c r="AC55" s="0" t="n">
        <v>0</v>
      </c>
      <c r="AD55" s="0" t="n">
        <v>0</v>
      </c>
      <c r="AE55" s="0" t="n">
        <v>0</v>
      </c>
      <c r="AF55" s="0" t="n">
        <v>0</v>
      </c>
      <c r="AG55" s="0" t="n">
        <v>0</v>
      </c>
      <c r="AH55" s="0" t="n">
        <v>0</v>
      </c>
      <c r="AI55" s="0" t="n">
        <v>0</v>
      </c>
      <c r="AJ55" s="0" t="n">
        <v>0</v>
      </c>
      <c r="AK55" s="0" t="n">
        <v>0</v>
      </c>
      <c r="AL55" s="0" t="n">
        <v>0</v>
      </c>
      <c r="AM55" s="0" t="n">
        <v>0</v>
      </c>
      <c r="AN55" s="0" t="n">
        <v>0</v>
      </c>
      <c r="AO55" s="0" t="n">
        <v>0</v>
      </c>
      <c r="AP55" s="0" t="n">
        <v>0</v>
      </c>
      <c r="AQ55" s="0" t="n">
        <v>0</v>
      </c>
      <c r="AR55" s="0" t="n">
        <v>0</v>
      </c>
      <c r="AS55" s="0" t="n">
        <v>0</v>
      </c>
      <c r="AT55" s="0" t="n">
        <v>0</v>
      </c>
      <c r="AU55" s="0" t="n">
        <v>0</v>
      </c>
      <c r="AV55" s="0" t="n">
        <v>0</v>
      </c>
      <c r="AW55" s="0" t="n">
        <v>0</v>
      </c>
      <c r="AX55" s="0" t="n">
        <v>0</v>
      </c>
      <c r="AY55" s="0" t="n">
        <v>0</v>
      </c>
      <c r="AZ55" s="0" t="n">
        <v>0</v>
      </c>
      <c r="BA55" s="0" t="n">
        <v>0</v>
      </c>
      <c r="BB55" s="0" t="n">
        <v>-0.5</v>
      </c>
      <c r="BC55" s="0" t="n">
        <v>0</v>
      </c>
      <c r="BD55" s="0" t="n">
        <v>0</v>
      </c>
      <c r="BE55" s="0" t="n">
        <v>0</v>
      </c>
      <c r="BF55" s="0" t="n">
        <v>0</v>
      </c>
      <c r="BG55" s="0" t="n">
        <v>0</v>
      </c>
      <c r="BH55" s="0" t="n">
        <v>0</v>
      </c>
      <c r="BI55" s="0" t="n">
        <v>0</v>
      </c>
      <c r="BJ55" s="0" t="n">
        <v>0</v>
      </c>
      <c r="BK55" s="0" t="n">
        <v>0</v>
      </c>
      <c r="BL55" s="0" t="n">
        <v>0</v>
      </c>
      <c r="BM55" s="0" t="n">
        <v>0</v>
      </c>
      <c r="BN55" s="0" t="n">
        <v>0</v>
      </c>
      <c r="BO55" s="0" t="n">
        <v>0</v>
      </c>
      <c r="BP55" s="0" t="n">
        <v>0</v>
      </c>
      <c r="BQ55" s="0" t="n">
        <v>0</v>
      </c>
      <c r="BR55" s="0" t="n">
        <v>0</v>
      </c>
      <c r="BS55" s="0" t="n">
        <v>0</v>
      </c>
      <c r="BT55" s="0" t="n">
        <v>0</v>
      </c>
      <c r="BU55" s="0" t="n">
        <v>0</v>
      </c>
      <c r="BV55" s="0" t="n">
        <v>0</v>
      </c>
      <c r="BW55" s="0" t="n">
        <v>0</v>
      </c>
    </row>
    <row r="56" customFormat="false" ht="15" hidden="false" customHeight="false" outlineLevel="0" collapsed="false">
      <c r="A56" s="2" t="s">
        <v>148</v>
      </c>
      <c r="B56" s="0" t="n">
        <v>0</v>
      </c>
      <c r="C56" s="0" t="n">
        <v>-1</v>
      </c>
      <c r="D56" s="0" t="n">
        <v>0</v>
      </c>
      <c r="E56" s="0" t="n">
        <v>0</v>
      </c>
      <c r="F56" s="0" t="n">
        <v>1</v>
      </c>
      <c r="G56" s="0" t="n">
        <v>1</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0</v>
      </c>
      <c r="AJ56" s="0" t="n">
        <v>0</v>
      </c>
      <c r="AK56" s="0" t="n">
        <v>0</v>
      </c>
      <c r="AL56" s="0" t="n">
        <v>0</v>
      </c>
      <c r="AM56" s="0" t="n">
        <v>0</v>
      </c>
      <c r="AN56" s="0" t="n">
        <v>0</v>
      </c>
      <c r="AO56" s="0" t="n">
        <v>0</v>
      </c>
      <c r="AP56" s="0" t="n">
        <v>0</v>
      </c>
      <c r="AQ56" s="0" t="n">
        <v>0</v>
      </c>
      <c r="AR56" s="0" t="n">
        <v>0</v>
      </c>
      <c r="AS56" s="0" t="n">
        <v>0</v>
      </c>
      <c r="AT56" s="0" t="n">
        <v>0</v>
      </c>
      <c r="AU56" s="0" t="n">
        <v>0</v>
      </c>
      <c r="AV56" s="0" t="n">
        <v>0</v>
      </c>
      <c r="AW56" s="0" t="n">
        <v>0</v>
      </c>
      <c r="AX56" s="0" t="n">
        <v>0</v>
      </c>
      <c r="AY56" s="0" t="n">
        <v>0</v>
      </c>
      <c r="AZ56" s="0" t="n">
        <v>0</v>
      </c>
      <c r="BA56" s="0" t="n">
        <v>0</v>
      </c>
      <c r="BB56" s="0" t="n">
        <v>0</v>
      </c>
      <c r="BC56" s="0" t="n">
        <v>0</v>
      </c>
      <c r="BD56" s="0" t="n">
        <v>0</v>
      </c>
      <c r="BE56" s="0" t="n">
        <v>0</v>
      </c>
      <c r="BF56" s="0" t="n">
        <v>0</v>
      </c>
      <c r="BG56" s="0" t="n">
        <v>0</v>
      </c>
      <c r="BH56" s="0" t="n">
        <v>0</v>
      </c>
      <c r="BI56" s="0" t="n">
        <v>0</v>
      </c>
      <c r="BJ56" s="0" t="n">
        <v>0</v>
      </c>
      <c r="BK56" s="0" t="n">
        <v>0</v>
      </c>
      <c r="BL56" s="0" t="n">
        <v>0</v>
      </c>
      <c r="BM56" s="0" t="n">
        <v>0</v>
      </c>
      <c r="BN56" s="0" t="n">
        <v>0</v>
      </c>
      <c r="BO56" s="0" t="n">
        <v>0</v>
      </c>
      <c r="BP56" s="0" t="n">
        <v>0</v>
      </c>
      <c r="BQ56" s="0" t="n">
        <v>0</v>
      </c>
      <c r="BR56" s="0" t="n">
        <v>0</v>
      </c>
      <c r="BS56" s="0" t="n">
        <v>0</v>
      </c>
      <c r="BT56" s="0" t="n">
        <v>0</v>
      </c>
      <c r="BU56" s="0" t="n">
        <v>0</v>
      </c>
      <c r="BV56" s="0" t="n">
        <v>0</v>
      </c>
      <c r="BW56" s="0" t="n">
        <v>0</v>
      </c>
    </row>
    <row r="57" customFormat="false" ht="15" hidden="false" customHeight="false" outlineLevel="0" collapsed="false">
      <c r="A57" s="2" t="s">
        <v>149</v>
      </c>
      <c r="B57" s="0" t="n">
        <v>0</v>
      </c>
      <c r="C57" s="0" t="n">
        <v>0</v>
      </c>
      <c r="D57" s="0" t="n">
        <v>0</v>
      </c>
      <c r="E57" s="0" t="n">
        <v>0</v>
      </c>
      <c r="F57" s="0" t="n">
        <v>0</v>
      </c>
      <c r="G57" s="0" t="n">
        <v>0</v>
      </c>
      <c r="H57" s="0" t="n">
        <v>0</v>
      </c>
      <c r="I57" s="0" t="n">
        <v>0</v>
      </c>
      <c r="J57" s="0" t="n">
        <v>0</v>
      </c>
      <c r="K57" s="0" t="n">
        <v>0</v>
      </c>
      <c r="L57" s="0" t="n">
        <v>0</v>
      </c>
      <c r="M57" s="0" t="n">
        <v>0</v>
      </c>
      <c r="N57" s="0" t="n">
        <v>0</v>
      </c>
      <c r="O57" s="0" t="n">
        <v>-1</v>
      </c>
      <c r="P57" s="0" t="n">
        <v>1</v>
      </c>
      <c r="Q57" s="0" t="n">
        <v>0</v>
      </c>
      <c r="R57" s="0" t="n">
        <v>0</v>
      </c>
      <c r="S57" s="0" t="n">
        <v>0</v>
      </c>
      <c r="T57" s="0" t="n">
        <v>0</v>
      </c>
      <c r="U57" s="0" t="n">
        <v>0</v>
      </c>
      <c r="V57" s="0" t="n">
        <v>0</v>
      </c>
      <c r="W57" s="0" t="n">
        <v>0</v>
      </c>
      <c r="X57" s="0" t="n">
        <v>0</v>
      </c>
      <c r="Y57" s="0" t="n">
        <v>0</v>
      </c>
      <c r="Z57" s="0" t="n">
        <v>0</v>
      </c>
      <c r="AA57" s="0" t="n">
        <v>0</v>
      </c>
      <c r="AB57" s="0" t="n">
        <v>0</v>
      </c>
      <c r="AC57" s="0" t="n">
        <v>0</v>
      </c>
      <c r="AD57" s="0" t="n">
        <v>0</v>
      </c>
      <c r="AE57" s="0" t="n">
        <v>0</v>
      </c>
      <c r="AF57" s="0" t="n">
        <v>0</v>
      </c>
      <c r="AG57" s="0" t="n">
        <v>0</v>
      </c>
      <c r="AH57" s="0" t="n">
        <v>0</v>
      </c>
      <c r="AI57" s="0" t="n">
        <v>0</v>
      </c>
      <c r="AJ57" s="0" t="n">
        <v>0</v>
      </c>
      <c r="AK57" s="0" t="n">
        <v>0</v>
      </c>
      <c r="AL57" s="0" t="n">
        <v>0</v>
      </c>
      <c r="AM57" s="0" t="n">
        <v>0</v>
      </c>
      <c r="AN57" s="0" t="n">
        <v>0</v>
      </c>
      <c r="AO57" s="0" t="n">
        <v>0</v>
      </c>
      <c r="AP57" s="0" t="n">
        <v>0</v>
      </c>
      <c r="AQ57" s="0" t="n">
        <v>0</v>
      </c>
      <c r="AR57" s="0" t="n">
        <v>0</v>
      </c>
      <c r="AS57" s="0" t="n">
        <v>0</v>
      </c>
      <c r="AT57" s="0" t="n">
        <v>0</v>
      </c>
      <c r="AU57" s="0" t="n">
        <v>0</v>
      </c>
      <c r="AV57" s="0" t="n">
        <v>0</v>
      </c>
      <c r="AW57" s="0" t="n">
        <v>0</v>
      </c>
      <c r="AX57" s="0" t="n">
        <v>0</v>
      </c>
      <c r="AY57" s="0" t="n">
        <v>0</v>
      </c>
      <c r="AZ57" s="0" t="n">
        <v>0</v>
      </c>
      <c r="BA57" s="0" t="n">
        <v>0</v>
      </c>
      <c r="BB57" s="0" t="n">
        <v>0</v>
      </c>
      <c r="BC57" s="0" t="n">
        <v>0</v>
      </c>
      <c r="BD57" s="0" t="n">
        <v>0</v>
      </c>
      <c r="BE57" s="0" t="n">
        <v>0</v>
      </c>
      <c r="BF57" s="0" t="n">
        <v>0</v>
      </c>
      <c r="BG57" s="0" t="n">
        <v>0</v>
      </c>
      <c r="BH57" s="0" t="n">
        <v>0</v>
      </c>
      <c r="BI57" s="0" t="n">
        <v>0</v>
      </c>
      <c r="BJ57" s="0" t="n">
        <v>0</v>
      </c>
      <c r="BK57" s="0" t="n">
        <v>0</v>
      </c>
      <c r="BL57" s="0" t="n">
        <v>0</v>
      </c>
      <c r="BM57" s="0" t="n">
        <v>0</v>
      </c>
      <c r="BN57" s="0" t="n">
        <v>0</v>
      </c>
      <c r="BO57" s="0" t="n">
        <v>0</v>
      </c>
      <c r="BP57" s="0" t="n">
        <v>0</v>
      </c>
      <c r="BQ57" s="0" t="n">
        <v>0</v>
      </c>
      <c r="BR57" s="0" t="n">
        <v>0</v>
      </c>
      <c r="BS57" s="0" t="n">
        <v>0</v>
      </c>
      <c r="BT57" s="0" t="n">
        <v>0</v>
      </c>
      <c r="BU57" s="0" t="n">
        <v>0</v>
      </c>
      <c r="BV57" s="0" t="n">
        <v>0</v>
      </c>
      <c r="BW57" s="0" t="n">
        <v>0</v>
      </c>
    </row>
    <row r="58" customFormat="false" ht="15" hidden="false" customHeight="false" outlineLevel="0" collapsed="false">
      <c r="A58" s="2" t="s">
        <v>150</v>
      </c>
      <c r="B58" s="0" t="n">
        <v>0</v>
      </c>
      <c r="C58" s="0" t="n">
        <v>0</v>
      </c>
      <c r="D58" s="0" t="n">
        <v>0</v>
      </c>
      <c r="E58" s="0" t="n">
        <v>0</v>
      </c>
      <c r="F58" s="0" t="n">
        <v>0</v>
      </c>
      <c r="G58" s="0" t="n">
        <v>0</v>
      </c>
      <c r="H58" s="0" t="n">
        <v>0</v>
      </c>
      <c r="I58" s="0" t="n">
        <v>0</v>
      </c>
      <c r="J58" s="0" t="n">
        <v>0</v>
      </c>
      <c r="K58" s="0" t="n">
        <v>0</v>
      </c>
      <c r="L58" s="0" t="n">
        <v>0</v>
      </c>
      <c r="M58" s="0" t="n">
        <v>0</v>
      </c>
      <c r="N58" s="0" t="n">
        <v>0</v>
      </c>
      <c r="O58" s="0" t="n">
        <v>0</v>
      </c>
      <c r="P58" s="0" t="n">
        <v>0</v>
      </c>
      <c r="Q58" s="0" t="n">
        <v>-1</v>
      </c>
      <c r="R58" s="0" t="n">
        <v>1</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c r="AL58" s="0" t="n">
        <v>0</v>
      </c>
      <c r="AM58" s="0" t="n">
        <v>0</v>
      </c>
      <c r="AN58" s="0" t="n">
        <v>0</v>
      </c>
      <c r="AO58" s="0" t="n">
        <v>0</v>
      </c>
      <c r="AP58" s="0" t="n">
        <v>0</v>
      </c>
      <c r="AQ58" s="0" t="n">
        <v>0</v>
      </c>
      <c r="AR58" s="0" t="n">
        <v>0</v>
      </c>
      <c r="AS58" s="0" t="n">
        <v>0</v>
      </c>
      <c r="AT58" s="0" t="n">
        <v>0</v>
      </c>
      <c r="AU58" s="0" t="n">
        <v>0</v>
      </c>
      <c r="AV58" s="0" t="n">
        <v>0</v>
      </c>
      <c r="AW58" s="0" t="n">
        <v>0</v>
      </c>
      <c r="AX58" s="0" t="n">
        <v>0</v>
      </c>
      <c r="AY58" s="0" t="n">
        <v>0</v>
      </c>
      <c r="AZ58" s="0" t="n">
        <v>0</v>
      </c>
      <c r="BA58" s="0" t="n">
        <v>0</v>
      </c>
      <c r="BB58" s="0" t="n">
        <v>0</v>
      </c>
      <c r="BC58" s="0" t="n">
        <v>0</v>
      </c>
      <c r="BD58" s="0" t="n">
        <v>0</v>
      </c>
      <c r="BE58" s="0" t="n">
        <v>0</v>
      </c>
      <c r="BF58" s="0" t="n">
        <v>0</v>
      </c>
      <c r="BG58" s="0" t="n">
        <v>0</v>
      </c>
      <c r="BH58" s="0" t="n">
        <v>0</v>
      </c>
      <c r="BI58" s="0" t="n">
        <v>0</v>
      </c>
      <c r="BJ58" s="0" t="n">
        <v>0</v>
      </c>
      <c r="BK58" s="0" t="n">
        <v>0</v>
      </c>
      <c r="BL58" s="0" t="n">
        <v>0</v>
      </c>
      <c r="BM58" s="0" t="n">
        <v>0</v>
      </c>
      <c r="BN58" s="0" t="n">
        <v>0</v>
      </c>
      <c r="BO58" s="0" t="n">
        <v>0</v>
      </c>
      <c r="BP58" s="0" t="n">
        <v>0</v>
      </c>
      <c r="BQ58" s="0" t="n">
        <v>0</v>
      </c>
      <c r="BR58" s="0" t="n">
        <v>0</v>
      </c>
      <c r="BS58" s="0" t="n">
        <v>0</v>
      </c>
      <c r="BT58" s="0" t="n">
        <v>0</v>
      </c>
      <c r="BU58" s="0" t="n">
        <v>0</v>
      </c>
      <c r="BV58" s="0" t="n">
        <v>0</v>
      </c>
      <c r="BW58" s="0" t="n">
        <v>0</v>
      </c>
    </row>
    <row r="59" customFormat="false" ht="15" hidden="false" customHeight="false" outlineLevel="0" collapsed="false">
      <c r="A59" s="2" t="s">
        <v>151</v>
      </c>
      <c r="B59" s="0" t="n">
        <v>0</v>
      </c>
      <c r="C59" s="0" t="n">
        <v>0</v>
      </c>
      <c r="D59" s="0" t="n">
        <v>0</v>
      </c>
      <c r="E59" s="0" t="n">
        <v>0</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c r="AL59" s="0" t="n">
        <v>1</v>
      </c>
      <c r="AM59" s="0" t="n">
        <v>-1</v>
      </c>
      <c r="AN59" s="0" t="n">
        <v>0</v>
      </c>
      <c r="AO59" s="0" t="n">
        <v>0</v>
      </c>
      <c r="AP59" s="0" t="n">
        <v>0</v>
      </c>
      <c r="AQ59" s="0" t="n">
        <v>0</v>
      </c>
      <c r="AR59" s="0" t="n">
        <v>0</v>
      </c>
      <c r="AS59" s="0" t="n">
        <v>0</v>
      </c>
      <c r="AT59" s="0" t="n">
        <v>0</v>
      </c>
      <c r="AU59" s="0" t="n">
        <v>0</v>
      </c>
      <c r="AV59" s="0" t="n">
        <v>0</v>
      </c>
      <c r="AW59" s="0" t="n">
        <v>0</v>
      </c>
      <c r="AX59" s="0" t="n">
        <v>0</v>
      </c>
      <c r="AY59" s="0" t="n">
        <v>0</v>
      </c>
      <c r="AZ59" s="0" t="n">
        <v>0</v>
      </c>
      <c r="BA59" s="0" t="n">
        <v>0</v>
      </c>
      <c r="BB59" s="0" t="n">
        <v>0</v>
      </c>
      <c r="BC59" s="0" t="n">
        <v>0</v>
      </c>
      <c r="BD59" s="0" t="n">
        <v>0</v>
      </c>
      <c r="BE59" s="0" t="n">
        <v>0</v>
      </c>
      <c r="BF59" s="0" t="n">
        <v>0</v>
      </c>
      <c r="BG59" s="0" t="n">
        <v>0</v>
      </c>
      <c r="BH59" s="0" t="n">
        <v>0</v>
      </c>
      <c r="BI59" s="0" t="n">
        <v>0</v>
      </c>
      <c r="BJ59" s="0" t="n">
        <v>0</v>
      </c>
      <c r="BK59" s="0" t="n">
        <v>0</v>
      </c>
      <c r="BL59" s="0" t="n">
        <v>0</v>
      </c>
      <c r="BM59" s="0" t="n">
        <v>0</v>
      </c>
      <c r="BN59" s="0" t="n">
        <v>0</v>
      </c>
      <c r="BO59" s="0" t="n">
        <v>0</v>
      </c>
      <c r="BP59" s="0" t="n">
        <v>0</v>
      </c>
      <c r="BQ59" s="0" t="n">
        <v>0</v>
      </c>
      <c r="BR59" s="0" t="n">
        <v>0</v>
      </c>
      <c r="BS59" s="0" t="n">
        <v>0</v>
      </c>
      <c r="BT59" s="0" t="n">
        <v>0</v>
      </c>
      <c r="BU59" s="0" t="n">
        <v>0</v>
      </c>
      <c r="BV59" s="0" t="n">
        <v>0</v>
      </c>
      <c r="BW59" s="0" t="n">
        <v>0</v>
      </c>
    </row>
    <row r="60" customFormat="false" ht="15" hidden="false" customHeight="false" outlineLevel="0" collapsed="false">
      <c r="A60" s="2" t="s">
        <v>152</v>
      </c>
      <c r="B60" s="0" t="n">
        <v>0</v>
      </c>
      <c r="C60" s="0" t="n">
        <v>0</v>
      </c>
      <c r="D60" s="0" t="n">
        <v>0</v>
      </c>
      <c r="E60" s="0" t="n">
        <v>0</v>
      </c>
      <c r="F60" s="0" t="n">
        <v>0</v>
      </c>
      <c r="G60" s="0" t="n">
        <v>0</v>
      </c>
      <c r="H60" s="0" t="n">
        <v>0</v>
      </c>
      <c r="I60" s="0" t="n">
        <v>0</v>
      </c>
      <c r="J60" s="0" t="n">
        <v>0</v>
      </c>
      <c r="K60" s="0" t="n">
        <v>0</v>
      </c>
      <c r="L60" s="0" t="n">
        <v>0</v>
      </c>
      <c r="M60" s="0" t="n">
        <v>0</v>
      </c>
      <c r="N60" s="0" t="n">
        <v>0</v>
      </c>
      <c r="O60" s="0" t="n">
        <v>0</v>
      </c>
      <c r="P60" s="0" t="n">
        <v>0</v>
      </c>
      <c r="Q60" s="0" t="n">
        <v>0</v>
      </c>
      <c r="R60" s="0" t="n">
        <v>0</v>
      </c>
      <c r="S60" s="0" t="n">
        <v>1</v>
      </c>
      <c r="T60" s="0" t="n">
        <v>-1</v>
      </c>
      <c r="U60" s="0" t="n">
        <v>0</v>
      </c>
      <c r="V60" s="0" t="n">
        <v>0</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c r="AL60" s="0" t="n">
        <v>0</v>
      </c>
      <c r="AM60" s="0" t="n">
        <v>0</v>
      </c>
      <c r="AN60" s="0" t="n">
        <v>0</v>
      </c>
      <c r="AO60" s="0" t="n">
        <v>0</v>
      </c>
      <c r="AP60" s="0" t="n">
        <v>0</v>
      </c>
      <c r="AQ60" s="0" t="n">
        <v>0</v>
      </c>
      <c r="AR60" s="0" t="n">
        <v>0</v>
      </c>
      <c r="AS60" s="0" t="n">
        <v>0</v>
      </c>
      <c r="AT60" s="0" t="n">
        <v>0</v>
      </c>
      <c r="AU60" s="0" t="n">
        <v>0</v>
      </c>
      <c r="AV60" s="0" t="n">
        <v>0</v>
      </c>
      <c r="AW60" s="0" t="n">
        <v>0</v>
      </c>
      <c r="AX60" s="0" t="n">
        <v>0</v>
      </c>
      <c r="AY60" s="0" t="n">
        <v>0</v>
      </c>
      <c r="AZ60" s="0" t="n">
        <v>0</v>
      </c>
      <c r="BA60" s="0" t="n">
        <v>0</v>
      </c>
      <c r="BB60" s="0" t="n">
        <v>0</v>
      </c>
      <c r="BC60" s="0" t="n">
        <v>0</v>
      </c>
      <c r="BD60" s="0" t="n">
        <v>0</v>
      </c>
      <c r="BE60" s="0" t="n">
        <v>0</v>
      </c>
      <c r="BF60" s="0" t="n">
        <v>0</v>
      </c>
      <c r="BG60" s="0" t="n">
        <v>0</v>
      </c>
      <c r="BH60" s="0" t="n">
        <v>0</v>
      </c>
      <c r="BI60" s="0" t="n">
        <v>0</v>
      </c>
      <c r="BJ60" s="0" t="n">
        <v>0</v>
      </c>
      <c r="BK60" s="0" t="n">
        <v>0</v>
      </c>
      <c r="BL60" s="0" t="n">
        <v>0</v>
      </c>
      <c r="BM60" s="0" t="n">
        <v>0</v>
      </c>
      <c r="BN60" s="0" t="n">
        <v>0</v>
      </c>
      <c r="BO60" s="0" t="n">
        <v>0</v>
      </c>
      <c r="BP60" s="0" t="n">
        <v>0</v>
      </c>
      <c r="BQ60" s="0" t="n">
        <v>0</v>
      </c>
      <c r="BR60" s="0" t="n">
        <v>0</v>
      </c>
      <c r="BS60" s="0" t="n">
        <v>0</v>
      </c>
      <c r="BT60" s="0" t="n">
        <v>0</v>
      </c>
      <c r="BU60" s="0" t="n">
        <v>0</v>
      </c>
      <c r="BV60" s="0" t="n">
        <v>0</v>
      </c>
      <c r="BW60" s="0" t="n">
        <v>0</v>
      </c>
    </row>
    <row r="61" customFormat="false" ht="15" hidden="false" customHeight="false" outlineLevel="0" collapsed="false">
      <c r="A61" s="2" t="s">
        <v>153</v>
      </c>
      <c r="B61" s="0" t="n">
        <v>1</v>
      </c>
      <c r="C61" s="0" t="n">
        <v>0</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c r="AD61" s="0" t="n">
        <v>0</v>
      </c>
      <c r="AE61" s="0" t="n">
        <v>0</v>
      </c>
      <c r="AF61" s="0" t="n">
        <v>0</v>
      </c>
      <c r="AG61" s="0" t="n">
        <v>0</v>
      </c>
      <c r="AH61" s="0" t="n">
        <v>0</v>
      </c>
      <c r="AI61" s="0" t="n">
        <v>0</v>
      </c>
      <c r="AJ61" s="0" t="n">
        <v>0</v>
      </c>
      <c r="AK61" s="0" t="n">
        <v>0</v>
      </c>
      <c r="AL61" s="0" t="n">
        <v>0</v>
      </c>
      <c r="AM61" s="0" t="n">
        <v>0</v>
      </c>
      <c r="AN61" s="0" t="n">
        <v>0</v>
      </c>
      <c r="AO61" s="0" t="n">
        <v>0</v>
      </c>
      <c r="AP61" s="0" t="n">
        <v>0</v>
      </c>
      <c r="AQ61" s="0" t="n">
        <v>0</v>
      </c>
      <c r="AR61" s="0" t="n">
        <v>0</v>
      </c>
      <c r="AS61" s="0" t="n">
        <v>0</v>
      </c>
      <c r="AT61" s="0" t="n">
        <v>0</v>
      </c>
      <c r="AU61" s="0" t="n">
        <v>0</v>
      </c>
      <c r="AV61" s="0" t="n">
        <v>0</v>
      </c>
      <c r="AW61" s="0" t="n">
        <v>0</v>
      </c>
      <c r="AX61" s="0" t="n">
        <v>0</v>
      </c>
      <c r="AY61" s="0" t="n">
        <v>0</v>
      </c>
      <c r="AZ61" s="0" t="n">
        <v>0</v>
      </c>
      <c r="BA61" s="0" t="n">
        <v>0</v>
      </c>
      <c r="BB61" s="0" t="n">
        <v>0</v>
      </c>
      <c r="BC61" s="0" t="n">
        <v>-1</v>
      </c>
      <c r="BD61" s="0" t="n">
        <v>0</v>
      </c>
      <c r="BE61" s="0" t="n">
        <v>0</v>
      </c>
      <c r="BF61" s="0" t="n">
        <v>0</v>
      </c>
      <c r="BG61" s="0" t="n">
        <v>0</v>
      </c>
      <c r="BH61" s="0" t="n">
        <v>0</v>
      </c>
      <c r="BI61" s="0" t="n">
        <v>0</v>
      </c>
      <c r="BJ61" s="0" t="n">
        <v>0</v>
      </c>
      <c r="BK61" s="0" t="n">
        <v>0</v>
      </c>
      <c r="BL61" s="0" t="n">
        <v>0</v>
      </c>
      <c r="BM61" s="0" t="n">
        <v>0</v>
      </c>
      <c r="BN61" s="0" t="n">
        <v>0</v>
      </c>
      <c r="BO61" s="0" t="n">
        <v>0</v>
      </c>
      <c r="BP61" s="0" t="n">
        <v>0</v>
      </c>
      <c r="BQ61" s="0" t="n">
        <v>0</v>
      </c>
      <c r="BR61" s="0" t="n">
        <v>0</v>
      </c>
      <c r="BS61" s="0" t="n">
        <v>0</v>
      </c>
      <c r="BT61" s="0" t="n">
        <v>0</v>
      </c>
      <c r="BU61" s="0" t="n">
        <v>0</v>
      </c>
      <c r="BV61" s="0" t="n">
        <v>0</v>
      </c>
      <c r="BW61" s="0" t="n">
        <v>0</v>
      </c>
    </row>
    <row r="62" customFormat="false" ht="15" hidden="false" customHeight="false" outlineLevel="0" collapsed="false">
      <c r="A62" s="2" t="s">
        <v>154</v>
      </c>
      <c r="B62" s="0" t="n">
        <v>0</v>
      </c>
      <c r="C62" s="0" t="n">
        <v>0</v>
      </c>
      <c r="D62" s="0" t="n">
        <v>0</v>
      </c>
      <c r="E62" s="0" t="n">
        <v>0</v>
      </c>
      <c r="F62" s="0" t="n">
        <v>0</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c r="AD62" s="0" t="n">
        <v>0</v>
      </c>
      <c r="AE62" s="0" t="n">
        <v>-1</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1</v>
      </c>
      <c r="BE62" s="0" t="n">
        <v>0</v>
      </c>
      <c r="BF62" s="0" t="n">
        <v>0</v>
      </c>
      <c r="BG62" s="0" t="n">
        <v>0</v>
      </c>
      <c r="BH62" s="0" t="n">
        <v>0</v>
      </c>
      <c r="BI62" s="0" t="n">
        <v>0</v>
      </c>
      <c r="BJ62" s="0" t="n">
        <v>0</v>
      </c>
      <c r="BK62" s="0" t="n">
        <v>0</v>
      </c>
      <c r="BL62" s="0" t="n">
        <v>0</v>
      </c>
      <c r="BM62" s="0" t="n">
        <v>0</v>
      </c>
      <c r="BN62" s="0" t="n">
        <v>0</v>
      </c>
      <c r="BO62" s="0" t="n">
        <v>0</v>
      </c>
      <c r="BP62" s="0" t="n">
        <v>0</v>
      </c>
      <c r="BQ62" s="0" t="n">
        <v>0</v>
      </c>
      <c r="BR62" s="0" t="n">
        <v>0</v>
      </c>
      <c r="BS62" s="0" t="n">
        <v>0</v>
      </c>
      <c r="BT62" s="0" t="n">
        <v>0</v>
      </c>
      <c r="BU62" s="0" t="n">
        <v>0</v>
      </c>
      <c r="BV62" s="0" t="n">
        <v>0</v>
      </c>
      <c r="BW62" s="0" t="n">
        <v>0</v>
      </c>
    </row>
    <row r="63" customFormat="false" ht="15" hidden="false" customHeight="false" outlineLevel="0" collapsed="false">
      <c r="A63" s="2" t="s">
        <v>155</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c r="Z63" s="0" t="n">
        <v>0</v>
      </c>
      <c r="AA63" s="0" t="n">
        <v>0</v>
      </c>
      <c r="AB63" s="0" t="n">
        <v>0</v>
      </c>
      <c r="AC63" s="0" t="n">
        <v>0</v>
      </c>
      <c r="AD63" s="0" t="n">
        <v>0</v>
      </c>
      <c r="AE63" s="0" t="n">
        <v>0</v>
      </c>
      <c r="AF63" s="0" t="n">
        <v>0</v>
      </c>
      <c r="AG63" s="0" t="n">
        <v>0</v>
      </c>
      <c r="AH63" s="0" t="n">
        <v>0</v>
      </c>
      <c r="AI63" s="0" t="n">
        <v>0</v>
      </c>
      <c r="AJ63" s="0" t="n">
        <v>0</v>
      </c>
      <c r="AK63" s="0" t="n">
        <v>-1</v>
      </c>
      <c r="AL63" s="0" t="n">
        <v>0</v>
      </c>
      <c r="AM63" s="0" t="n">
        <v>0</v>
      </c>
      <c r="AN63" s="0" t="n">
        <v>0</v>
      </c>
      <c r="AO63" s="0" t="n">
        <v>0</v>
      </c>
      <c r="AP63" s="0" t="n">
        <v>0</v>
      </c>
      <c r="AQ63" s="0" t="n">
        <v>0</v>
      </c>
      <c r="AR63" s="0" t="n">
        <v>0</v>
      </c>
      <c r="AS63" s="0" t="n">
        <v>0</v>
      </c>
      <c r="AT63" s="0" t="n">
        <v>0</v>
      </c>
      <c r="AU63" s="0" t="n">
        <v>0</v>
      </c>
      <c r="AV63" s="0" t="n">
        <v>0</v>
      </c>
      <c r="AW63" s="0" t="n">
        <v>0</v>
      </c>
      <c r="AX63" s="0" t="n">
        <v>0</v>
      </c>
      <c r="AY63" s="0" t="n">
        <v>0</v>
      </c>
      <c r="AZ63" s="0" t="n">
        <v>0</v>
      </c>
      <c r="BA63" s="0" t="n">
        <v>0</v>
      </c>
      <c r="BB63" s="0" t="n">
        <v>0</v>
      </c>
      <c r="BC63" s="0" t="n">
        <v>0</v>
      </c>
      <c r="BD63" s="0" t="n">
        <v>0</v>
      </c>
      <c r="BE63" s="0" t="n">
        <v>1</v>
      </c>
      <c r="BF63" s="0" t="n">
        <v>0</v>
      </c>
      <c r="BG63" s="0" t="n">
        <v>0</v>
      </c>
      <c r="BH63" s="0" t="n">
        <v>0</v>
      </c>
      <c r="BI63" s="0" t="n">
        <v>0</v>
      </c>
      <c r="BJ63" s="0" t="n">
        <v>0</v>
      </c>
      <c r="BK63" s="0" t="n">
        <v>0</v>
      </c>
      <c r="BL63" s="0" t="n">
        <v>0</v>
      </c>
      <c r="BM63" s="0" t="n">
        <v>0</v>
      </c>
      <c r="BN63" s="0" t="n">
        <v>0</v>
      </c>
      <c r="BO63" s="0" t="n">
        <v>0</v>
      </c>
      <c r="BP63" s="0" t="n">
        <v>0</v>
      </c>
      <c r="BQ63" s="0" t="n">
        <v>0</v>
      </c>
      <c r="BR63" s="0" t="n">
        <v>0</v>
      </c>
      <c r="BS63" s="0" t="n">
        <v>0</v>
      </c>
      <c r="BT63" s="0" t="n">
        <v>0</v>
      </c>
      <c r="BU63" s="0" t="n">
        <v>0</v>
      </c>
      <c r="BV63" s="0" t="n">
        <v>0</v>
      </c>
      <c r="BW63" s="0" t="n">
        <v>0</v>
      </c>
    </row>
    <row r="64" customFormat="false" ht="15" hidden="false" customHeight="false" outlineLevel="0" collapsed="false">
      <c r="A64" s="2" t="s">
        <v>156</v>
      </c>
      <c r="B64" s="0" t="n">
        <v>0</v>
      </c>
      <c r="C64" s="0" t="n">
        <v>0</v>
      </c>
      <c r="D64" s="0" t="n">
        <v>0</v>
      </c>
      <c r="E64" s="0" t="n">
        <v>0</v>
      </c>
      <c r="F64" s="0" t="n">
        <v>0</v>
      </c>
      <c r="G64" s="0" t="n">
        <v>0</v>
      </c>
      <c r="H64" s="0" t="n">
        <v>-1</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1</v>
      </c>
      <c r="BG64" s="0" t="n">
        <v>0</v>
      </c>
      <c r="BH64" s="0" t="n">
        <v>0</v>
      </c>
      <c r="BI64" s="0" t="n">
        <v>0</v>
      </c>
      <c r="BJ64" s="0" t="n">
        <v>0</v>
      </c>
      <c r="BK64" s="0" t="n">
        <v>0</v>
      </c>
      <c r="BL64" s="0" t="n">
        <v>0</v>
      </c>
      <c r="BM64" s="0" t="n">
        <v>0</v>
      </c>
      <c r="BN64" s="0" t="n">
        <v>0</v>
      </c>
      <c r="BO64" s="0" t="n">
        <v>0</v>
      </c>
      <c r="BP64" s="0" t="n">
        <v>0</v>
      </c>
      <c r="BQ64" s="0" t="n">
        <v>0</v>
      </c>
      <c r="BR64" s="0" t="n">
        <v>0</v>
      </c>
      <c r="BS64" s="0" t="n">
        <v>0</v>
      </c>
      <c r="BT64" s="0" t="n">
        <v>0</v>
      </c>
      <c r="BU64" s="0" t="n">
        <v>0</v>
      </c>
      <c r="BV64" s="0" t="n">
        <v>0</v>
      </c>
      <c r="BW64" s="0" t="n">
        <v>0</v>
      </c>
    </row>
    <row r="65" customFormat="false" ht="15" hidden="false" customHeight="false" outlineLevel="0" collapsed="false">
      <c r="A65" s="2" t="s">
        <v>157</v>
      </c>
      <c r="B65" s="0" t="n">
        <v>0</v>
      </c>
      <c r="C65" s="0" t="n">
        <v>0</v>
      </c>
      <c r="D65" s="0" t="n">
        <v>0</v>
      </c>
      <c r="E65" s="0" t="n">
        <v>0</v>
      </c>
      <c r="F65" s="0" t="n">
        <v>0</v>
      </c>
      <c r="G65" s="0" t="n">
        <v>0</v>
      </c>
      <c r="H65" s="0" t="n">
        <v>0</v>
      </c>
      <c r="I65" s="0" t="n">
        <v>0</v>
      </c>
      <c r="J65" s="0" t="n">
        <v>0</v>
      </c>
      <c r="K65" s="0" t="n">
        <v>0</v>
      </c>
      <c r="L65" s="0" t="n">
        <v>0</v>
      </c>
      <c r="M65" s="0" t="n">
        <v>0</v>
      </c>
      <c r="N65" s="0" t="n">
        <v>0</v>
      </c>
      <c r="O65" s="0" t="n">
        <v>0</v>
      </c>
      <c r="P65" s="0" t="n">
        <v>0</v>
      </c>
      <c r="Q65" s="0" t="n">
        <v>0</v>
      </c>
      <c r="R65" s="0" t="n">
        <v>0</v>
      </c>
      <c r="S65" s="0" t="n">
        <v>0</v>
      </c>
      <c r="T65" s="0" t="n">
        <v>0</v>
      </c>
      <c r="U65" s="0" t="n">
        <v>0</v>
      </c>
      <c r="V65" s="0" t="n">
        <v>0</v>
      </c>
      <c r="W65" s="0" t="n">
        <v>0</v>
      </c>
      <c r="X65" s="0" t="n">
        <v>-1</v>
      </c>
      <c r="Y65" s="0" t="n">
        <v>0</v>
      </c>
      <c r="Z65" s="0" t="n">
        <v>0</v>
      </c>
      <c r="AA65" s="0" t="n">
        <v>0</v>
      </c>
      <c r="AB65" s="0" t="n">
        <v>0</v>
      </c>
      <c r="AC65" s="0" t="n">
        <v>0</v>
      </c>
      <c r="AD65" s="0" t="n">
        <v>0</v>
      </c>
      <c r="AE65" s="0" t="n">
        <v>0</v>
      </c>
      <c r="AF65" s="0" t="n">
        <v>0</v>
      </c>
      <c r="AG65" s="0" t="n">
        <v>0</v>
      </c>
      <c r="AH65" s="0" t="n">
        <v>0</v>
      </c>
      <c r="AI65" s="0" t="n">
        <v>0</v>
      </c>
      <c r="AJ65" s="0" t="n">
        <v>0</v>
      </c>
      <c r="AK65" s="0" t="n">
        <v>0</v>
      </c>
      <c r="AL65" s="0" t="n">
        <v>0</v>
      </c>
      <c r="AM65" s="0" t="n">
        <v>0</v>
      </c>
      <c r="AN65" s="0" t="n">
        <v>0</v>
      </c>
      <c r="AO65" s="0" t="n">
        <v>0</v>
      </c>
      <c r="AP65" s="0" t="n">
        <v>0</v>
      </c>
      <c r="AQ65" s="0" t="n">
        <v>0</v>
      </c>
      <c r="AR65" s="0" t="n">
        <v>0</v>
      </c>
      <c r="AS65" s="0" t="n">
        <v>0</v>
      </c>
      <c r="AT65" s="0" t="n">
        <v>0</v>
      </c>
      <c r="AU65" s="0" t="n">
        <v>0</v>
      </c>
      <c r="AV65" s="0" t="n">
        <v>0</v>
      </c>
      <c r="AW65" s="0" t="n">
        <v>0</v>
      </c>
      <c r="AX65" s="0" t="n">
        <v>0</v>
      </c>
      <c r="AY65" s="0" t="n">
        <v>0</v>
      </c>
      <c r="AZ65" s="0" t="n">
        <v>0</v>
      </c>
      <c r="BA65" s="0" t="n">
        <v>0</v>
      </c>
      <c r="BB65" s="0" t="n">
        <v>0</v>
      </c>
      <c r="BC65" s="0" t="n">
        <v>0</v>
      </c>
      <c r="BD65" s="0" t="n">
        <v>0</v>
      </c>
      <c r="BE65" s="0" t="n">
        <v>0</v>
      </c>
      <c r="BF65" s="0" t="n">
        <v>0</v>
      </c>
      <c r="BG65" s="0" t="n">
        <v>1</v>
      </c>
      <c r="BH65" s="0" t="n">
        <v>0</v>
      </c>
      <c r="BI65" s="0" t="n">
        <v>0</v>
      </c>
      <c r="BJ65" s="0" t="n">
        <v>0</v>
      </c>
      <c r="BK65" s="0" t="n">
        <v>0</v>
      </c>
      <c r="BL65" s="0" t="n">
        <v>0</v>
      </c>
      <c r="BM65" s="0" t="n">
        <v>0</v>
      </c>
      <c r="BN65" s="0" t="n">
        <v>0</v>
      </c>
      <c r="BO65" s="0" t="n">
        <v>0</v>
      </c>
      <c r="BP65" s="0" t="n">
        <v>0</v>
      </c>
      <c r="BQ65" s="0" t="n">
        <v>0</v>
      </c>
      <c r="BR65" s="0" t="n">
        <v>0</v>
      </c>
      <c r="BS65" s="0" t="n">
        <v>0</v>
      </c>
      <c r="BT65" s="0" t="n">
        <v>0</v>
      </c>
      <c r="BU65" s="0" t="n">
        <v>0</v>
      </c>
      <c r="BV65" s="0" t="n">
        <v>0</v>
      </c>
      <c r="BW65" s="0" t="n">
        <v>0</v>
      </c>
    </row>
    <row r="66" customFormat="false" ht="15" hidden="false" customHeight="false" outlineLevel="0" collapsed="false">
      <c r="A66" s="2" t="s">
        <v>158</v>
      </c>
      <c r="B66" s="0" t="n">
        <v>0</v>
      </c>
      <c r="C66" s="0" t="n">
        <v>0</v>
      </c>
      <c r="D66" s="0" t="n">
        <v>0</v>
      </c>
      <c r="E66" s="0" t="n">
        <v>0</v>
      </c>
      <c r="F66" s="0" t="n">
        <v>0</v>
      </c>
      <c r="G66" s="0" t="n">
        <v>0</v>
      </c>
      <c r="H66" s="0" t="n">
        <v>0</v>
      </c>
      <c r="I66" s="0" t="n">
        <v>0</v>
      </c>
      <c r="J66" s="0" t="n">
        <v>0</v>
      </c>
      <c r="K66" s="0" t="n">
        <v>0</v>
      </c>
      <c r="L66" s="0" t="n">
        <v>0</v>
      </c>
      <c r="M66" s="0" t="n">
        <v>0</v>
      </c>
      <c r="N66" s="0" t="n">
        <v>0</v>
      </c>
      <c r="O66" s="0" t="n">
        <v>0</v>
      </c>
      <c r="P66" s="0" t="n">
        <v>0</v>
      </c>
      <c r="Q66" s="0" t="n">
        <v>0</v>
      </c>
      <c r="R66" s="0" t="n">
        <v>0</v>
      </c>
      <c r="S66" s="0" t="n">
        <v>0</v>
      </c>
      <c r="T66" s="0" t="n">
        <v>0</v>
      </c>
      <c r="U66" s="0" t="n">
        <v>0</v>
      </c>
      <c r="V66" s="0" t="n">
        <v>0</v>
      </c>
      <c r="W66" s="0" t="n">
        <v>0</v>
      </c>
      <c r="X66" s="0" t="n">
        <v>0</v>
      </c>
      <c r="Y66" s="0" t="n">
        <v>0</v>
      </c>
      <c r="Z66" s="0" t="n">
        <v>-1</v>
      </c>
      <c r="AA66" s="0" t="n">
        <v>0</v>
      </c>
      <c r="AB66" s="0" t="n">
        <v>0</v>
      </c>
      <c r="AC66" s="0" t="n">
        <v>0</v>
      </c>
      <c r="AD66" s="0" t="n">
        <v>0</v>
      </c>
      <c r="AE66" s="0" t="n">
        <v>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1</v>
      </c>
      <c r="BI66" s="0" t="n">
        <v>0</v>
      </c>
      <c r="BJ66" s="0" t="n">
        <v>0</v>
      </c>
      <c r="BK66" s="0" t="n">
        <v>0</v>
      </c>
      <c r="BL66" s="0" t="n">
        <v>0</v>
      </c>
      <c r="BM66" s="0" t="n">
        <v>0</v>
      </c>
      <c r="BN66" s="0" t="n">
        <v>0</v>
      </c>
      <c r="BO66" s="0" t="n">
        <v>0</v>
      </c>
      <c r="BP66" s="0" t="n">
        <v>0</v>
      </c>
      <c r="BQ66" s="0" t="n">
        <v>0</v>
      </c>
      <c r="BR66" s="0" t="n">
        <v>0</v>
      </c>
      <c r="BS66" s="0" t="n">
        <v>0</v>
      </c>
      <c r="BT66" s="0" t="n">
        <v>0</v>
      </c>
      <c r="BU66" s="0" t="n">
        <v>0</v>
      </c>
      <c r="BV66" s="0" t="n">
        <v>0</v>
      </c>
      <c r="BW66" s="0" t="n">
        <v>0</v>
      </c>
    </row>
    <row r="67" customFormat="false" ht="15" hidden="false" customHeight="false" outlineLevel="0" collapsed="false">
      <c r="A67" s="2" t="s">
        <v>159</v>
      </c>
      <c r="B67" s="0" t="n">
        <v>0</v>
      </c>
      <c r="C67" s="0" t="n">
        <v>0</v>
      </c>
      <c r="D67" s="0" t="n">
        <v>0</v>
      </c>
      <c r="E67" s="0" t="n">
        <v>0</v>
      </c>
      <c r="F67" s="0" t="n">
        <v>0</v>
      </c>
      <c r="G67" s="0" t="n">
        <v>0</v>
      </c>
      <c r="H67" s="0" t="n">
        <v>0</v>
      </c>
      <c r="I67" s="0" t="n">
        <v>0</v>
      </c>
      <c r="J67" s="0" t="n">
        <v>0</v>
      </c>
      <c r="K67" s="0" t="n">
        <v>0</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0</v>
      </c>
      <c r="AA67" s="0" t="n">
        <v>0</v>
      </c>
      <c r="AB67" s="0" t="n">
        <v>-1</v>
      </c>
      <c r="AC67" s="0" t="n">
        <v>0</v>
      </c>
      <c r="AD67" s="0" t="n">
        <v>0</v>
      </c>
      <c r="AE67" s="0" t="n">
        <v>0</v>
      </c>
      <c r="AF67" s="0" t="n">
        <v>0</v>
      </c>
      <c r="AG67" s="0" t="n">
        <v>0</v>
      </c>
      <c r="AH67" s="0" t="n">
        <v>0</v>
      </c>
      <c r="AI67" s="0" t="n">
        <v>0</v>
      </c>
      <c r="AJ67" s="0" t="n">
        <v>0</v>
      </c>
      <c r="AK67" s="0" t="n">
        <v>0</v>
      </c>
      <c r="AL67" s="0" t="n">
        <v>0</v>
      </c>
      <c r="AM67" s="0" t="n">
        <v>0</v>
      </c>
      <c r="AN67" s="0" t="n">
        <v>0</v>
      </c>
      <c r="AO67" s="0" t="n">
        <v>0</v>
      </c>
      <c r="AP67" s="0" t="n">
        <v>0</v>
      </c>
      <c r="AQ67" s="0" t="n">
        <v>0</v>
      </c>
      <c r="AR67" s="0" t="n">
        <v>0</v>
      </c>
      <c r="AS67" s="0" t="n">
        <v>0</v>
      </c>
      <c r="AT67" s="0" t="n">
        <v>0</v>
      </c>
      <c r="AU67" s="0" t="n">
        <v>0</v>
      </c>
      <c r="AV67" s="0" t="n">
        <v>0</v>
      </c>
      <c r="AW67" s="0" t="n">
        <v>0</v>
      </c>
      <c r="AX67" s="0" t="n">
        <v>0</v>
      </c>
      <c r="AY67" s="0" t="n">
        <v>0</v>
      </c>
      <c r="AZ67" s="0" t="n">
        <v>0</v>
      </c>
      <c r="BA67" s="0" t="n">
        <v>0</v>
      </c>
      <c r="BB67" s="0" t="n">
        <v>0</v>
      </c>
      <c r="BC67" s="0" t="n">
        <v>0</v>
      </c>
      <c r="BD67" s="0" t="n">
        <v>0</v>
      </c>
      <c r="BE67" s="0" t="n">
        <v>0</v>
      </c>
      <c r="BF67" s="0" t="n">
        <v>0</v>
      </c>
      <c r="BG67" s="0" t="n">
        <v>0</v>
      </c>
      <c r="BH67" s="0" t="n">
        <v>0</v>
      </c>
      <c r="BI67" s="0" t="n">
        <v>1</v>
      </c>
      <c r="BJ67" s="0" t="n">
        <v>0</v>
      </c>
      <c r="BK67" s="0" t="n">
        <v>0</v>
      </c>
      <c r="BL67" s="0" t="n">
        <v>0</v>
      </c>
      <c r="BM67" s="0" t="n">
        <v>0</v>
      </c>
      <c r="BN67" s="0" t="n">
        <v>0</v>
      </c>
      <c r="BO67" s="0" t="n">
        <v>0</v>
      </c>
      <c r="BP67" s="0" t="n">
        <v>0</v>
      </c>
      <c r="BQ67" s="0" t="n">
        <v>0</v>
      </c>
      <c r="BR67" s="0" t="n">
        <v>0</v>
      </c>
      <c r="BS67" s="0" t="n">
        <v>0</v>
      </c>
      <c r="BT67" s="0" t="n">
        <v>0</v>
      </c>
      <c r="BU67" s="0" t="n">
        <v>0</v>
      </c>
      <c r="BV67" s="0" t="n">
        <v>0</v>
      </c>
      <c r="BW67" s="0" t="n">
        <v>0</v>
      </c>
    </row>
    <row r="68" customFormat="false" ht="15" hidden="false" customHeight="false" outlineLevel="0" collapsed="false">
      <c r="A68" s="2" t="s">
        <v>160</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0</v>
      </c>
      <c r="AA68" s="0" t="n">
        <v>0</v>
      </c>
      <c r="AB68" s="0" t="n">
        <v>0</v>
      </c>
      <c r="AC68" s="0" t="n">
        <v>-1</v>
      </c>
      <c r="AD68" s="0" t="n">
        <v>0</v>
      </c>
      <c r="AE68" s="0" t="n">
        <v>0</v>
      </c>
      <c r="AF68" s="0" t="n">
        <v>0</v>
      </c>
      <c r="AG68" s="0" t="n">
        <v>0</v>
      </c>
      <c r="AH68" s="0" t="n">
        <v>0</v>
      </c>
      <c r="AI68" s="0" t="n">
        <v>0</v>
      </c>
      <c r="AJ68" s="0" t="n">
        <v>0</v>
      </c>
      <c r="AK68" s="0" t="n">
        <v>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1</v>
      </c>
      <c r="BK68" s="0" t="n">
        <v>0</v>
      </c>
      <c r="BL68" s="0" t="n">
        <v>0</v>
      </c>
      <c r="BM68" s="0" t="n">
        <v>0</v>
      </c>
      <c r="BN68" s="0" t="n">
        <v>0</v>
      </c>
      <c r="BO68" s="0" t="n">
        <v>0</v>
      </c>
      <c r="BP68" s="0" t="n">
        <v>0</v>
      </c>
      <c r="BQ68" s="0" t="n">
        <v>0</v>
      </c>
      <c r="BR68" s="0" t="n">
        <v>0</v>
      </c>
      <c r="BS68" s="0" t="n">
        <v>0</v>
      </c>
      <c r="BT68" s="0" t="n">
        <v>0</v>
      </c>
      <c r="BU68" s="0" t="n">
        <v>0</v>
      </c>
      <c r="BV68" s="0" t="n">
        <v>0</v>
      </c>
      <c r="BW68" s="0" t="n">
        <v>0</v>
      </c>
    </row>
    <row r="69" customFormat="false" ht="15" hidden="false" customHeight="false" outlineLevel="0" collapsed="false">
      <c r="A69" s="2" t="s">
        <v>161</v>
      </c>
      <c r="B69" s="0" t="n">
        <v>0</v>
      </c>
      <c r="C69" s="0" t="n">
        <v>0</v>
      </c>
      <c r="D69" s="0" t="n">
        <v>0</v>
      </c>
      <c r="E69" s="0" t="n">
        <v>0</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c r="AD69" s="0" t="n">
        <v>0</v>
      </c>
      <c r="AE69" s="0" t="n">
        <v>0</v>
      </c>
      <c r="AF69" s="0" t="n">
        <v>0</v>
      </c>
      <c r="AG69" s="0" t="n">
        <v>0</v>
      </c>
      <c r="AH69" s="0" t="n">
        <v>0</v>
      </c>
      <c r="AI69" s="0" t="n">
        <v>-1</v>
      </c>
      <c r="AJ69" s="0" t="n">
        <v>0</v>
      </c>
      <c r="AK69" s="0" t="n">
        <v>0</v>
      </c>
      <c r="AL69" s="0" t="n">
        <v>0</v>
      </c>
      <c r="AM69" s="0" t="n">
        <v>0</v>
      </c>
      <c r="AN69" s="0" t="n">
        <v>0</v>
      </c>
      <c r="AO69" s="0" t="n">
        <v>0</v>
      </c>
      <c r="AP69" s="0" t="n">
        <v>0</v>
      </c>
      <c r="AQ69" s="0" t="n">
        <v>0</v>
      </c>
      <c r="AR69" s="0" t="n">
        <v>0</v>
      </c>
      <c r="AS69" s="0" t="n">
        <v>0</v>
      </c>
      <c r="AT69" s="0" t="n">
        <v>0</v>
      </c>
      <c r="AU69" s="0" t="n">
        <v>0</v>
      </c>
      <c r="AV69" s="0" t="n">
        <v>0</v>
      </c>
      <c r="AW69" s="0" t="n">
        <v>0</v>
      </c>
      <c r="AX69" s="0" t="n">
        <v>0</v>
      </c>
      <c r="AY69" s="0" t="n">
        <v>0</v>
      </c>
      <c r="AZ69" s="0" t="n">
        <v>0</v>
      </c>
      <c r="BA69" s="0" t="n">
        <v>0</v>
      </c>
      <c r="BB69" s="0" t="n">
        <v>0</v>
      </c>
      <c r="BC69" s="0" t="n">
        <v>0</v>
      </c>
      <c r="BD69" s="0" t="n">
        <v>0</v>
      </c>
      <c r="BE69" s="0" t="n">
        <v>0</v>
      </c>
      <c r="BF69" s="0" t="n">
        <v>0</v>
      </c>
      <c r="BG69" s="0" t="n">
        <v>0</v>
      </c>
      <c r="BH69" s="0" t="n">
        <v>0</v>
      </c>
      <c r="BI69" s="0" t="n">
        <v>0</v>
      </c>
      <c r="BJ69" s="0" t="n">
        <v>0</v>
      </c>
      <c r="BK69" s="0" t="n">
        <v>1</v>
      </c>
      <c r="BL69" s="0" t="n">
        <v>0</v>
      </c>
      <c r="BM69" s="0" t="n">
        <v>0</v>
      </c>
      <c r="BN69" s="0" t="n">
        <v>0</v>
      </c>
      <c r="BO69" s="0" t="n">
        <v>0</v>
      </c>
      <c r="BP69" s="0" t="n">
        <v>0</v>
      </c>
      <c r="BQ69" s="0" t="n">
        <v>0</v>
      </c>
      <c r="BR69" s="0" t="n">
        <v>0</v>
      </c>
      <c r="BS69" s="0" t="n">
        <v>0</v>
      </c>
      <c r="BT69" s="0" t="n">
        <v>0</v>
      </c>
      <c r="BU69" s="0" t="n">
        <v>0</v>
      </c>
      <c r="BV69" s="0" t="n">
        <v>0</v>
      </c>
      <c r="BW69" s="0" t="n">
        <v>0</v>
      </c>
    </row>
    <row r="70" customFormat="false" ht="15" hidden="false" customHeight="false" outlineLevel="0" collapsed="false">
      <c r="A70" s="2" t="s">
        <v>162</v>
      </c>
      <c r="B70" s="0" t="n">
        <v>0</v>
      </c>
      <c r="C70" s="0" t="n">
        <v>0</v>
      </c>
      <c r="D70" s="0" t="n">
        <v>0</v>
      </c>
      <c r="E70" s="0" t="n">
        <v>0</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-1</v>
      </c>
      <c r="AO70" s="0" t="n">
        <v>0</v>
      </c>
      <c r="AP70" s="0" t="n">
        <v>0</v>
      </c>
      <c r="AQ70" s="0" t="n">
        <v>0</v>
      </c>
      <c r="AR70" s="0" t="n">
        <v>0</v>
      </c>
      <c r="AS70" s="0" t="n">
        <v>0</v>
      </c>
      <c r="AT70" s="0" t="n">
        <v>0</v>
      </c>
      <c r="AU70" s="0" t="n">
        <v>0</v>
      </c>
      <c r="AV70" s="0" t="n">
        <v>0</v>
      </c>
      <c r="AW70" s="0" t="n">
        <v>0</v>
      </c>
      <c r="AX70" s="0" t="n">
        <v>0</v>
      </c>
      <c r="AY70" s="0" t="n">
        <v>0</v>
      </c>
      <c r="AZ70" s="0" t="n">
        <v>0</v>
      </c>
      <c r="BA70" s="0" t="n">
        <v>0</v>
      </c>
      <c r="BB70" s="0" t="n">
        <v>0</v>
      </c>
      <c r="BC70" s="0" t="n">
        <v>0</v>
      </c>
      <c r="BD70" s="0" t="n">
        <v>0</v>
      </c>
      <c r="BE70" s="0" t="n">
        <v>0</v>
      </c>
      <c r="BF70" s="0" t="n">
        <v>0</v>
      </c>
      <c r="BG70" s="0" t="n">
        <v>0</v>
      </c>
      <c r="BH70" s="0" t="n">
        <v>0</v>
      </c>
      <c r="BI70" s="0" t="n">
        <v>0</v>
      </c>
      <c r="BJ70" s="0" t="n">
        <v>0</v>
      </c>
      <c r="BK70" s="0" t="n">
        <v>0</v>
      </c>
      <c r="BL70" s="0" t="n">
        <v>1</v>
      </c>
      <c r="BM70" s="0" t="n">
        <v>0</v>
      </c>
      <c r="BN70" s="0" t="n">
        <v>0</v>
      </c>
      <c r="BO70" s="0" t="n">
        <v>0</v>
      </c>
      <c r="BP70" s="0" t="n">
        <v>0</v>
      </c>
      <c r="BQ70" s="0" t="n">
        <v>0</v>
      </c>
      <c r="BR70" s="0" t="n">
        <v>0</v>
      </c>
      <c r="BS70" s="0" t="n">
        <v>0</v>
      </c>
      <c r="BT70" s="0" t="n">
        <v>0</v>
      </c>
      <c r="BU70" s="0" t="n">
        <v>0</v>
      </c>
      <c r="BV70" s="0" t="n">
        <v>0</v>
      </c>
      <c r="BW70" s="0" t="n">
        <v>0</v>
      </c>
    </row>
    <row r="71" customFormat="false" ht="15" hidden="false" customHeight="false" outlineLevel="0" collapsed="false">
      <c r="A71" s="2" t="s">
        <v>163</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0</v>
      </c>
      <c r="AB71" s="0" t="n">
        <v>0</v>
      </c>
      <c r="AC71" s="0" t="n">
        <v>0</v>
      </c>
      <c r="AD71" s="0" t="n">
        <v>0</v>
      </c>
      <c r="AE71" s="0" t="n">
        <v>0</v>
      </c>
      <c r="AF71" s="0" t="n">
        <v>0</v>
      </c>
      <c r="AG71" s="0" t="n">
        <v>0</v>
      </c>
      <c r="AH71" s="0" t="n">
        <v>0</v>
      </c>
      <c r="AI71" s="0" t="n">
        <v>0</v>
      </c>
      <c r="AJ71" s="0" t="n">
        <v>0</v>
      </c>
      <c r="AK71" s="0" t="n">
        <v>0</v>
      </c>
      <c r="AL71" s="0" t="n">
        <v>0</v>
      </c>
      <c r="AM71" s="0" t="n">
        <v>0</v>
      </c>
      <c r="AN71" s="0" t="n">
        <v>0</v>
      </c>
      <c r="AO71" s="0" t="n">
        <v>-1</v>
      </c>
      <c r="AP71" s="0" t="n">
        <v>0</v>
      </c>
      <c r="AQ71" s="0" t="n">
        <v>0</v>
      </c>
      <c r="AR71" s="0" t="n">
        <v>0</v>
      </c>
      <c r="AS71" s="0" t="n">
        <v>0</v>
      </c>
      <c r="AT71" s="0" t="n">
        <v>0</v>
      </c>
      <c r="AU71" s="0" t="n">
        <v>0</v>
      </c>
      <c r="AV71" s="0" t="n">
        <v>0</v>
      </c>
      <c r="AW71" s="0" t="n">
        <v>0</v>
      </c>
      <c r="AX71" s="0" t="n">
        <v>0</v>
      </c>
      <c r="AY71" s="0" t="n">
        <v>0</v>
      </c>
      <c r="AZ71" s="0" t="n">
        <v>0</v>
      </c>
      <c r="BA71" s="0" t="n">
        <v>0</v>
      </c>
      <c r="BB71" s="0" t="n">
        <v>0</v>
      </c>
      <c r="BC71" s="0" t="n">
        <v>0</v>
      </c>
      <c r="BD71" s="0" t="n">
        <v>0</v>
      </c>
      <c r="BE71" s="0" t="n">
        <v>0</v>
      </c>
      <c r="BF71" s="0" t="n">
        <v>0</v>
      </c>
      <c r="BG71" s="0" t="n">
        <v>0</v>
      </c>
      <c r="BH71" s="0" t="n">
        <v>0</v>
      </c>
      <c r="BI71" s="0" t="n">
        <v>0</v>
      </c>
      <c r="BJ71" s="0" t="n">
        <v>0</v>
      </c>
      <c r="BK71" s="0" t="n">
        <v>0</v>
      </c>
      <c r="BL71" s="0" t="n">
        <v>0</v>
      </c>
      <c r="BM71" s="0" t="n">
        <v>1</v>
      </c>
      <c r="BN71" s="0" t="n">
        <v>0</v>
      </c>
      <c r="BO71" s="0" t="n">
        <v>0</v>
      </c>
      <c r="BP71" s="0" t="n">
        <v>0</v>
      </c>
      <c r="BQ71" s="0" t="n">
        <v>0</v>
      </c>
      <c r="BR71" s="0" t="n">
        <v>0</v>
      </c>
      <c r="BS71" s="0" t="n">
        <v>0</v>
      </c>
      <c r="BT71" s="0" t="n">
        <v>0</v>
      </c>
      <c r="BU71" s="0" t="n">
        <v>0</v>
      </c>
      <c r="BV71" s="0" t="n">
        <v>0</v>
      </c>
      <c r="BW71" s="0" t="n">
        <v>0</v>
      </c>
    </row>
    <row r="72" customFormat="false" ht="15" hidden="false" customHeight="false" outlineLevel="0" collapsed="false">
      <c r="A72" s="2" t="s">
        <v>164</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n">
        <v>0</v>
      </c>
      <c r="AB72" s="0" t="n">
        <v>0</v>
      </c>
      <c r="AC72" s="0" t="n">
        <v>0</v>
      </c>
      <c r="AD72" s="0" t="n">
        <v>0</v>
      </c>
      <c r="AE72" s="0" t="n">
        <v>0</v>
      </c>
      <c r="AF72" s="0" t="n">
        <v>0</v>
      </c>
      <c r="AG72" s="0" t="n">
        <v>0</v>
      </c>
      <c r="AH72" s="0" t="n">
        <v>0</v>
      </c>
      <c r="AI72" s="0" t="n">
        <v>0</v>
      </c>
      <c r="AJ72" s="0" t="n">
        <v>0</v>
      </c>
      <c r="AK72" s="0" t="n">
        <v>0</v>
      </c>
      <c r="AL72" s="0" t="n">
        <v>0</v>
      </c>
      <c r="AM72" s="0" t="n">
        <v>0</v>
      </c>
      <c r="AN72" s="0" t="n">
        <v>0</v>
      </c>
      <c r="AO72" s="0" t="n">
        <v>0</v>
      </c>
      <c r="AP72" s="0" t="n">
        <v>0</v>
      </c>
      <c r="AQ72" s="0" t="n">
        <v>0</v>
      </c>
      <c r="AR72" s="0" t="n">
        <v>0</v>
      </c>
      <c r="AS72" s="0" t="n">
        <v>-1</v>
      </c>
      <c r="AT72" s="0" t="n">
        <v>0</v>
      </c>
      <c r="AU72" s="0" t="n">
        <v>0</v>
      </c>
      <c r="AV72" s="0" t="n">
        <v>0</v>
      </c>
      <c r="AW72" s="0" t="n">
        <v>0</v>
      </c>
      <c r="AX72" s="0" t="n">
        <v>0</v>
      </c>
      <c r="AY72" s="0" t="n">
        <v>0</v>
      </c>
      <c r="AZ72" s="0" t="n">
        <v>0</v>
      </c>
      <c r="BA72" s="0" t="n">
        <v>0</v>
      </c>
      <c r="BB72" s="0" t="n">
        <v>0</v>
      </c>
      <c r="BC72" s="0" t="n">
        <v>0</v>
      </c>
      <c r="BD72" s="0" t="n">
        <v>0</v>
      </c>
      <c r="BE72" s="0" t="n">
        <v>0</v>
      </c>
      <c r="BF72" s="0" t="n">
        <v>0</v>
      </c>
      <c r="BG72" s="0" t="n">
        <v>0</v>
      </c>
      <c r="BH72" s="0" t="n">
        <v>0</v>
      </c>
      <c r="BI72" s="0" t="n">
        <v>0</v>
      </c>
      <c r="BJ72" s="0" t="n">
        <v>0</v>
      </c>
      <c r="BK72" s="0" t="n">
        <v>0</v>
      </c>
      <c r="BL72" s="0" t="n">
        <v>0</v>
      </c>
      <c r="BM72" s="0" t="n">
        <v>0</v>
      </c>
      <c r="BN72" s="0" t="n">
        <v>1</v>
      </c>
      <c r="BO72" s="0" t="n">
        <v>0</v>
      </c>
      <c r="BP72" s="0" t="n">
        <v>0</v>
      </c>
      <c r="BQ72" s="0" t="n">
        <v>0</v>
      </c>
      <c r="BR72" s="0" t="n">
        <v>0</v>
      </c>
      <c r="BS72" s="0" t="n">
        <v>0</v>
      </c>
      <c r="BT72" s="0" t="n">
        <v>0</v>
      </c>
      <c r="BU72" s="0" t="n">
        <v>0</v>
      </c>
      <c r="BV72" s="0" t="n">
        <v>0</v>
      </c>
      <c r="BW72" s="0" t="n">
        <v>0</v>
      </c>
    </row>
    <row r="73" customFormat="false" ht="15" hidden="false" customHeight="false" outlineLevel="0" collapsed="false">
      <c r="A73" s="2" t="s">
        <v>165</v>
      </c>
      <c r="B73" s="0" t="n">
        <v>0</v>
      </c>
      <c r="C73" s="0" t="n">
        <v>0</v>
      </c>
      <c r="D73" s="0" t="n">
        <v>0</v>
      </c>
      <c r="E73" s="0" t="n">
        <v>0</v>
      </c>
      <c r="F73" s="0" t="n">
        <v>0</v>
      </c>
      <c r="G73" s="0" t="n">
        <v>0</v>
      </c>
      <c r="H73" s="0" t="n">
        <v>0</v>
      </c>
      <c r="I73" s="0" t="n">
        <v>0</v>
      </c>
      <c r="J73" s="0" t="n">
        <v>0</v>
      </c>
      <c r="K73" s="0" t="n">
        <v>0</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0</v>
      </c>
      <c r="AA73" s="0" t="n">
        <v>0</v>
      </c>
      <c r="AB73" s="0" t="n">
        <v>0</v>
      </c>
      <c r="AC73" s="0" t="n">
        <v>0</v>
      </c>
      <c r="AD73" s="0" t="n">
        <v>0</v>
      </c>
      <c r="AE73" s="0" t="n">
        <v>0</v>
      </c>
      <c r="AF73" s="0" t="n">
        <v>0</v>
      </c>
      <c r="AG73" s="0" t="n">
        <v>0</v>
      </c>
      <c r="AH73" s="0" t="n">
        <v>0</v>
      </c>
      <c r="AI73" s="0" t="n">
        <v>0</v>
      </c>
      <c r="AJ73" s="0" t="n">
        <v>0</v>
      </c>
      <c r="AK73" s="0" t="n">
        <v>0</v>
      </c>
      <c r="AL73" s="0" t="n">
        <v>0</v>
      </c>
      <c r="AM73" s="0" t="n">
        <v>0</v>
      </c>
      <c r="AN73" s="0" t="n">
        <v>0</v>
      </c>
      <c r="AO73" s="0" t="n">
        <v>0</v>
      </c>
      <c r="AP73" s="0" t="n">
        <v>0</v>
      </c>
      <c r="AQ73" s="0" t="n">
        <v>-1</v>
      </c>
      <c r="AR73" s="0" t="n">
        <v>0</v>
      </c>
      <c r="AS73" s="0" t="n">
        <v>0</v>
      </c>
      <c r="AT73" s="0" t="n">
        <v>0</v>
      </c>
      <c r="AU73" s="0" t="n">
        <v>0</v>
      </c>
      <c r="AV73" s="0" t="n">
        <v>0</v>
      </c>
      <c r="AW73" s="0" t="n">
        <v>0</v>
      </c>
      <c r="AX73" s="0" t="n">
        <v>0</v>
      </c>
      <c r="AY73" s="0" t="n">
        <v>0</v>
      </c>
      <c r="AZ73" s="0" t="n">
        <v>0</v>
      </c>
      <c r="BA73" s="0" t="n">
        <v>0</v>
      </c>
      <c r="BB73" s="0" t="n">
        <v>0</v>
      </c>
      <c r="BC73" s="0" t="n">
        <v>0</v>
      </c>
      <c r="BD73" s="0" t="n">
        <v>0</v>
      </c>
      <c r="BE73" s="0" t="n">
        <v>0</v>
      </c>
      <c r="BF73" s="0" t="n">
        <v>0</v>
      </c>
      <c r="BG73" s="0" t="n">
        <v>0</v>
      </c>
      <c r="BH73" s="0" t="n">
        <v>0</v>
      </c>
      <c r="BI73" s="0" t="n">
        <v>0</v>
      </c>
      <c r="BJ73" s="0" t="n">
        <v>0</v>
      </c>
      <c r="BK73" s="0" t="n">
        <v>0</v>
      </c>
      <c r="BL73" s="0" t="n">
        <v>0</v>
      </c>
      <c r="BM73" s="0" t="n">
        <v>0</v>
      </c>
      <c r="BN73" s="0" t="n">
        <v>0</v>
      </c>
      <c r="BO73" s="0" t="n">
        <v>1</v>
      </c>
      <c r="BP73" s="0" t="n">
        <v>0</v>
      </c>
      <c r="BQ73" s="0" t="n">
        <v>0</v>
      </c>
      <c r="BR73" s="0" t="n">
        <v>0</v>
      </c>
      <c r="BS73" s="0" t="n">
        <v>0</v>
      </c>
      <c r="BT73" s="0" t="n">
        <v>0</v>
      </c>
      <c r="BU73" s="0" t="n">
        <v>0</v>
      </c>
      <c r="BV73" s="0" t="n">
        <v>0</v>
      </c>
      <c r="BW73" s="0" t="n">
        <v>0</v>
      </c>
    </row>
    <row r="74" customFormat="false" ht="15" hidden="false" customHeight="false" outlineLevel="0" collapsed="false">
      <c r="A74" s="2" t="s">
        <v>166</v>
      </c>
      <c r="B74" s="0" t="n">
        <v>0</v>
      </c>
      <c r="C74" s="0" t="n">
        <v>0</v>
      </c>
      <c r="D74" s="0" t="n">
        <v>0</v>
      </c>
      <c r="E74" s="0" t="n">
        <v>0</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c r="U74" s="0" t="n">
        <v>0</v>
      </c>
      <c r="V74" s="0" t="n">
        <v>0</v>
      </c>
      <c r="W74" s="0" t="n">
        <v>-1</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c r="AL74" s="0" t="n">
        <v>0</v>
      </c>
      <c r="AM74" s="0" t="n">
        <v>0</v>
      </c>
      <c r="AN74" s="0" t="n">
        <v>0</v>
      </c>
      <c r="AO74" s="0" t="n">
        <v>0</v>
      </c>
      <c r="AP74" s="0" t="n">
        <v>0</v>
      </c>
      <c r="AQ74" s="0" t="n">
        <v>0</v>
      </c>
      <c r="AR74" s="0" t="n">
        <v>0</v>
      </c>
      <c r="AS74" s="0" t="n">
        <v>0</v>
      </c>
      <c r="AT74" s="0" t="n">
        <v>0</v>
      </c>
      <c r="AU74" s="0" t="n">
        <v>0</v>
      </c>
      <c r="AV74" s="0" t="n">
        <v>0</v>
      </c>
      <c r="AW74" s="0" t="n">
        <v>0</v>
      </c>
      <c r="AX74" s="0" t="n">
        <v>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n">
        <v>0</v>
      </c>
      <c r="BO74" s="0" t="n">
        <v>0</v>
      </c>
      <c r="BP74" s="0" t="n">
        <v>1</v>
      </c>
      <c r="BQ74" s="0" t="n">
        <v>0</v>
      </c>
      <c r="BR74" s="0" t="n">
        <v>0</v>
      </c>
      <c r="BS74" s="0" t="n">
        <v>0</v>
      </c>
      <c r="BT74" s="0" t="n">
        <v>0</v>
      </c>
      <c r="BU74" s="0" t="n">
        <v>0</v>
      </c>
      <c r="BV74" s="0" t="n">
        <v>0</v>
      </c>
      <c r="BW74" s="0" t="n">
        <v>0</v>
      </c>
    </row>
    <row r="75" customFormat="false" ht="15" hidden="false" customHeight="false" outlineLevel="0" collapsed="false">
      <c r="A75" s="2" t="s">
        <v>167</v>
      </c>
      <c r="B75" s="0" t="n">
        <v>0</v>
      </c>
      <c r="C75" s="0" t="n">
        <v>0</v>
      </c>
      <c r="D75" s="0" t="n">
        <v>0</v>
      </c>
      <c r="E75" s="0" t="n">
        <v>0</v>
      </c>
      <c r="F75" s="0" t="n">
        <v>0</v>
      </c>
      <c r="G75" s="0" t="n">
        <v>0</v>
      </c>
      <c r="H75" s="0" t="n">
        <v>0</v>
      </c>
      <c r="I75" s="0" t="n">
        <v>0</v>
      </c>
      <c r="J75" s="0" t="n">
        <v>0</v>
      </c>
      <c r="K75" s="0" t="n">
        <v>0</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0</v>
      </c>
      <c r="AI75" s="0" t="n">
        <v>0</v>
      </c>
      <c r="AJ75" s="0" t="n">
        <v>0</v>
      </c>
      <c r="AK75" s="0" t="n">
        <v>0</v>
      </c>
      <c r="AL75" s="0" t="n">
        <v>0</v>
      </c>
      <c r="AM75" s="0" t="n">
        <v>0</v>
      </c>
      <c r="AN75" s="0" t="n">
        <v>0</v>
      </c>
      <c r="AO75" s="0" t="n">
        <v>0</v>
      </c>
      <c r="AP75" s="0" t="n">
        <v>-1</v>
      </c>
      <c r="AQ75" s="0" t="n">
        <v>0</v>
      </c>
      <c r="AR75" s="0" t="n">
        <v>0</v>
      </c>
      <c r="AS75" s="0" t="n">
        <v>0</v>
      </c>
      <c r="AT75" s="0" t="n">
        <v>0</v>
      </c>
      <c r="AU75" s="0" t="n">
        <v>0</v>
      </c>
      <c r="AV75" s="0" t="n">
        <v>0</v>
      </c>
      <c r="AW75" s="0" t="n">
        <v>0</v>
      </c>
      <c r="AX75" s="0" t="n">
        <v>0</v>
      </c>
      <c r="AY75" s="0" t="n">
        <v>0</v>
      </c>
      <c r="AZ75" s="0" t="n">
        <v>0</v>
      </c>
      <c r="BA75" s="0" t="n">
        <v>0</v>
      </c>
      <c r="BB75" s="0" t="n">
        <v>0</v>
      </c>
      <c r="BC75" s="0" t="n">
        <v>0</v>
      </c>
      <c r="BD75" s="0" t="n">
        <v>0</v>
      </c>
      <c r="BE75" s="0" t="n">
        <v>0</v>
      </c>
      <c r="BF75" s="0" t="n">
        <v>0</v>
      </c>
      <c r="BG75" s="0" t="n">
        <v>0</v>
      </c>
      <c r="BH75" s="0" t="n">
        <v>0</v>
      </c>
      <c r="BI75" s="0" t="n">
        <v>0</v>
      </c>
      <c r="BJ75" s="0" t="n">
        <v>0</v>
      </c>
      <c r="BK75" s="0" t="n">
        <v>0</v>
      </c>
      <c r="BL75" s="0" t="n">
        <v>0</v>
      </c>
      <c r="BM75" s="0" t="n">
        <v>0</v>
      </c>
      <c r="BN75" s="0" t="n">
        <v>0</v>
      </c>
      <c r="BO75" s="0" t="n">
        <v>0</v>
      </c>
      <c r="BP75" s="0" t="n">
        <v>0</v>
      </c>
      <c r="BQ75" s="0" t="n">
        <v>1</v>
      </c>
      <c r="BR75" s="0" t="n">
        <v>0</v>
      </c>
      <c r="BS75" s="0" t="n">
        <v>0</v>
      </c>
      <c r="BT75" s="0" t="n">
        <v>0</v>
      </c>
      <c r="BU75" s="0" t="n">
        <v>0</v>
      </c>
      <c r="BV75" s="0" t="n">
        <v>0</v>
      </c>
      <c r="BW75" s="0" t="n">
        <v>0</v>
      </c>
    </row>
    <row r="76" customFormat="false" ht="15" hidden="false" customHeight="false" outlineLevel="0" collapsed="false">
      <c r="A76" s="2" t="s">
        <v>168</v>
      </c>
      <c r="B76" s="0" t="n">
        <v>0</v>
      </c>
      <c r="C76" s="0" t="n">
        <v>0</v>
      </c>
      <c r="D76" s="0" t="n">
        <v>0</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-1</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n">
        <v>0</v>
      </c>
      <c r="BO76" s="0" t="n">
        <v>0</v>
      </c>
      <c r="BP76" s="0" t="n">
        <v>0</v>
      </c>
      <c r="BQ76" s="0" t="n">
        <v>0</v>
      </c>
      <c r="BR76" s="0" t="n">
        <v>1</v>
      </c>
      <c r="BS76" s="0" t="n">
        <v>0</v>
      </c>
      <c r="BT76" s="0" t="n">
        <v>0</v>
      </c>
      <c r="BU76" s="0" t="n">
        <v>0</v>
      </c>
      <c r="BV76" s="0" t="n">
        <v>0</v>
      </c>
      <c r="BW76" s="0" t="n">
        <v>0</v>
      </c>
    </row>
    <row r="77" customFormat="false" ht="15" hidden="false" customHeight="false" outlineLevel="0" collapsed="false">
      <c r="A77" s="2" t="s">
        <v>169</v>
      </c>
      <c r="B77" s="0" t="n">
        <v>0</v>
      </c>
      <c r="C77" s="0" t="n">
        <v>0</v>
      </c>
      <c r="D77" s="0" t="n">
        <v>0</v>
      </c>
      <c r="E77" s="0" t="n">
        <v>0</v>
      </c>
      <c r="F77" s="0" t="n">
        <v>0</v>
      </c>
      <c r="G77" s="0" t="n">
        <v>0</v>
      </c>
      <c r="H77" s="0" t="n">
        <v>0</v>
      </c>
      <c r="I77" s="0" t="n">
        <v>0</v>
      </c>
      <c r="J77" s="0" t="n">
        <v>0</v>
      </c>
      <c r="K77" s="0" t="n">
        <v>0</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-1</v>
      </c>
      <c r="AI77" s="0" t="n">
        <v>0</v>
      </c>
      <c r="AJ77" s="0" t="n">
        <v>0</v>
      </c>
      <c r="AK77" s="0" t="n">
        <v>0</v>
      </c>
      <c r="AL77" s="0" t="n">
        <v>0</v>
      </c>
      <c r="AM77" s="0" t="n">
        <v>0</v>
      </c>
      <c r="AN77" s="0" t="n">
        <v>0</v>
      </c>
      <c r="AO77" s="0" t="n">
        <v>0</v>
      </c>
      <c r="AP77" s="0" t="n">
        <v>0</v>
      </c>
      <c r="AQ77" s="0" t="n">
        <v>0</v>
      </c>
      <c r="AR77" s="0" t="n">
        <v>0</v>
      </c>
      <c r="AS77" s="0" t="n">
        <v>0</v>
      </c>
      <c r="AT77" s="0" t="n">
        <v>0</v>
      </c>
      <c r="AU77" s="0" t="n">
        <v>0</v>
      </c>
      <c r="AV77" s="0" t="n">
        <v>0</v>
      </c>
      <c r="AW77" s="0" t="n">
        <v>0</v>
      </c>
      <c r="AX77" s="0" t="n">
        <v>0</v>
      </c>
      <c r="AY77" s="0" t="n">
        <v>0</v>
      </c>
      <c r="AZ77" s="0" t="n">
        <v>0</v>
      </c>
      <c r="BA77" s="0" t="n">
        <v>0</v>
      </c>
      <c r="BB77" s="0" t="n">
        <v>0</v>
      </c>
      <c r="BC77" s="0" t="n">
        <v>0</v>
      </c>
      <c r="BD77" s="0" t="n">
        <v>0</v>
      </c>
      <c r="BE77" s="0" t="n">
        <v>0</v>
      </c>
      <c r="BF77" s="0" t="n">
        <v>0</v>
      </c>
      <c r="BG77" s="0" t="n">
        <v>0</v>
      </c>
      <c r="BH77" s="0" t="n">
        <v>0</v>
      </c>
      <c r="BI77" s="0" t="n">
        <v>0</v>
      </c>
      <c r="BJ77" s="0" t="n">
        <v>0</v>
      </c>
      <c r="BK77" s="0" t="n">
        <v>0</v>
      </c>
      <c r="BL77" s="0" t="n">
        <v>0</v>
      </c>
      <c r="BM77" s="0" t="n">
        <v>0</v>
      </c>
      <c r="BN77" s="0" t="n">
        <v>0</v>
      </c>
      <c r="BO77" s="0" t="n">
        <v>0</v>
      </c>
      <c r="BP77" s="0" t="n">
        <v>0</v>
      </c>
      <c r="BQ77" s="0" t="n">
        <v>0</v>
      </c>
      <c r="BR77" s="0" t="n">
        <v>0</v>
      </c>
      <c r="BS77" s="0" t="n">
        <v>1</v>
      </c>
      <c r="BT77" s="0" t="n">
        <v>0</v>
      </c>
      <c r="BU77" s="0" t="n">
        <v>0</v>
      </c>
      <c r="BV77" s="0" t="n">
        <v>0</v>
      </c>
      <c r="BW77" s="0" t="n">
        <v>0</v>
      </c>
    </row>
    <row r="78" customFormat="false" ht="15" hidden="false" customHeight="false" outlineLevel="0" collapsed="false">
      <c r="A78" s="2" t="s">
        <v>170</v>
      </c>
      <c r="B78" s="0" t="n">
        <v>0</v>
      </c>
      <c r="C78" s="0" t="n">
        <v>0</v>
      </c>
      <c r="D78" s="0" t="n">
        <v>0</v>
      </c>
      <c r="E78" s="0" t="n">
        <v>0</v>
      </c>
      <c r="F78" s="0" t="n">
        <v>0</v>
      </c>
      <c r="G78" s="0" t="n">
        <v>0</v>
      </c>
      <c r="H78" s="0" t="n">
        <v>0</v>
      </c>
      <c r="I78" s="0" t="n">
        <v>0</v>
      </c>
      <c r="J78" s="0" t="n">
        <v>0</v>
      </c>
      <c r="K78" s="0" t="n">
        <v>0</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-1</v>
      </c>
      <c r="AH78" s="0" t="n">
        <v>0</v>
      </c>
      <c r="AI78" s="0" t="n">
        <v>0</v>
      </c>
      <c r="AJ78" s="0" t="n">
        <v>0</v>
      </c>
      <c r="AK78" s="0" t="n">
        <v>0</v>
      </c>
      <c r="AL78" s="0" t="n">
        <v>0</v>
      </c>
      <c r="AM78" s="0" t="n">
        <v>0</v>
      </c>
      <c r="AN78" s="0" t="n">
        <v>0</v>
      </c>
      <c r="AO78" s="0" t="n">
        <v>0</v>
      </c>
      <c r="AP78" s="0" t="n">
        <v>0</v>
      </c>
      <c r="AQ78" s="0" t="n">
        <v>0</v>
      </c>
      <c r="AR78" s="0" t="n">
        <v>0</v>
      </c>
      <c r="AS78" s="0" t="n">
        <v>0</v>
      </c>
      <c r="AT78" s="0" t="n">
        <v>0</v>
      </c>
      <c r="AU78" s="0" t="n">
        <v>0</v>
      </c>
      <c r="AV78" s="0" t="n">
        <v>0</v>
      </c>
      <c r="AW78" s="0" t="n">
        <v>0</v>
      </c>
      <c r="AX78" s="0" t="n">
        <v>0</v>
      </c>
      <c r="AY78" s="0" t="n">
        <v>0</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n">
        <v>0</v>
      </c>
      <c r="BO78" s="0" t="n">
        <v>0</v>
      </c>
      <c r="BP78" s="0" t="n">
        <v>0</v>
      </c>
      <c r="BQ78" s="0" t="n">
        <v>0</v>
      </c>
      <c r="BR78" s="0" t="n">
        <v>0</v>
      </c>
      <c r="BS78" s="0" t="n">
        <v>0</v>
      </c>
      <c r="BT78" s="0" t="n">
        <v>1</v>
      </c>
      <c r="BU78" s="0" t="n">
        <v>0</v>
      </c>
      <c r="BV78" s="0" t="n">
        <v>0</v>
      </c>
      <c r="BW78" s="0" t="n">
        <v>0</v>
      </c>
    </row>
    <row r="79" customFormat="false" ht="15" hidden="false" customHeight="false" outlineLevel="0" collapsed="false">
      <c r="A79" s="2" t="s">
        <v>171</v>
      </c>
      <c r="B79" s="0" t="n">
        <v>0</v>
      </c>
      <c r="C79" s="0" t="n">
        <v>0</v>
      </c>
      <c r="D79" s="0" t="n">
        <v>0</v>
      </c>
      <c r="E79" s="0" t="n">
        <v>0</v>
      </c>
      <c r="F79" s="0" t="n">
        <v>0</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0</v>
      </c>
      <c r="AK79" s="0" t="n">
        <v>0</v>
      </c>
      <c r="AL79" s="0" t="n">
        <v>0</v>
      </c>
      <c r="AM79" s="0" t="n">
        <v>0</v>
      </c>
      <c r="AN79" s="0" t="n">
        <v>0</v>
      </c>
      <c r="AO79" s="0" t="n">
        <v>0</v>
      </c>
      <c r="AP79" s="0" t="n">
        <v>0</v>
      </c>
      <c r="AQ79" s="0" t="n">
        <v>0</v>
      </c>
      <c r="AR79" s="0" t="n">
        <v>0</v>
      </c>
      <c r="AS79" s="0" t="n">
        <v>0</v>
      </c>
      <c r="AT79" s="0" t="n">
        <v>0</v>
      </c>
      <c r="AU79" s="0" t="n">
        <v>0</v>
      </c>
      <c r="AV79" s="0" t="n">
        <v>0</v>
      </c>
      <c r="AW79" s="0" t="n">
        <v>0</v>
      </c>
      <c r="AX79" s="0" t="n">
        <v>0</v>
      </c>
      <c r="AY79" s="0" t="n">
        <v>0</v>
      </c>
      <c r="AZ79" s="0" t="n">
        <v>0</v>
      </c>
      <c r="BA79" s="0" t="n">
        <v>0</v>
      </c>
      <c r="BB79" s="0" t="n">
        <v>0</v>
      </c>
      <c r="BC79" s="0" t="n">
        <v>0</v>
      </c>
      <c r="BD79" s="0" t="n">
        <v>0</v>
      </c>
      <c r="BE79" s="0" t="n">
        <v>0</v>
      </c>
      <c r="BF79" s="0" t="n">
        <v>0</v>
      </c>
      <c r="BG79" s="0" t="n">
        <v>0</v>
      </c>
      <c r="BH79" s="0" t="n">
        <v>0</v>
      </c>
      <c r="BI79" s="0" t="n">
        <v>0</v>
      </c>
      <c r="BJ79" s="0" t="n">
        <v>0</v>
      </c>
      <c r="BK79" s="0" t="n">
        <v>0</v>
      </c>
      <c r="BL79" s="0" t="n">
        <v>0</v>
      </c>
      <c r="BM79" s="0" t="n">
        <v>0</v>
      </c>
      <c r="BN79" s="0" t="n">
        <v>0</v>
      </c>
      <c r="BO79" s="0" t="n">
        <v>0</v>
      </c>
      <c r="BP79" s="0" t="n">
        <v>0</v>
      </c>
      <c r="BQ79" s="0" t="n">
        <v>0</v>
      </c>
      <c r="BR79" s="0" t="n">
        <v>0</v>
      </c>
      <c r="BS79" s="0" t="n">
        <v>0</v>
      </c>
      <c r="BT79" s="0" t="n">
        <v>0</v>
      </c>
      <c r="BU79" s="0" t="n">
        <v>-1</v>
      </c>
      <c r="BV79" s="0" t="n">
        <v>1</v>
      </c>
      <c r="BW79" s="0" t="n">
        <v>0</v>
      </c>
    </row>
    <row r="80" customFormat="false" ht="15" hidden="false" customHeight="false" outlineLevel="0" collapsed="false">
      <c r="A80" s="2" t="s">
        <v>172</v>
      </c>
      <c r="B80" s="0" t="n">
        <v>0</v>
      </c>
      <c r="C80" s="0" t="n">
        <v>0</v>
      </c>
      <c r="D80" s="0" t="n">
        <v>0</v>
      </c>
      <c r="E80" s="0" t="n">
        <v>0</v>
      </c>
      <c r="F80" s="0" t="n">
        <v>0</v>
      </c>
      <c r="G80" s="0" t="n">
        <v>0</v>
      </c>
      <c r="H80" s="0" t="n">
        <v>0</v>
      </c>
      <c r="I80" s="0" t="n">
        <v>0</v>
      </c>
      <c r="J80" s="0" t="n">
        <v>0</v>
      </c>
      <c r="K80" s="0" t="n">
        <v>0</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c r="AD80" s="0" t="n">
        <v>0</v>
      </c>
      <c r="AE80" s="0" t="n">
        <v>0</v>
      </c>
      <c r="AF80" s="0" t="n">
        <v>0</v>
      </c>
      <c r="AG80" s="0" t="n">
        <v>0</v>
      </c>
      <c r="AH80" s="0" t="n">
        <v>0</v>
      </c>
      <c r="AI80" s="0" t="n">
        <v>0</v>
      </c>
      <c r="AJ80" s="0" t="n">
        <v>0</v>
      </c>
      <c r="AK80" s="0" t="n">
        <v>0</v>
      </c>
      <c r="AL80" s="0" t="n">
        <v>0</v>
      </c>
      <c r="AM80" s="0" t="n">
        <v>0</v>
      </c>
      <c r="AN80" s="0" t="n">
        <v>0</v>
      </c>
      <c r="AO80" s="0" t="n">
        <v>0</v>
      </c>
      <c r="AP80" s="0" t="n">
        <v>0</v>
      </c>
      <c r="AQ80" s="0" t="n">
        <v>0</v>
      </c>
      <c r="AR80" s="0" t="n">
        <v>0</v>
      </c>
      <c r="AS80" s="0" t="n">
        <v>0</v>
      </c>
      <c r="AT80" s="0" t="n">
        <v>0</v>
      </c>
      <c r="AU80" s="0" t="n">
        <v>0</v>
      </c>
      <c r="AV80" s="0" t="n">
        <v>0</v>
      </c>
      <c r="AW80" s="0" t="n">
        <v>0</v>
      </c>
      <c r="AX80" s="0" t="n">
        <v>0</v>
      </c>
      <c r="AY80" s="0" t="n">
        <v>0</v>
      </c>
      <c r="AZ80" s="0" t="n">
        <v>0</v>
      </c>
      <c r="BA80" s="0" t="n">
        <v>0</v>
      </c>
      <c r="BB80" s="0" t="n">
        <v>0</v>
      </c>
      <c r="BC80" s="0" t="n">
        <v>0</v>
      </c>
      <c r="BD80" s="0" t="n">
        <v>0</v>
      </c>
      <c r="BE80" s="0" t="n">
        <v>0</v>
      </c>
      <c r="BF80" s="0" t="n">
        <v>0</v>
      </c>
      <c r="BG80" s="0" t="n">
        <v>0</v>
      </c>
      <c r="BH80" s="0" t="n">
        <v>0</v>
      </c>
      <c r="BI80" s="0" t="n">
        <v>0</v>
      </c>
      <c r="BJ80" s="0" t="n">
        <v>0</v>
      </c>
      <c r="BK80" s="0" t="n">
        <v>0</v>
      </c>
      <c r="BL80" s="0" t="n">
        <v>0</v>
      </c>
      <c r="BM80" s="0" t="n">
        <v>0</v>
      </c>
      <c r="BN80" s="0" t="n">
        <v>0</v>
      </c>
      <c r="BO80" s="0" t="n">
        <v>0</v>
      </c>
      <c r="BP80" s="0" t="n">
        <v>0</v>
      </c>
      <c r="BQ80" s="0" t="n">
        <v>0</v>
      </c>
      <c r="BR80" s="0" t="n">
        <v>0</v>
      </c>
      <c r="BS80" s="0" t="n">
        <v>0</v>
      </c>
      <c r="BT80" s="0" t="n">
        <v>0</v>
      </c>
      <c r="BU80" s="0" t="n">
        <v>0</v>
      </c>
      <c r="BV80" s="0" t="n">
        <v>-1</v>
      </c>
      <c r="BW80"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3.8" zeroHeight="false" outlineLevelRow="0" outlineLevelCol="0"/>
  <cols>
    <col collapsed="false" customWidth="true" hidden="false" outlineLevel="0" max="1" min="1" style="0" width="8.83"/>
    <col collapsed="false" customWidth="true" hidden="false" outlineLevel="0" max="2" min="2" style="0" width="9.66"/>
    <col collapsed="false" customWidth="true" hidden="false" outlineLevel="0" max="3" min="3" style="0" width="10"/>
    <col collapsed="false" customWidth="true" hidden="false" outlineLevel="0" max="1020" min="4" style="0" width="8.83"/>
    <col collapsed="false" customWidth="false" hidden="false" outlineLevel="0" max="1025" min="1021" style="0" width="11.52"/>
  </cols>
  <sheetData>
    <row r="1" customFormat="false" ht="13.8" hidden="false" customHeight="false" outlineLevel="0" collapsed="false">
      <c r="A1" s="2" t="s">
        <v>173</v>
      </c>
      <c r="B1" s="2" t="s">
        <v>174</v>
      </c>
      <c r="C1" s="2" t="s">
        <v>175</v>
      </c>
    </row>
    <row r="2" customFormat="false" ht="13.8" hidden="false" customHeight="false" outlineLevel="0" collapsed="false">
      <c r="A2" s="2" t="s">
        <v>20</v>
      </c>
      <c r="B2" s="0" t="n">
        <v>1E-009</v>
      </c>
      <c r="C2" s="0" t="n">
        <v>0.1</v>
      </c>
    </row>
    <row r="3" customFormat="false" ht="13.8" hidden="false" customHeight="false" outlineLevel="0" collapsed="false">
      <c r="A3" s="2" t="s">
        <v>21</v>
      </c>
      <c r="B3" s="0" t="n">
        <v>0.000151049658669284</v>
      </c>
      <c r="C3" s="0" t="n">
        <v>0.000352449203561664</v>
      </c>
    </row>
    <row r="4" customFormat="false" ht="13.8" hidden="false" customHeight="false" outlineLevel="0" collapsed="false">
      <c r="A4" s="2" t="s">
        <v>22</v>
      </c>
      <c r="B4" s="0" t="n">
        <v>1</v>
      </c>
      <c r="C4" s="0" t="n">
        <v>1</v>
      </c>
    </row>
    <row r="5" customFormat="false" ht="13.8" hidden="false" customHeight="false" outlineLevel="0" collapsed="false">
      <c r="A5" s="2" t="s">
        <v>23</v>
      </c>
      <c r="B5" s="0" t="n">
        <v>1E-009</v>
      </c>
      <c r="C5" s="0" t="n">
        <v>0.1</v>
      </c>
    </row>
    <row r="6" customFormat="false" ht="13.8" hidden="false" customHeight="false" outlineLevel="0" collapsed="false">
      <c r="A6" s="2" t="s">
        <v>24</v>
      </c>
      <c r="B6" s="0" t="n">
        <v>7.64297351239048E-005</v>
      </c>
      <c r="C6" s="0" t="n">
        <v>0.000178336048622445</v>
      </c>
    </row>
    <row r="7" customFormat="false" ht="13.8" hidden="false" customHeight="false" outlineLevel="0" collapsed="false">
      <c r="A7" s="2" t="s">
        <v>25</v>
      </c>
      <c r="B7" s="0" t="n">
        <v>1E-009</v>
      </c>
      <c r="C7" s="0" t="n">
        <v>0.1</v>
      </c>
    </row>
    <row r="8" customFormat="false" ht="13.8" hidden="false" customHeight="false" outlineLevel="0" collapsed="false">
      <c r="A8" s="2" t="s">
        <v>26</v>
      </c>
      <c r="B8" s="0" t="n">
        <v>0.000483544529442071</v>
      </c>
      <c r="C8" s="0" t="n">
        <v>0.00112827056869817</v>
      </c>
    </row>
    <row r="9" customFormat="false" ht="13.8" hidden="false" customHeight="false" outlineLevel="0" collapsed="false">
      <c r="A9" s="2" t="s">
        <v>27</v>
      </c>
      <c r="B9" s="0" t="n">
        <v>1E-009</v>
      </c>
      <c r="C9" s="0" t="n">
        <v>0.1</v>
      </c>
    </row>
    <row r="10" customFormat="false" ht="13.8" hidden="false" customHeight="false" outlineLevel="0" collapsed="false">
      <c r="A10" s="2" t="s">
        <v>28</v>
      </c>
      <c r="B10" s="0" t="n">
        <v>1E-009</v>
      </c>
      <c r="C10" s="0" t="n">
        <v>0.1</v>
      </c>
    </row>
    <row r="11" customFormat="false" ht="13.8" hidden="false" customHeight="false" outlineLevel="0" collapsed="false">
      <c r="A11" s="2" t="s">
        <v>29</v>
      </c>
      <c r="B11" s="0" t="n">
        <v>0.000251470998564931</v>
      </c>
      <c r="C11" s="0" t="n">
        <v>0.000586765663318173</v>
      </c>
    </row>
    <row r="12" customFormat="false" ht="13.8" hidden="false" customHeight="false" outlineLevel="0" collapsed="false">
      <c r="A12" s="2" t="s">
        <v>30</v>
      </c>
      <c r="B12" s="0" t="n">
        <v>1E-009</v>
      </c>
      <c r="C12" s="0" t="n">
        <v>0.1</v>
      </c>
    </row>
    <row r="13" customFormat="false" ht="13.8" hidden="false" customHeight="false" outlineLevel="0" collapsed="false">
      <c r="A13" s="2" t="s">
        <v>31</v>
      </c>
      <c r="B13" s="0" t="n">
        <v>1E-009</v>
      </c>
      <c r="C13" s="0" t="n">
        <v>0.1</v>
      </c>
    </row>
    <row r="14" customFormat="false" ht="13.8" hidden="false" customHeight="false" outlineLevel="0" collapsed="false">
      <c r="A14" s="2" t="s">
        <v>32</v>
      </c>
      <c r="B14" s="0" t="n">
        <v>1E-009</v>
      </c>
      <c r="C14" s="0" t="n">
        <v>0.1</v>
      </c>
    </row>
    <row r="15" customFormat="false" ht="13.8" hidden="false" customHeight="false" outlineLevel="0" collapsed="false">
      <c r="A15" s="2" t="s">
        <v>33</v>
      </c>
      <c r="B15" s="0" t="n">
        <v>3.45441984373012E-006</v>
      </c>
      <c r="C15" s="0" t="n">
        <v>8.0603129687036E-006</v>
      </c>
    </row>
    <row r="16" customFormat="false" ht="13.8" hidden="false" customHeight="false" outlineLevel="0" collapsed="false">
      <c r="A16" s="2" t="s">
        <v>34</v>
      </c>
      <c r="B16" s="0" t="n">
        <v>0.000294163989648108</v>
      </c>
      <c r="C16" s="0" t="n">
        <v>0.000686382642512253</v>
      </c>
    </row>
    <row r="17" customFormat="false" ht="13.8" hidden="false" customHeight="false" outlineLevel="0" collapsed="false">
      <c r="A17" s="2" t="s">
        <v>35</v>
      </c>
      <c r="B17" s="0" t="n">
        <v>4.82152366689359E-007</v>
      </c>
      <c r="C17" s="0" t="n">
        <v>1.12502218894184E-006</v>
      </c>
    </row>
    <row r="18" customFormat="false" ht="13.8" hidden="false" customHeight="false" outlineLevel="0" collapsed="false">
      <c r="A18" s="2" t="s">
        <v>36</v>
      </c>
      <c r="B18" s="0" t="n">
        <v>5.76819433873794E-005</v>
      </c>
      <c r="C18" s="0" t="n">
        <v>0.000134591201237219</v>
      </c>
    </row>
    <row r="19" customFormat="false" ht="13.8" hidden="false" customHeight="false" outlineLevel="0" collapsed="false">
      <c r="A19" s="2" t="s">
        <v>37</v>
      </c>
      <c r="B19" s="0" t="n">
        <v>1E-009</v>
      </c>
      <c r="C19" s="0" t="n">
        <v>0.1</v>
      </c>
    </row>
    <row r="20" customFormat="false" ht="13.8" hidden="false" customHeight="false" outlineLevel="0" collapsed="false">
      <c r="A20" s="2" t="s">
        <v>38</v>
      </c>
      <c r="B20" s="0" t="n">
        <v>1E-009</v>
      </c>
      <c r="C20" s="0" t="n">
        <v>0.1</v>
      </c>
    </row>
    <row r="21" customFormat="false" ht="13.8" hidden="false" customHeight="false" outlineLevel="0" collapsed="false">
      <c r="A21" s="2" t="s">
        <v>39</v>
      </c>
      <c r="B21" s="0" t="n">
        <v>1E-009</v>
      </c>
      <c r="C21" s="0" t="n">
        <v>0.1</v>
      </c>
    </row>
    <row r="22" customFormat="false" ht="13.8" hidden="false" customHeight="false" outlineLevel="0" collapsed="false">
      <c r="A22" s="2" t="s">
        <v>40</v>
      </c>
      <c r="B22" s="0" t="n">
        <v>1E-009</v>
      </c>
      <c r="C22" s="0" t="n">
        <v>0.1</v>
      </c>
    </row>
    <row r="23" customFormat="false" ht="13.8" hidden="false" customHeight="false" outlineLevel="0" collapsed="false">
      <c r="A23" s="2" t="s">
        <v>41</v>
      </c>
      <c r="B23" s="0" t="n">
        <v>4.76119661427606E-005</v>
      </c>
      <c r="C23" s="0" t="n">
        <v>0.000111094587666441</v>
      </c>
    </row>
    <row r="24" customFormat="false" ht="13.8" hidden="false" customHeight="false" outlineLevel="0" collapsed="false">
      <c r="A24" s="2" t="s">
        <v>42</v>
      </c>
      <c r="B24" s="0" t="n">
        <v>0.000311844456607555</v>
      </c>
      <c r="C24" s="0" t="n">
        <v>0.000727637065417627</v>
      </c>
    </row>
    <row r="25" customFormat="false" ht="13.8" hidden="false" customHeight="false" outlineLevel="0" collapsed="false">
      <c r="A25" s="2" t="s">
        <v>43</v>
      </c>
      <c r="B25" s="0" t="n">
        <v>1E-009</v>
      </c>
      <c r="C25" s="0" t="n">
        <v>0.1</v>
      </c>
    </row>
    <row r="26" customFormat="false" ht="13.8" hidden="false" customHeight="false" outlineLevel="0" collapsed="false">
      <c r="A26" s="2" t="s">
        <v>44</v>
      </c>
      <c r="B26" s="0" t="n">
        <v>1E-009</v>
      </c>
      <c r="C26" s="0" t="n">
        <f aca="false">10^-7</f>
        <v>1E-007</v>
      </c>
    </row>
    <row r="27" customFormat="false" ht="13.8" hidden="false" customHeight="false" outlineLevel="0" collapsed="false">
      <c r="A27" s="2" t="s">
        <v>45</v>
      </c>
      <c r="B27" s="0" t="n">
        <v>0.000412590634478835</v>
      </c>
      <c r="C27" s="0" t="n">
        <v>0.000962711480450615</v>
      </c>
    </row>
    <row r="28" customFormat="false" ht="13.8" hidden="false" customHeight="false" outlineLevel="0" collapsed="false">
      <c r="A28" s="2" t="s">
        <v>46</v>
      </c>
      <c r="B28" s="0" t="n">
        <v>1E-009</v>
      </c>
      <c r="C28" s="0" t="n">
        <v>0.1</v>
      </c>
    </row>
    <row r="29" customFormat="false" ht="13.8" hidden="false" customHeight="false" outlineLevel="0" collapsed="false">
      <c r="A29" s="2" t="s">
        <v>47</v>
      </c>
      <c r="B29" s="0" t="n">
        <v>0.000418530528890408</v>
      </c>
      <c r="C29" s="0" t="n">
        <v>0.000976571234077616</v>
      </c>
    </row>
    <row r="30" customFormat="false" ht="13.8" hidden="false" customHeight="false" outlineLevel="0" collapsed="false">
      <c r="A30" s="2" t="s">
        <v>48</v>
      </c>
      <c r="B30" s="0" t="n">
        <v>1E-009</v>
      </c>
      <c r="C30" s="0" t="n">
        <v>0.1</v>
      </c>
    </row>
    <row r="31" customFormat="false" ht="13.8" hidden="false" customHeight="false" outlineLevel="0" collapsed="false">
      <c r="A31" s="2" t="s">
        <v>49</v>
      </c>
      <c r="B31" s="0" t="n">
        <v>0.000305254886244716</v>
      </c>
      <c r="C31" s="0" t="n">
        <v>0.000712261401237672</v>
      </c>
    </row>
    <row r="32" customFormat="false" ht="13.8" hidden="false" customHeight="false" outlineLevel="0" collapsed="false">
      <c r="A32" s="2" t="s">
        <v>50</v>
      </c>
      <c r="B32" s="0" t="n">
        <v>1.89097466700911E-005</v>
      </c>
      <c r="C32" s="0" t="n">
        <v>4.41227422302127E-005</v>
      </c>
    </row>
    <row r="33" customFormat="false" ht="13.8" hidden="false" customHeight="false" outlineLevel="0" collapsed="false">
      <c r="A33" s="2" t="s">
        <v>51</v>
      </c>
      <c r="B33" s="0" t="n">
        <v>0.000116663238677291</v>
      </c>
      <c r="C33" s="0" t="n">
        <v>0.000272214223580345</v>
      </c>
    </row>
    <row r="34" customFormat="false" ht="13.8" hidden="false" customHeight="false" outlineLevel="0" collapsed="false">
      <c r="A34" s="2" t="s">
        <v>52</v>
      </c>
      <c r="B34" s="0" t="n">
        <v>1E-009</v>
      </c>
      <c r="C34" s="0" t="n">
        <v>0.1</v>
      </c>
    </row>
    <row r="35" customFormat="false" ht="13.8" hidden="false" customHeight="false" outlineLevel="0" collapsed="false">
      <c r="A35" s="2" t="s">
        <v>53</v>
      </c>
      <c r="B35" s="0" t="n">
        <v>1E-009</v>
      </c>
      <c r="C35" s="0" t="n">
        <v>0.1</v>
      </c>
    </row>
    <row r="36" customFormat="false" ht="13.8" hidden="false" customHeight="false" outlineLevel="0" collapsed="false">
      <c r="A36" s="2" t="s">
        <v>54</v>
      </c>
      <c r="B36" s="0" t="n">
        <v>1E-009</v>
      </c>
      <c r="C36" s="0" t="n">
        <v>0.1</v>
      </c>
    </row>
    <row r="37" customFormat="false" ht="13.8" hidden="false" customHeight="false" outlineLevel="0" collapsed="false">
      <c r="A37" s="2" t="s">
        <v>55</v>
      </c>
      <c r="B37" s="0" t="n">
        <v>8.96088758495812E-005</v>
      </c>
      <c r="C37" s="0" t="n">
        <v>0.000209087376982357</v>
      </c>
    </row>
    <row r="38" customFormat="false" ht="13.8" hidden="false" customHeight="false" outlineLevel="0" collapsed="false">
      <c r="A38" s="2" t="s">
        <v>56</v>
      </c>
      <c r="B38" s="0" t="n">
        <v>0.000107753397059931</v>
      </c>
      <c r="C38" s="0" t="n">
        <v>0.000251424593139841</v>
      </c>
    </row>
    <row r="39" customFormat="false" ht="13.8" hidden="false" customHeight="false" outlineLevel="0" collapsed="false">
      <c r="A39" s="2" t="s">
        <v>57</v>
      </c>
      <c r="B39" s="0" t="n">
        <v>0.000174159560364308</v>
      </c>
      <c r="C39" s="0" t="n">
        <v>0.00040637230751672</v>
      </c>
    </row>
    <row r="40" customFormat="false" ht="13.8" hidden="false" customHeight="false" outlineLevel="0" collapsed="false">
      <c r="A40" s="2" t="s">
        <v>58</v>
      </c>
      <c r="B40" s="0" t="n">
        <v>0.000203951843272352</v>
      </c>
      <c r="C40" s="0" t="n">
        <v>0.000475887634302154</v>
      </c>
    </row>
    <row r="41" customFormat="false" ht="13.8" hidden="false" customHeight="false" outlineLevel="0" collapsed="false">
      <c r="A41" s="2" t="s">
        <v>59</v>
      </c>
      <c r="B41" s="0" t="n">
        <v>4.87721017700209E-005</v>
      </c>
      <c r="C41" s="0" t="n">
        <v>0.000113801570796715</v>
      </c>
    </row>
    <row r="42" customFormat="false" ht="13.8" hidden="false" customHeight="false" outlineLevel="0" collapsed="false">
      <c r="A42" s="2" t="s">
        <v>60</v>
      </c>
      <c r="B42" s="0" t="n">
        <v>2.42653967797754E-005</v>
      </c>
      <c r="C42" s="0" t="n">
        <v>5.66192591528092E-005</v>
      </c>
    </row>
    <row r="43" customFormat="false" ht="13.8" hidden="false" customHeight="false" outlineLevel="0" collapsed="false">
      <c r="A43" s="2" t="s">
        <v>61</v>
      </c>
      <c r="B43" s="0" t="n">
        <v>0.000624152967466014</v>
      </c>
      <c r="C43" s="0" t="n">
        <v>0.00145635692408737</v>
      </c>
    </row>
    <row r="44" customFormat="false" ht="13.8" hidden="false" customHeight="false" outlineLevel="0" collapsed="false">
      <c r="A44" s="2" t="s">
        <v>62</v>
      </c>
      <c r="B44" s="0" t="n">
        <v>1E-009</v>
      </c>
      <c r="C44" s="0" t="n">
        <f aca="false">10^-7</f>
        <v>1E-007</v>
      </c>
    </row>
    <row r="45" customFormat="false" ht="13.8" hidden="false" customHeight="false" outlineLevel="0" collapsed="false">
      <c r="A45" s="2" t="s">
        <v>63</v>
      </c>
      <c r="B45" s="0" t="n">
        <v>7.9817331155505E-005</v>
      </c>
      <c r="C45" s="0" t="n">
        <v>0.000186240439362845</v>
      </c>
    </row>
    <row r="46" customFormat="false" ht="13.8" hidden="false" customHeight="false" outlineLevel="0" collapsed="false">
      <c r="A46" s="2" t="s">
        <v>64</v>
      </c>
      <c r="B46" s="0" t="n">
        <v>8.3529765162738E-005</v>
      </c>
      <c r="C46" s="0" t="n">
        <v>0.000194902785379722</v>
      </c>
    </row>
    <row r="47" customFormat="false" ht="13.8" hidden="false" customHeight="false" outlineLevel="0" collapsed="false">
      <c r="A47" s="2" t="s">
        <v>65</v>
      </c>
      <c r="B47" s="0" t="n">
        <v>0.000634362160985904</v>
      </c>
      <c r="C47" s="0" t="n">
        <v>0.00148017837563378</v>
      </c>
    </row>
    <row r="48" customFormat="false" ht="13.8" hidden="false" customHeight="false" outlineLevel="0" collapsed="false">
      <c r="A48" s="2" t="s">
        <v>66</v>
      </c>
      <c r="B48" s="0" t="n">
        <v>1E-009</v>
      </c>
      <c r="C48" s="0" t="n">
        <v>0.1</v>
      </c>
    </row>
    <row r="49" customFormat="false" ht="13.8" hidden="false" customHeight="false" outlineLevel="0" collapsed="false">
      <c r="A49" s="2" t="s">
        <v>67</v>
      </c>
      <c r="B49" s="0" t="n">
        <v>1E-009</v>
      </c>
      <c r="C49" s="0" t="n">
        <v>0.1</v>
      </c>
    </row>
    <row r="50" customFormat="false" ht="13.8" hidden="false" customHeight="false" outlineLevel="0" collapsed="false">
      <c r="A50" s="2" t="s">
        <v>68</v>
      </c>
      <c r="B50" s="0" t="n">
        <v>1E-009</v>
      </c>
      <c r="C50" s="0" t="n">
        <f aca="false">10^-7</f>
        <v>1E-007</v>
      </c>
    </row>
    <row r="51" customFormat="false" ht="13.8" hidden="false" customHeight="false" outlineLevel="0" collapsed="false">
      <c r="A51" s="2" t="s">
        <v>69</v>
      </c>
      <c r="B51" s="0" t="n">
        <v>1E-009</v>
      </c>
      <c r="C51" s="0" t="n">
        <v>0.1</v>
      </c>
    </row>
    <row r="52" customFormat="false" ht="13.8" hidden="false" customHeight="false" outlineLevel="0" collapsed="false">
      <c r="A52" s="2" t="s">
        <v>70</v>
      </c>
      <c r="B52" s="0" t="n">
        <v>1E-009</v>
      </c>
      <c r="C52" s="0" t="n">
        <v>0.1</v>
      </c>
    </row>
    <row r="53" customFormat="false" ht="13.8" hidden="false" customHeight="false" outlineLevel="0" collapsed="false">
      <c r="A53" s="2" t="s">
        <v>71</v>
      </c>
      <c r="B53" s="0" t="n">
        <v>1E-009</v>
      </c>
      <c r="C53" s="0" t="n">
        <v>0.1</v>
      </c>
    </row>
    <row r="54" customFormat="false" ht="13.8" hidden="false" customHeight="false" outlineLevel="0" collapsed="false">
      <c r="A54" s="2" t="s">
        <v>72</v>
      </c>
      <c r="B54" s="0" t="n">
        <v>1E-009</v>
      </c>
      <c r="C54" s="0" t="n">
        <v>0.1</v>
      </c>
    </row>
    <row r="55" customFormat="false" ht="13.8" hidden="false" customHeight="false" outlineLevel="0" collapsed="false">
      <c r="A55" s="2" t="s">
        <v>73</v>
      </c>
      <c r="B55" s="0" t="n">
        <v>1E-009</v>
      </c>
      <c r="C55" s="0" t="n">
        <v>0.1</v>
      </c>
    </row>
    <row r="56" customFormat="false" ht="13.8" hidden="false" customHeight="false" outlineLevel="0" collapsed="false">
      <c r="A56" s="2" t="s">
        <v>74</v>
      </c>
      <c r="B56" s="0" t="n">
        <v>1E-009</v>
      </c>
      <c r="C56" s="0" t="n">
        <v>0.1</v>
      </c>
    </row>
    <row r="57" customFormat="false" ht="13.8" hidden="false" customHeight="false" outlineLevel="0" collapsed="false">
      <c r="A57" s="2" t="s">
        <v>75</v>
      </c>
      <c r="B57" s="0" t="n">
        <v>1E-009</v>
      </c>
      <c r="C57" s="0" t="n">
        <v>0.1</v>
      </c>
    </row>
    <row r="58" customFormat="false" ht="13.8" hidden="false" customHeight="false" outlineLevel="0" collapsed="false">
      <c r="A58" s="2" t="s">
        <v>76</v>
      </c>
      <c r="B58" s="0" t="n">
        <v>1E-009</v>
      </c>
      <c r="C58" s="0" t="n">
        <v>0.1</v>
      </c>
    </row>
    <row r="59" customFormat="false" ht="13.8" hidden="false" customHeight="false" outlineLevel="0" collapsed="false">
      <c r="A59" s="2" t="s">
        <v>77</v>
      </c>
      <c r="B59" s="0" t="n">
        <v>1E-009</v>
      </c>
      <c r="C59" s="0" t="n">
        <v>0.1</v>
      </c>
    </row>
    <row r="60" customFormat="false" ht="13.8" hidden="false" customHeight="false" outlineLevel="0" collapsed="false">
      <c r="A60" s="2" t="s">
        <v>78</v>
      </c>
      <c r="B60" s="0" t="n">
        <v>1E-009</v>
      </c>
      <c r="C60" s="0" t="n">
        <v>0.1</v>
      </c>
    </row>
    <row r="61" customFormat="false" ht="13.8" hidden="false" customHeight="false" outlineLevel="0" collapsed="false">
      <c r="A61" s="2" t="s">
        <v>79</v>
      </c>
      <c r="B61" s="0" t="n">
        <v>1E-009</v>
      </c>
      <c r="C61" s="0" t="n">
        <v>0.1</v>
      </c>
    </row>
    <row r="62" customFormat="false" ht="13.8" hidden="false" customHeight="false" outlineLevel="0" collapsed="false">
      <c r="A62" s="2" t="s">
        <v>80</v>
      </c>
      <c r="B62" s="0" t="n">
        <v>1E-009</v>
      </c>
      <c r="C62" s="0" t="n">
        <v>0.1</v>
      </c>
    </row>
    <row r="63" customFormat="false" ht="13.8" hidden="false" customHeight="false" outlineLevel="0" collapsed="false">
      <c r="A63" s="2" t="s">
        <v>81</v>
      </c>
      <c r="B63" s="0" t="n">
        <v>1E-009</v>
      </c>
      <c r="C63" s="0" t="n">
        <v>0.1</v>
      </c>
    </row>
    <row r="64" customFormat="false" ht="13.8" hidden="false" customHeight="false" outlineLevel="0" collapsed="false">
      <c r="A64" s="2" t="s">
        <v>82</v>
      </c>
      <c r="B64" s="0" t="n">
        <v>1E-009</v>
      </c>
      <c r="C64" s="0" t="n">
        <v>0.1</v>
      </c>
    </row>
    <row r="65" customFormat="false" ht="13.8" hidden="false" customHeight="false" outlineLevel="0" collapsed="false">
      <c r="A65" s="2" t="s">
        <v>83</v>
      </c>
      <c r="B65" s="0" t="n">
        <v>1E-009</v>
      </c>
      <c r="C65" s="0" t="n">
        <v>0.1</v>
      </c>
    </row>
    <row r="66" customFormat="false" ht="13.8" hidden="false" customHeight="false" outlineLevel="0" collapsed="false">
      <c r="A66" s="2" t="s">
        <v>84</v>
      </c>
      <c r="B66" s="0" t="n">
        <v>1E-009</v>
      </c>
      <c r="C66" s="0" t="n">
        <v>0.1</v>
      </c>
    </row>
    <row r="67" customFormat="false" ht="13.8" hidden="false" customHeight="false" outlineLevel="0" collapsed="false">
      <c r="A67" s="2" t="s">
        <v>85</v>
      </c>
      <c r="B67" s="0" t="n">
        <v>1E-009</v>
      </c>
      <c r="C67" s="0" t="n">
        <v>0.1</v>
      </c>
    </row>
    <row r="68" customFormat="false" ht="13.8" hidden="false" customHeight="false" outlineLevel="0" collapsed="false">
      <c r="A68" s="2" t="s">
        <v>86</v>
      </c>
      <c r="B68" s="0" t="n">
        <v>1E-009</v>
      </c>
      <c r="C68" s="0" t="n">
        <v>0.1</v>
      </c>
    </row>
    <row r="69" customFormat="false" ht="13.8" hidden="false" customHeight="false" outlineLevel="0" collapsed="false">
      <c r="A69" s="2" t="s">
        <v>87</v>
      </c>
      <c r="B69" s="0" t="n">
        <v>1E-009</v>
      </c>
      <c r="C69" s="0" t="n">
        <v>0.1</v>
      </c>
    </row>
    <row r="70" customFormat="false" ht="13.8" hidden="false" customHeight="false" outlineLevel="0" collapsed="false">
      <c r="A70" s="2" t="s">
        <v>88</v>
      </c>
      <c r="B70" s="0" t="n">
        <v>1E-009</v>
      </c>
      <c r="C70" s="0" t="n">
        <v>0.1</v>
      </c>
    </row>
    <row r="71" customFormat="false" ht="13.8" hidden="false" customHeight="false" outlineLevel="0" collapsed="false">
      <c r="A71" s="2" t="s">
        <v>89</v>
      </c>
      <c r="B71" s="0" t="n">
        <v>1E-009</v>
      </c>
      <c r="C71" s="0" t="n">
        <v>0.1</v>
      </c>
    </row>
    <row r="72" customFormat="false" ht="13.8" hidden="false" customHeight="false" outlineLevel="0" collapsed="false">
      <c r="A72" s="2" t="s">
        <v>90</v>
      </c>
      <c r="B72" s="0" t="n">
        <v>1E-009</v>
      </c>
      <c r="C72" s="0" t="n">
        <v>0.1</v>
      </c>
    </row>
    <row r="73" customFormat="false" ht="13.8" hidden="false" customHeight="false" outlineLevel="0" collapsed="false">
      <c r="A73" s="2" t="s">
        <v>91</v>
      </c>
      <c r="B73" s="0" t="n">
        <v>1E-009</v>
      </c>
      <c r="C73" s="0" t="n">
        <v>0.1</v>
      </c>
    </row>
    <row r="74" customFormat="false" ht="13.8" hidden="false" customHeight="false" outlineLevel="0" collapsed="false">
      <c r="A74" s="2" t="s">
        <v>92</v>
      </c>
      <c r="B74" s="0" t="n">
        <v>9.4759878034617E-005</v>
      </c>
      <c r="C74" s="0" t="n">
        <v>0.000221106382080773</v>
      </c>
    </row>
    <row r="75" customFormat="false" ht="13.8" hidden="false" customHeight="false" outlineLevel="0" collapsed="false">
      <c r="A75" s="2" t="s">
        <v>93</v>
      </c>
      <c r="B75" s="0" t="n">
        <v>1E-009</v>
      </c>
      <c r="C75" s="0" t="n">
        <v>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 activeCellId="0" sqref="D1"/>
    </sheetView>
  </sheetViews>
  <sheetFormatPr defaultRowHeight="13.8" zeroHeight="false" outlineLevelRow="0" outlineLevelCol="0"/>
  <cols>
    <col collapsed="false" customWidth="true" hidden="false" outlineLevel="0" max="1" min="1" style="0" width="17.21"/>
    <col collapsed="false" customWidth="true" hidden="false" outlineLevel="0" max="2" min="2" style="0" width="8.67"/>
    <col collapsed="false" customWidth="true" hidden="false" outlineLevel="0" max="3" min="3" style="0" width="17.33"/>
    <col collapsed="false" customWidth="true" hidden="false" outlineLevel="0" max="4" min="4" style="0" width="8.83"/>
    <col collapsed="false" customWidth="true" hidden="false" outlineLevel="0" max="5" min="5" style="0" width="20.33"/>
    <col collapsed="false" customWidth="true" hidden="false" outlineLevel="0" max="6" min="6" style="0" width="17"/>
    <col collapsed="false" customWidth="true" hidden="false" outlineLevel="0" max="1021" min="7" style="0" width="8.83"/>
    <col collapsed="false" customWidth="false" hidden="false" outlineLevel="0" max="1025" min="1022" style="0" width="11.52"/>
  </cols>
  <sheetData>
    <row r="1" customFormat="false" ht="13.8" hidden="false" customHeight="false" outlineLevel="0" collapsed="false">
      <c r="A1" s="2" t="s">
        <v>173</v>
      </c>
      <c r="B1" s="2" t="s">
        <v>176</v>
      </c>
      <c r="C1" s="2" t="s">
        <v>177</v>
      </c>
      <c r="E1" s="2"/>
      <c r="F1" s="2"/>
    </row>
    <row r="2" customFormat="false" ht="13.8" hidden="false" customHeight="false" outlineLevel="0" collapsed="false">
      <c r="A2" s="2" t="s">
        <v>20</v>
      </c>
      <c r="B2" s="0" t="s">
        <v>178</v>
      </c>
      <c r="C2" s="0" t="n">
        <v>1</v>
      </c>
    </row>
    <row r="3" customFormat="false" ht="13.8" hidden="false" customHeight="false" outlineLevel="0" collapsed="false">
      <c r="A3" s="2" t="s">
        <v>21</v>
      </c>
      <c r="B3" s="0" t="s">
        <v>179</v>
      </c>
      <c r="C3" s="0" t="n">
        <v>1</v>
      </c>
    </row>
    <row r="4" customFormat="false" ht="13.8" hidden="false" customHeight="false" outlineLevel="0" collapsed="false">
      <c r="A4" s="2" t="s">
        <v>22</v>
      </c>
      <c r="B4" s="0" t="s">
        <v>180</v>
      </c>
      <c r="C4" s="0" t="n">
        <v>0</v>
      </c>
    </row>
    <row r="5" customFormat="false" ht="13.8" hidden="false" customHeight="false" outlineLevel="0" collapsed="false">
      <c r="A5" s="2" t="s">
        <v>23</v>
      </c>
      <c r="B5" s="0" t="s">
        <v>181</v>
      </c>
      <c r="C5" s="0" t="n">
        <v>1</v>
      </c>
    </row>
    <row r="6" customFormat="false" ht="13.8" hidden="false" customHeight="false" outlineLevel="0" collapsed="false">
      <c r="A6" s="2" t="s">
        <v>24</v>
      </c>
      <c r="B6" s="0" t="s">
        <v>182</v>
      </c>
      <c r="C6" s="0" t="n">
        <v>1</v>
      </c>
    </row>
    <row r="7" customFormat="false" ht="13.8" hidden="false" customHeight="false" outlineLevel="0" collapsed="false">
      <c r="A7" s="2" t="s">
        <v>25</v>
      </c>
      <c r="B7" s="0" t="s">
        <v>183</v>
      </c>
      <c r="C7" s="0" t="n">
        <v>0</v>
      </c>
    </row>
    <row r="8" customFormat="false" ht="13.8" hidden="false" customHeight="false" outlineLevel="0" collapsed="false">
      <c r="A8" s="2" t="s">
        <v>26</v>
      </c>
      <c r="B8" s="0" t="s">
        <v>184</v>
      </c>
      <c r="C8" s="0" t="n">
        <v>1</v>
      </c>
    </row>
    <row r="9" customFormat="false" ht="13.8" hidden="false" customHeight="false" outlineLevel="0" collapsed="false">
      <c r="A9" s="2" t="s">
        <v>27</v>
      </c>
      <c r="B9" s="0" t="s">
        <v>185</v>
      </c>
      <c r="C9" s="0" t="n">
        <v>1</v>
      </c>
    </row>
    <row r="10" customFormat="false" ht="13.8" hidden="false" customHeight="false" outlineLevel="0" collapsed="false">
      <c r="A10" s="2" t="s">
        <v>28</v>
      </c>
      <c r="B10" s="0" t="s">
        <v>186</v>
      </c>
      <c r="C10" s="0" t="n">
        <v>1</v>
      </c>
    </row>
    <row r="11" customFormat="false" ht="13.8" hidden="false" customHeight="false" outlineLevel="0" collapsed="false">
      <c r="A11" s="2" t="s">
        <v>29</v>
      </c>
      <c r="B11" s="0" t="s">
        <v>187</v>
      </c>
      <c r="C11" s="0" t="n">
        <v>1</v>
      </c>
    </row>
    <row r="12" customFormat="false" ht="13.8" hidden="false" customHeight="false" outlineLevel="0" collapsed="false">
      <c r="A12" s="2" t="s">
        <v>30</v>
      </c>
      <c r="B12" s="0" t="s">
        <v>188</v>
      </c>
      <c r="C12" s="0" t="n">
        <v>1</v>
      </c>
    </row>
    <row r="13" customFormat="false" ht="13.8" hidden="false" customHeight="false" outlineLevel="0" collapsed="false">
      <c r="A13" s="2" t="s">
        <v>31</v>
      </c>
      <c r="B13" s="0" t="s">
        <v>189</v>
      </c>
      <c r="C13" s="0" t="n">
        <v>1</v>
      </c>
    </row>
    <row r="14" customFormat="false" ht="13.8" hidden="false" customHeight="false" outlineLevel="0" collapsed="false">
      <c r="A14" s="2" t="s">
        <v>32</v>
      </c>
      <c r="B14" s="0" t="s">
        <v>190</v>
      </c>
      <c r="C14" s="0" t="n">
        <v>1</v>
      </c>
    </row>
    <row r="15" customFormat="false" ht="13.8" hidden="false" customHeight="false" outlineLevel="0" collapsed="false">
      <c r="A15" s="2" t="s">
        <v>33</v>
      </c>
      <c r="B15" s="0" t="s">
        <v>191</v>
      </c>
      <c r="C15" s="0" t="n">
        <v>1</v>
      </c>
    </row>
    <row r="16" customFormat="false" ht="13.8" hidden="false" customHeight="false" outlineLevel="0" collapsed="false">
      <c r="A16" s="2" t="s">
        <v>34</v>
      </c>
      <c r="B16" s="0" t="s">
        <v>192</v>
      </c>
      <c r="C16" s="0" t="n">
        <v>1</v>
      </c>
    </row>
    <row r="17" customFormat="false" ht="13.8" hidden="false" customHeight="false" outlineLevel="0" collapsed="false">
      <c r="A17" s="2" t="s">
        <v>35</v>
      </c>
      <c r="B17" s="0" t="s">
        <v>193</v>
      </c>
      <c r="C17" s="0" t="n">
        <v>1</v>
      </c>
    </row>
    <row r="18" customFormat="false" ht="13.8" hidden="false" customHeight="false" outlineLevel="0" collapsed="false">
      <c r="A18" s="2" t="s">
        <v>36</v>
      </c>
      <c r="B18" s="0" t="s">
        <v>194</v>
      </c>
      <c r="C18" s="0" t="n">
        <v>1</v>
      </c>
    </row>
    <row r="19" customFormat="false" ht="13.8" hidden="false" customHeight="false" outlineLevel="0" collapsed="false">
      <c r="A19" s="2" t="s">
        <v>37</v>
      </c>
      <c r="B19" s="0" t="s">
        <v>195</v>
      </c>
      <c r="C19" s="0" t="n">
        <v>1</v>
      </c>
    </row>
    <row r="20" customFormat="false" ht="13.8" hidden="false" customHeight="false" outlineLevel="0" collapsed="false">
      <c r="A20" s="2" t="s">
        <v>38</v>
      </c>
      <c r="B20" s="0" t="s">
        <v>196</v>
      </c>
      <c r="C20" s="0" t="n">
        <v>1</v>
      </c>
    </row>
    <row r="21" customFormat="false" ht="13.8" hidden="false" customHeight="false" outlineLevel="0" collapsed="false">
      <c r="A21" s="2" t="s">
        <v>39</v>
      </c>
      <c r="B21" s="0" t="s">
        <v>197</v>
      </c>
      <c r="C21" s="0" t="n">
        <v>1</v>
      </c>
    </row>
    <row r="22" customFormat="false" ht="13.8" hidden="false" customHeight="false" outlineLevel="0" collapsed="false">
      <c r="A22" s="2" t="s">
        <v>40</v>
      </c>
      <c r="B22" s="0" t="s">
        <v>198</v>
      </c>
      <c r="C22" s="0" t="n">
        <v>0</v>
      </c>
    </row>
    <row r="23" customFormat="false" ht="13.8" hidden="false" customHeight="false" outlineLevel="0" collapsed="false">
      <c r="A23" s="2" t="s">
        <v>41</v>
      </c>
      <c r="B23" s="0" t="s">
        <v>199</v>
      </c>
      <c r="C23" s="0" t="n">
        <v>1</v>
      </c>
    </row>
    <row r="24" customFormat="false" ht="13.8" hidden="false" customHeight="false" outlineLevel="0" collapsed="false">
      <c r="A24" s="2" t="s">
        <v>42</v>
      </c>
      <c r="B24" s="0" t="s">
        <v>200</v>
      </c>
      <c r="C24" s="0" t="n">
        <v>1</v>
      </c>
    </row>
    <row r="25" customFormat="false" ht="13.8" hidden="false" customHeight="false" outlineLevel="0" collapsed="false">
      <c r="A25" s="2" t="s">
        <v>43</v>
      </c>
      <c r="B25" s="0" t="s">
        <v>201</v>
      </c>
      <c r="C25" s="0" t="n">
        <v>1</v>
      </c>
    </row>
    <row r="26" customFormat="false" ht="13.8" hidden="false" customHeight="false" outlineLevel="0" collapsed="false">
      <c r="A26" s="2" t="s">
        <v>44</v>
      </c>
      <c r="B26" s="0" t="s">
        <v>202</v>
      </c>
      <c r="C26" s="0" t="n">
        <v>1</v>
      </c>
    </row>
    <row r="27" customFormat="false" ht="13.8" hidden="false" customHeight="false" outlineLevel="0" collapsed="false">
      <c r="A27" s="2" t="s">
        <v>45</v>
      </c>
      <c r="B27" s="0" t="s">
        <v>203</v>
      </c>
      <c r="C27" s="0" t="n">
        <v>1</v>
      </c>
    </row>
    <row r="28" customFormat="false" ht="13.8" hidden="false" customHeight="false" outlineLevel="0" collapsed="false">
      <c r="A28" s="2" t="s">
        <v>46</v>
      </c>
      <c r="B28" s="0" t="s">
        <v>204</v>
      </c>
      <c r="C28" s="0" t="n">
        <v>1</v>
      </c>
    </row>
    <row r="29" customFormat="false" ht="13.8" hidden="false" customHeight="false" outlineLevel="0" collapsed="false">
      <c r="A29" s="2" t="s">
        <v>47</v>
      </c>
      <c r="B29" s="0" t="s">
        <v>205</v>
      </c>
      <c r="C29" s="0" t="n">
        <v>1</v>
      </c>
    </row>
    <row r="30" customFormat="false" ht="13.8" hidden="false" customHeight="false" outlineLevel="0" collapsed="false">
      <c r="A30" s="2" t="s">
        <v>48</v>
      </c>
      <c r="B30" s="0" t="s">
        <v>206</v>
      </c>
      <c r="C30" s="0" t="n">
        <v>1</v>
      </c>
    </row>
    <row r="31" customFormat="false" ht="13.8" hidden="false" customHeight="false" outlineLevel="0" collapsed="false">
      <c r="A31" s="2" t="s">
        <v>49</v>
      </c>
      <c r="B31" s="0" t="s">
        <v>207</v>
      </c>
      <c r="C31" s="0" t="n">
        <v>1</v>
      </c>
    </row>
    <row r="32" customFormat="false" ht="13.8" hidden="false" customHeight="false" outlineLevel="0" collapsed="false">
      <c r="A32" s="2" t="s">
        <v>50</v>
      </c>
      <c r="B32" s="0" t="s">
        <v>208</v>
      </c>
      <c r="C32" s="0" t="n">
        <v>1</v>
      </c>
    </row>
    <row r="33" customFormat="false" ht="13.8" hidden="false" customHeight="false" outlineLevel="0" collapsed="false">
      <c r="A33" s="2" t="s">
        <v>51</v>
      </c>
      <c r="B33" s="0" t="s">
        <v>209</v>
      </c>
      <c r="C33" s="0" t="n">
        <v>1</v>
      </c>
    </row>
    <row r="34" customFormat="false" ht="13.8" hidden="false" customHeight="false" outlineLevel="0" collapsed="false">
      <c r="A34" s="2" t="s">
        <v>52</v>
      </c>
      <c r="B34" s="0" t="s">
        <v>210</v>
      </c>
      <c r="C34" s="0" t="n">
        <v>1</v>
      </c>
    </row>
    <row r="35" customFormat="false" ht="13.8" hidden="false" customHeight="false" outlineLevel="0" collapsed="false">
      <c r="A35" s="2" t="s">
        <v>53</v>
      </c>
      <c r="B35" s="0" t="s">
        <v>211</v>
      </c>
      <c r="C35" s="0" t="n">
        <v>1</v>
      </c>
    </row>
    <row r="36" customFormat="false" ht="13.8" hidden="false" customHeight="false" outlineLevel="0" collapsed="false">
      <c r="A36" s="2" t="s">
        <v>54</v>
      </c>
      <c r="B36" s="0" t="s">
        <v>212</v>
      </c>
      <c r="C36" s="0" t="n">
        <v>1</v>
      </c>
    </row>
    <row r="37" customFormat="false" ht="13.8" hidden="false" customHeight="false" outlineLevel="0" collapsed="false">
      <c r="A37" s="2" t="s">
        <v>55</v>
      </c>
      <c r="B37" s="0" t="s">
        <v>213</v>
      </c>
      <c r="C37" s="0" t="n">
        <v>1</v>
      </c>
    </row>
    <row r="38" customFormat="false" ht="13.8" hidden="false" customHeight="false" outlineLevel="0" collapsed="false">
      <c r="A38" s="2" t="s">
        <v>56</v>
      </c>
      <c r="B38" s="0" t="s">
        <v>214</v>
      </c>
      <c r="C38" s="0" t="n">
        <v>1</v>
      </c>
    </row>
    <row r="39" customFormat="false" ht="13.8" hidden="false" customHeight="false" outlineLevel="0" collapsed="false">
      <c r="A39" s="2" t="s">
        <v>57</v>
      </c>
      <c r="B39" s="0" t="s">
        <v>215</v>
      </c>
      <c r="C39" s="0" t="n">
        <v>1</v>
      </c>
    </row>
    <row r="40" customFormat="false" ht="13.8" hidden="false" customHeight="false" outlineLevel="0" collapsed="false">
      <c r="A40" s="2" t="s">
        <v>58</v>
      </c>
      <c r="B40" s="0" t="s">
        <v>216</v>
      </c>
      <c r="C40" s="0" t="n">
        <v>1</v>
      </c>
    </row>
    <row r="41" customFormat="false" ht="13.8" hidden="false" customHeight="false" outlineLevel="0" collapsed="false">
      <c r="A41" s="2" t="s">
        <v>59</v>
      </c>
      <c r="B41" s="0" t="s">
        <v>217</v>
      </c>
      <c r="C41" s="0" t="n">
        <v>1</v>
      </c>
    </row>
    <row r="42" customFormat="false" ht="13.8" hidden="false" customHeight="false" outlineLevel="0" collapsed="false">
      <c r="A42" s="2" t="s">
        <v>60</v>
      </c>
      <c r="B42" s="0" t="s">
        <v>218</v>
      </c>
      <c r="C42" s="0" t="n">
        <v>1</v>
      </c>
    </row>
    <row r="43" customFormat="false" ht="13.8" hidden="false" customHeight="false" outlineLevel="0" collapsed="false">
      <c r="A43" s="2" t="s">
        <v>61</v>
      </c>
      <c r="B43" s="0" t="s">
        <v>219</v>
      </c>
      <c r="C43" s="0" t="n">
        <v>1</v>
      </c>
    </row>
    <row r="44" customFormat="false" ht="13.8" hidden="false" customHeight="false" outlineLevel="0" collapsed="false">
      <c r="A44" s="2" t="s">
        <v>62</v>
      </c>
      <c r="B44" s="0" t="s">
        <v>220</v>
      </c>
      <c r="C44" s="0" t="n">
        <v>1</v>
      </c>
    </row>
    <row r="45" customFormat="false" ht="13.8" hidden="false" customHeight="false" outlineLevel="0" collapsed="false">
      <c r="A45" s="2" t="s">
        <v>63</v>
      </c>
      <c r="B45" s="0" t="s">
        <v>221</v>
      </c>
      <c r="C45" s="0" t="n">
        <v>1</v>
      </c>
    </row>
    <row r="46" customFormat="false" ht="13.8" hidden="false" customHeight="false" outlineLevel="0" collapsed="false">
      <c r="A46" s="2" t="s">
        <v>64</v>
      </c>
      <c r="B46" s="0" t="s">
        <v>222</v>
      </c>
      <c r="C46" s="0" t="n">
        <v>1</v>
      </c>
    </row>
    <row r="47" customFormat="false" ht="13.8" hidden="false" customHeight="false" outlineLevel="0" collapsed="false">
      <c r="A47" s="2" t="s">
        <v>65</v>
      </c>
      <c r="B47" s="0" t="s">
        <v>223</v>
      </c>
      <c r="C47" s="0" t="n">
        <v>1</v>
      </c>
    </row>
    <row r="48" customFormat="false" ht="13.8" hidden="false" customHeight="false" outlineLevel="0" collapsed="false">
      <c r="A48" s="2" t="s">
        <v>66</v>
      </c>
      <c r="B48" s="0" t="s">
        <v>224</v>
      </c>
      <c r="C48" s="0" t="n">
        <v>1</v>
      </c>
    </row>
    <row r="49" customFormat="false" ht="13.8" hidden="false" customHeight="false" outlineLevel="0" collapsed="false">
      <c r="A49" s="2" t="s">
        <v>67</v>
      </c>
      <c r="B49" s="0" t="s">
        <v>225</v>
      </c>
      <c r="C49" s="0" t="n">
        <v>0</v>
      </c>
    </row>
    <row r="50" customFormat="false" ht="13.8" hidden="false" customHeight="false" outlineLevel="0" collapsed="false">
      <c r="A50" s="2" t="s">
        <v>68</v>
      </c>
      <c r="B50" s="0" t="s">
        <v>226</v>
      </c>
      <c r="C50" s="0" t="n">
        <v>1</v>
      </c>
    </row>
    <row r="51" customFormat="false" ht="13.8" hidden="false" customHeight="false" outlineLevel="0" collapsed="false">
      <c r="A51" s="2" t="s">
        <v>69</v>
      </c>
      <c r="B51" s="0" t="s">
        <v>227</v>
      </c>
      <c r="C51" s="0" t="n">
        <v>0</v>
      </c>
    </row>
    <row r="52" customFormat="false" ht="13.8" hidden="false" customHeight="false" outlineLevel="0" collapsed="false">
      <c r="A52" s="2" t="s">
        <v>70</v>
      </c>
      <c r="B52" s="0" t="s">
        <v>228</v>
      </c>
      <c r="C52" s="0" t="n">
        <v>0</v>
      </c>
    </row>
    <row r="53" customFormat="false" ht="13.8" hidden="false" customHeight="false" outlineLevel="0" collapsed="false">
      <c r="A53" s="2" t="s">
        <v>71</v>
      </c>
      <c r="B53" s="0" t="s">
        <v>229</v>
      </c>
      <c r="C53" s="0" t="n">
        <v>0</v>
      </c>
    </row>
    <row r="54" customFormat="false" ht="13.8" hidden="false" customHeight="false" outlineLevel="0" collapsed="false">
      <c r="A54" s="2" t="s">
        <v>72</v>
      </c>
      <c r="B54" s="0" t="s">
        <v>230</v>
      </c>
      <c r="C54" s="0" t="n">
        <v>0</v>
      </c>
    </row>
    <row r="55" customFormat="false" ht="13.8" hidden="false" customHeight="false" outlineLevel="0" collapsed="false">
      <c r="A55" s="2" t="s">
        <v>73</v>
      </c>
      <c r="B55" s="0" t="s">
        <v>231</v>
      </c>
      <c r="C55" s="0" t="n">
        <v>0</v>
      </c>
    </row>
    <row r="56" customFormat="false" ht="13.8" hidden="false" customHeight="false" outlineLevel="0" collapsed="false">
      <c r="A56" s="2" t="s">
        <v>74</v>
      </c>
      <c r="B56" s="0" t="s">
        <v>232</v>
      </c>
      <c r="C56" s="0" t="n">
        <v>0</v>
      </c>
    </row>
    <row r="57" customFormat="false" ht="13.8" hidden="false" customHeight="false" outlineLevel="0" collapsed="false">
      <c r="A57" s="2" t="s">
        <v>75</v>
      </c>
      <c r="B57" s="0" t="s">
        <v>233</v>
      </c>
      <c r="C57" s="0" t="n">
        <v>0</v>
      </c>
    </row>
    <row r="58" customFormat="false" ht="13.8" hidden="false" customHeight="false" outlineLevel="0" collapsed="false">
      <c r="A58" s="2" t="s">
        <v>76</v>
      </c>
      <c r="B58" s="0" t="s">
        <v>234</v>
      </c>
      <c r="C58" s="0" t="n">
        <v>0</v>
      </c>
    </row>
    <row r="59" customFormat="false" ht="13.8" hidden="false" customHeight="false" outlineLevel="0" collapsed="false">
      <c r="A59" s="2" t="s">
        <v>77</v>
      </c>
      <c r="B59" s="0" t="s">
        <v>235</v>
      </c>
      <c r="C59" s="0" t="n">
        <v>0</v>
      </c>
    </row>
    <row r="60" customFormat="false" ht="13.8" hidden="false" customHeight="false" outlineLevel="0" collapsed="false">
      <c r="A60" s="2" t="s">
        <v>78</v>
      </c>
      <c r="B60" s="0" t="s">
        <v>236</v>
      </c>
      <c r="C60" s="0" t="n">
        <v>0</v>
      </c>
    </row>
    <row r="61" customFormat="false" ht="13.8" hidden="false" customHeight="false" outlineLevel="0" collapsed="false">
      <c r="A61" s="2" t="s">
        <v>79</v>
      </c>
      <c r="B61" s="0" t="s">
        <v>237</v>
      </c>
      <c r="C61" s="0" t="n">
        <v>0</v>
      </c>
    </row>
    <row r="62" customFormat="false" ht="13.8" hidden="false" customHeight="false" outlineLevel="0" collapsed="false">
      <c r="A62" s="2" t="s">
        <v>80</v>
      </c>
      <c r="B62" s="0" t="s">
        <v>238</v>
      </c>
      <c r="C62" s="0" t="n">
        <v>0</v>
      </c>
    </row>
    <row r="63" customFormat="false" ht="13.8" hidden="false" customHeight="false" outlineLevel="0" collapsed="false">
      <c r="A63" s="2" t="s">
        <v>81</v>
      </c>
      <c r="B63" s="0" t="s">
        <v>239</v>
      </c>
      <c r="C63" s="0" t="n">
        <v>0</v>
      </c>
    </row>
    <row r="64" customFormat="false" ht="13.8" hidden="false" customHeight="false" outlineLevel="0" collapsed="false">
      <c r="A64" s="2" t="s">
        <v>82</v>
      </c>
      <c r="B64" s="0" t="s">
        <v>240</v>
      </c>
      <c r="C64" s="0" t="n">
        <v>0</v>
      </c>
    </row>
    <row r="65" customFormat="false" ht="13.8" hidden="false" customHeight="false" outlineLevel="0" collapsed="false">
      <c r="A65" s="2" t="s">
        <v>83</v>
      </c>
      <c r="B65" s="0" t="s">
        <v>241</v>
      </c>
      <c r="C65" s="0" t="n">
        <v>0</v>
      </c>
    </row>
    <row r="66" customFormat="false" ht="13.8" hidden="false" customHeight="false" outlineLevel="0" collapsed="false">
      <c r="A66" s="2" t="s">
        <v>84</v>
      </c>
      <c r="B66" s="0" t="s">
        <v>242</v>
      </c>
      <c r="C66" s="0" t="n">
        <v>0</v>
      </c>
    </row>
    <row r="67" customFormat="false" ht="13.8" hidden="false" customHeight="false" outlineLevel="0" collapsed="false">
      <c r="A67" s="2" t="s">
        <v>85</v>
      </c>
      <c r="B67" s="0" t="s">
        <v>243</v>
      </c>
      <c r="C67" s="0" t="n">
        <v>0</v>
      </c>
    </row>
    <row r="68" customFormat="false" ht="13.8" hidden="false" customHeight="false" outlineLevel="0" collapsed="false">
      <c r="A68" s="2" t="s">
        <v>86</v>
      </c>
      <c r="B68" s="0" t="s">
        <v>86</v>
      </c>
      <c r="C68" s="0" t="n">
        <v>0</v>
      </c>
    </row>
    <row r="69" customFormat="false" ht="13.8" hidden="false" customHeight="false" outlineLevel="0" collapsed="false">
      <c r="A69" s="2" t="s">
        <v>87</v>
      </c>
      <c r="B69" s="0" t="s">
        <v>87</v>
      </c>
      <c r="C69" s="0" t="n">
        <v>0</v>
      </c>
    </row>
    <row r="70" customFormat="false" ht="13.8" hidden="false" customHeight="false" outlineLevel="0" collapsed="false">
      <c r="A70" s="2" t="s">
        <v>88</v>
      </c>
      <c r="B70" s="0" t="s">
        <v>88</v>
      </c>
      <c r="C70" s="0" t="n">
        <v>0</v>
      </c>
    </row>
    <row r="71" customFormat="false" ht="13.8" hidden="false" customHeight="false" outlineLevel="0" collapsed="false">
      <c r="A71" s="2" t="s">
        <v>89</v>
      </c>
      <c r="B71" s="0" t="s">
        <v>89</v>
      </c>
      <c r="C71" s="0" t="n">
        <v>0</v>
      </c>
    </row>
    <row r="72" customFormat="false" ht="13.8" hidden="false" customHeight="false" outlineLevel="0" collapsed="false">
      <c r="A72" s="2" t="s">
        <v>90</v>
      </c>
      <c r="B72" s="0" t="s">
        <v>90</v>
      </c>
      <c r="C72" s="0" t="n">
        <v>0</v>
      </c>
    </row>
    <row r="73" customFormat="false" ht="13.8" hidden="false" customHeight="false" outlineLevel="0" collapsed="false">
      <c r="A73" s="2" t="s">
        <v>91</v>
      </c>
      <c r="B73" s="0" t="s">
        <v>91</v>
      </c>
      <c r="C73" s="0" t="n">
        <v>0</v>
      </c>
    </row>
    <row r="74" customFormat="false" ht="13.8" hidden="false" customHeight="false" outlineLevel="0" collapsed="false">
      <c r="A74" s="2" t="s">
        <v>92</v>
      </c>
      <c r="B74" s="0" t="s">
        <v>92</v>
      </c>
      <c r="C74" s="0" t="n">
        <v>0</v>
      </c>
    </row>
    <row r="75" customFormat="false" ht="13.8" hidden="false" customHeight="false" outlineLevel="0" collapsed="false">
      <c r="A75" s="2" t="s">
        <v>93</v>
      </c>
      <c r="B75" s="0" t="s">
        <v>93</v>
      </c>
      <c r="C75"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8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38" activeCellId="0" sqref="B38"/>
    </sheetView>
  </sheetViews>
  <sheetFormatPr defaultRowHeight="13.8" zeroHeight="false" outlineLevelRow="0" outlineLevelCol="0"/>
  <cols>
    <col collapsed="false" customWidth="true" hidden="false" outlineLevel="0" max="1" min="1" style="0" width="11.84"/>
    <col collapsed="false" customWidth="true" hidden="false" outlineLevel="0" max="2" min="2" style="0" width="41.49"/>
    <col collapsed="false" customWidth="true" hidden="false" outlineLevel="0" max="4" min="3" style="0" width="8.52"/>
    <col collapsed="false" customWidth="true" hidden="false" outlineLevel="0" max="1023" min="5" style="0" width="8.83"/>
    <col collapsed="false" customWidth="false" hidden="false" outlineLevel="0" max="1025" min="1024" style="0" width="11.52"/>
  </cols>
  <sheetData>
    <row r="1" customFormat="false" ht="13.8" hidden="false" customHeight="false" outlineLevel="0" collapsed="false">
      <c r="A1" s="2" t="s">
        <v>244</v>
      </c>
      <c r="B1" s="2" t="s">
        <v>245</v>
      </c>
      <c r="C1" s="2" t="s">
        <v>246</v>
      </c>
      <c r="D1" s="2" t="s">
        <v>247</v>
      </c>
    </row>
    <row r="2" customFormat="false" ht="13.8" hidden="false" customHeight="false" outlineLevel="0" collapsed="false">
      <c r="A2" s="2" t="s">
        <v>94</v>
      </c>
      <c r="B2" s="0" t="s">
        <v>248</v>
      </c>
      <c r="C2" s="0" t="n">
        <v>0</v>
      </c>
    </row>
    <row r="3" customFormat="false" ht="13.8" hidden="false" customHeight="false" outlineLevel="0" collapsed="false">
      <c r="A3" s="2" t="s">
        <v>95</v>
      </c>
      <c r="B3" s="0" t="s">
        <v>249</v>
      </c>
      <c r="C3" s="0" t="n">
        <v>0</v>
      </c>
    </row>
    <row r="4" customFormat="false" ht="13.8" hidden="false" customHeight="false" outlineLevel="0" collapsed="false">
      <c r="A4" s="2" t="s">
        <v>96</v>
      </c>
      <c r="B4" s="0" t="s">
        <v>250</v>
      </c>
      <c r="C4" s="0" t="n">
        <v>0</v>
      </c>
    </row>
    <row r="5" customFormat="false" ht="13.8" hidden="false" customHeight="false" outlineLevel="0" collapsed="false">
      <c r="A5" s="2" t="s">
        <v>97</v>
      </c>
      <c r="B5" s="0" t="s">
        <v>251</v>
      </c>
      <c r="C5" s="0" t="n">
        <v>0</v>
      </c>
    </row>
    <row r="6" customFormat="false" ht="13.8" hidden="false" customHeight="false" outlineLevel="0" collapsed="false">
      <c r="A6" s="2" t="s">
        <v>98</v>
      </c>
      <c r="B6" s="0" t="s">
        <v>252</v>
      </c>
      <c r="C6" s="0" t="n">
        <v>0</v>
      </c>
    </row>
    <row r="7" customFormat="false" ht="13.8" hidden="false" customHeight="false" outlineLevel="0" collapsed="false">
      <c r="A7" s="2" t="s">
        <v>99</v>
      </c>
      <c r="B7" s="0" t="s">
        <v>253</v>
      </c>
      <c r="C7" s="0" t="n">
        <v>0</v>
      </c>
    </row>
    <row r="8" customFormat="false" ht="13.8" hidden="false" customHeight="false" outlineLevel="0" collapsed="false">
      <c r="A8" s="2" t="s">
        <v>100</v>
      </c>
      <c r="B8" s="0" t="s">
        <v>254</v>
      </c>
      <c r="C8" s="0" t="n">
        <v>0</v>
      </c>
    </row>
    <row r="9" customFormat="false" ht="13.8" hidden="false" customHeight="false" outlineLevel="0" collapsed="false">
      <c r="A9" s="2" t="s">
        <v>101</v>
      </c>
      <c r="B9" s="0" t="s">
        <v>254</v>
      </c>
      <c r="C9" s="0" t="n">
        <v>0</v>
      </c>
    </row>
    <row r="10" customFormat="false" ht="13.8" hidden="false" customHeight="false" outlineLevel="0" collapsed="false">
      <c r="A10" s="2" t="s">
        <v>102</v>
      </c>
      <c r="B10" s="0" t="s">
        <v>255</v>
      </c>
      <c r="C10" s="0" t="n">
        <v>0</v>
      </c>
    </row>
    <row r="11" customFormat="false" ht="13.8" hidden="false" customHeight="false" outlineLevel="0" collapsed="false">
      <c r="A11" s="2" t="s">
        <v>103</v>
      </c>
      <c r="B11" s="0" t="s">
        <v>256</v>
      </c>
      <c r="C11" s="0" t="n">
        <v>0</v>
      </c>
    </row>
    <row r="12" customFormat="false" ht="13.8" hidden="false" customHeight="false" outlineLevel="0" collapsed="false">
      <c r="A12" s="2" t="s">
        <v>104</v>
      </c>
      <c r="B12" s="0" t="s">
        <v>257</v>
      </c>
      <c r="C12" s="0" t="n">
        <v>0</v>
      </c>
    </row>
    <row r="13" customFormat="false" ht="13.8" hidden="false" customHeight="false" outlineLevel="0" collapsed="false">
      <c r="A13" s="2" t="s">
        <v>105</v>
      </c>
      <c r="B13" s="0" t="s">
        <v>257</v>
      </c>
      <c r="C13" s="0" t="n">
        <v>0</v>
      </c>
    </row>
    <row r="14" customFormat="false" ht="13.8" hidden="false" customHeight="false" outlineLevel="0" collapsed="false">
      <c r="A14" s="2" t="s">
        <v>106</v>
      </c>
      <c r="B14" s="0" t="s">
        <v>258</v>
      </c>
      <c r="C14" s="0" t="n">
        <v>0</v>
      </c>
    </row>
    <row r="15" customFormat="false" ht="13.8" hidden="false" customHeight="false" outlineLevel="0" collapsed="false">
      <c r="A15" s="2" t="s">
        <v>107</v>
      </c>
      <c r="B15" s="0" t="s">
        <v>259</v>
      </c>
      <c r="C15" s="0" t="n">
        <v>0</v>
      </c>
    </row>
    <row r="16" customFormat="false" ht="13.8" hidden="false" customHeight="false" outlineLevel="0" collapsed="false">
      <c r="A16" s="2" t="s">
        <v>108</v>
      </c>
      <c r="B16" s="0" t="s">
        <v>259</v>
      </c>
      <c r="C16" s="0" t="n">
        <v>0</v>
      </c>
    </row>
    <row r="17" customFormat="false" ht="13.8" hidden="false" customHeight="false" outlineLevel="0" collapsed="false">
      <c r="A17" s="2" t="s">
        <v>109</v>
      </c>
      <c r="B17" s="0" t="s">
        <v>260</v>
      </c>
      <c r="C17" s="0" t="n">
        <v>0</v>
      </c>
    </row>
    <row r="18" customFormat="false" ht="13.8" hidden="false" customHeight="false" outlineLevel="0" collapsed="false">
      <c r="A18" s="2" t="s">
        <v>110</v>
      </c>
      <c r="B18" s="0" t="s">
        <v>261</v>
      </c>
      <c r="C18" s="0" t="n">
        <v>0</v>
      </c>
    </row>
    <row r="19" customFormat="false" ht="13.8" hidden="false" customHeight="false" outlineLevel="0" collapsed="false">
      <c r="A19" s="2" t="s">
        <v>111</v>
      </c>
      <c r="B19" s="0" t="s">
        <v>262</v>
      </c>
      <c r="C19" s="0" t="n">
        <v>0</v>
      </c>
    </row>
    <row r="20" customFormat="false" ht="13.8" hidden="false" customHeight="false" outlineLevel="0" collapsed="false">
      <c r="A20" s="2" t="s">
        <v>112</v>
      </c>
      <c r="B20" s="0" t="s">
        <v>263</v>
      </c>
      <c r="C20" s="0" t="n">
        <v>0</v>
      </c>
    </row>
    <row r="21" customFormat="false" ht="13.8" hidden="false" customHeight="false" outlineLevel="0" collapsed="false">
      <c r="A21" s="2" t="s">
        <v>113</v>
      </c>
      <c r="B21" s="0" t="s">
        <v>264</v>
      </c>
      <c r="C21" s="0" t="n">
        <v>0</v>
      </c>
    </row>
    <row r="22" customFormat="false" ht="13.8" hidden="false" customHeight="false" outlineLevel="0" collapsed="false">
      <c r="A22" s="2" t="s">
        <v>114</v>
      </c>
      <c r="B22" s="0" t="s">
        <v>265</v>
      </c>
      <c r="C22" s="0" t="n">
        <v>0</v>
      </c>
    </row>
    <row r="23" customFormat="false" ht="13.8" hidden="false" customHeight="false" outlineLevel="0" collapsed="false">
      <c r="A23" s="2" t="s">
        <v>115</v>
      </c>
      <c r="B23" s="0" t="s">
        <v>266</v>
      </c>
      <c r="C23" s="0" t="n">
        <v>0</v>
      </c>
    </row>
    <row r="24" customFormat="false" ht="13.8" hidden="false" customHeight="false" outlineLevel="0" collapsed="false">
      <c r="A24" s="2" t="s">
        <v>116</v>
      </c>
      <c r="B24" s="0" t="s">
        <v>267</v>
      </c>
      <c r="C24" s="0" t="n">
        <v>0</v>
      </c>
    </row>
    <row r="25" customFormat="false" ht="13.8" hidden="false" customHeight="false" outlineLevel="0" collapsed="false">
      <c r="A25" s="2" t="s">
        <v>117</v>
      </c>
      <c r="B25" s="0" t="s">
        <v>268</v>
      </c>
      <c r="C25" s="0" t="n">
        <v>0</v>
      </c>
    </row>
    <row r="26" customFormat="false" ht="13.8" hidden="false" customHeight="false" outlineLevel="0" collapsed="false">
      <c r="A26" s="2" t="s">
        <v>118</v>
      </c>
      <c r="B26" s="0" t="s">
        <v>269</v>
      </c>
      <c r="C26" s="0" t="n">
        <v>0</v>
      </c>
    </row>
    <row r="27" customFormat="false" ht="13.8" hidden="false" customHeight="false" outlineLevel="0" collapsed="false">
      <c r="A27" s="2" t="s">
        <v>119</v>
      </c>
      <c r="B27" s="0" t="s">
        <v>270</v>
      </c>
      <c r="C27" s="0" t="n">
        <v>0</v>
      </c>
    </row>
    <row r="28" customFormat="false" ht="13.8" hidden="false" customHeight="false" outlineLevel="0" collapsed="false">
      <c r="A28" s="2" t="s">
        <v>120</v>
      </c>
      <c r="B28" s="0" t="s">
        <v>271</v>
      </c>
      <c r="C28" s="0" t="n">
        <v>0</v>
      </c>
    </row>
    <row r="29" customFormat="false" ht="13.8" hidden="false" customHeight="false" outlineLevel="0" collapsed="false">
      <c r="A29" s="2" t="s">
        <v>121</v>
      </c>
      <c r="B29" s="0" t="s">
        <v>272</v>
      </c>
      <c r="C29" s="0" t="n">
        <v>0</v>
      </c>
    </row>
    <row r="30" customFormat="false" ht="13.8" hidden="false" customHeight="false" outlineLevel="0" collapsed="false">
      <c r="A30" s="2" t="s">
        <v>122</v>
      </c>
      <c r="B30" s="0" t="s">
        <v>273</v>
      </c>
      <c r="C30" s="0" t="n">
        <v>0</v>
      </c>
    </row>
    <row r="31" customFormat="false" ht="13.8" hidden="false" customHeight="false" outlineLevel="0" collapsed="false">
      <c r="A31" s="2" t="s">
        <v>123</v>
      </c>
      <c r="B31" s="0" t="s">
        <v>274</v>
      </c>
      <c r="C31" s="0" t="n">
        <v>0</v>
      </c>
    </row>
    <row r="32" customFormat="false" ht="13.8" hidden="false" customHeight="false" outlineLevel="0" collapsed="false">
      <c r="A32" s="2" t="s">
        <v>124</v>
      </c>
      <c r="B32" s="0" t="s">
        <v>275</v>
      </c>
      <c r="C32" s="0" t="n">
        <v>0</v>
      </c>
    </row>
    <row r="33" customFormat="false" ht="13.8" hidden="false" customHeight="false" outlineLevel="0" collapsed="false">
      <c r="A33" s="2" t="s">
        <v>125</v>
      </c>
      <c r="B33" s="0" t="s">
        <v>276</v>
      </c>
      <c r="C33" s="0" t="n">
        <v>0</v>
      </c>
      <c r="D33" s="0" t="s">
        <v>277</v>
      </c>
    </row>
    <row r="34" customFormat="false" ht="13.8" hidden="false" customHeight="false" outlineLevel="0" collapsed="false">
      <c r="A34" s="2" t="s">
        <v>126</v>
      </c>
      <c r="B34" s="0" t="s">
        <v>278</v>
      </c>
      <c r="C34" s="0" t="n">
        <v>0</v>
      </c>
      <c r="D34" s="0" t="s">
        <v>277</v>
      </c>
    </row>
    <row r="35" customFormat="false" ht="13.8" hidden="false" customHeight="false" outlineLevel="0" collapsed="false">
      <c r="A35" s="2" t="s">
        <v>127</v>
      </c>
      <c r="B35" s="0" t="s">
        <v>279</v>
      </c>
      <c r="C35" s="0" t="n">
        <v>0</v>
      </c>
    </row>
    <row r="36" customFormat="false" ht="13.8" hidden="false" customHeight="false" outlineLevel="0" collapsed="false">
      <c r="A36" s="2" t="s">
        <v>128</v>
      </c>
      <c r="B36" s="0" t="s">
        <v>280</v>
      </c>
      <c r="C36" s="0" t="n">
        <v>0</v>
      </c>
    </row>
    <row r="37" customFormat="false" ht="13.8" hidden="false" customHeight="false" outlineLevel="0" collapsed="false">
      <c r="A37" s="2" t="s">
        <v>129</v>
      </c>
      <c r="B37" s="0" t="s">
        <v>281</v>
      </c>
      <c r="C37" s="0" t="n">
        <v>0</v>
      </c>
    </row>
    <row r="38" customFormat="false" ht="13.8" hidden="false" customHeight="false" outlineLevel="0" collapsed="false">
      <c r="A38" s="2" t="s">
        <v>130</v>
      </c>
      <c r="B38" s="0" t="s">
        <v>282</v>
      </c>
      <c r="C38" s="0" t="n">
        <v>0</v>
      </c>
    </row>
    <row r="39" customFormat="false" ht="13.8" hidden="false" customHeight="false" outlineLevel="0" collapsed="false">
      <c r="A39" s="2" t="s">
        <v>131</v>
      </c>
      <c r="B39" s="0" t="s">
        <v>283</v>
      </c>
      <c r="C39" s="0" t="n">
        <v>0</v>
      </c>
    </row>
    <row r="40" customFormat="false" ht="13.8" hidden="false" customHeight="false" outlineLevel="0" collapsed="false">
      <c r="A40" s="2" t="s">
        <v>132</v>
      </c>
      <c r="B40" s="0" t="s">
        <v>284</v>
      </c>
      <c r="C40" s="0" t="n">
        <v>0</v>
      </c>
    </row>
    <row r="41" customFormat="false" ht="13.8" hidden="false" customHeight="false" outlineLevel="0" collapsed="false">
      <c r="A41" s="2" t="s">
        <v>133</v>
      </c>
      <c r="B41" s="0" t="s">
        <v>285</v>
      </c>
      <c r="C41" s="0" t="n">
        <v>0</v>
      </c>
    </row>
    <row r="42" customFormat="false" ht="13.8" hidden="false" customHeight="false" outlineLevel="0" collapsed="false">
      <c r="A42" s="2" t="s">
        <v>134</v>
      </c>
      <c r="B42" s="0" t="s">
        <v>286</v>
      </c>
      <c r="C42" s="0" t="n">
        <v>0</v>
      </c>
    </row>
    <row r="43" customFormat="false" ht="13.8" hidden="false" customHeight="false" outlineLevel="0" collapsed="false">
      <c r="A43" s="2" t="s">
        <v>135</v>
      </c>
      <c r="B43" s="0" t="s">
        <v>287</v>
      </c>
      <c r="C43" s="0" t="n">
        <v>0</v>
      </c>
    </row>
    <row r="44" customFormat="false" ht="13.8" hidden="false" customHeight="false" outlineLevel="0" collapsed="false">
      <c r="A44" s="2" t="s">
        <v>136</v>
      </c>
      <c r="B44" s="0" t="s">
        <v>288</v>
      </c>
      <c r="C44" s="0" t="n">
        <v>0</v>
      </c>
    </row>
    <row r="45" customFormat="false" ht="13.8" hidden="false" customHeight="false" outlineLevel="0" collapsed="false">
      <c r="A45" s="2" t="s">
        <v>137</v>
      </c>
      <c r="B45" s="0" t="s">
        <v>289</v>
      </c>
      <c r="C45" s="0" t="n">
        <v>0</v>
      </c>
    </row>
    <row r="46" customFormat="false" ht="13.8" hidden="false" customHeight="false" outlineLevel="0" collapsed="false">
      <c r="A46" s="2" t="s">
        <v>138</v>
      </c>
      <c r="B46" s="0" t="s">
        <v>290</v>
      </c>
      <c r="C46" s="0" t="n">
        <v>0</v>
      </c>
    </row>
    <row r="47" customFormat="false" ht="13.8" hidden="false" customHeight="false" outlineLevel="0" collapsed="false">
      <c r="A47" s="2" t="s">
        <v>139</v>
      </c>
      <c r="B47" s="0" t="s">
        <v>291</v>
      </c>
      <c r="C47" s="0" t="n">
        <v>0</v>
      </c>
    </row>
    <row r="48" customFormat="false" ht="13.8" hidden="false" customHeight="false" outlineLevel="0" collapsed="false">
      <c r="A48" s="2" t="s">
        <v>140</v>
      </c>
      <c r="B48" s="0" t="s">
        <v>292</v>
      </c>
      <c r="C48" s="0" t="n">
        <v>0</v>
      </c>
    </row>
    <row r="49" customFormat="false" ht="13.8" hidden="false" customHeight="false" outlineLevel="0" collapsed="false">
      <c r="A49" s="2" t="s">
        <v>141</v>
      </c>
      <c r="B49" s="0" t="s">
        <v>293</v>
      </c>
      <c r="C49" s="0" t="n">
        <v>0</v>
      </c>
    </row>
    <row r="50" customFormat="false" ht="13.8" hidden="false" customHeight="false" outlineLevel="0" collapsed="false">
      <c r="A50" s="2" t="s">
        <v>142</v>
      </c>
      <c r="B50" s="0" t="s">
        <v>294</v>
      </c>
      <c r="C50" s="0" t="n">
        <v>0</v>
      </c>
    </row>
    <row r="51" customFormat="false" ht="13.8" hidden="false" customHeight="false" outlineLevel="0" collapsed="false">
      <c r="A51" s="2" t="s">
        <v>143</v>
      </c>
      <c r="B51" s="0" t="s">
        <v>295</v>
      </c>
      <c r="C51" s="0" t="n">
        <v>0</v>
      </c>
    </row>
    <row r="52" customFormat="false" ht="13.8" hidden="false" customHeight="false" outlineLevel="0" collapsed="false">
      <c r="A52" s="2" t="s">
        <v>144</v>
      </c>
      <c r="B52" s="0" t="s">
        <v>296</v>
      </c>
      <c r="C52" s="0" t="n">
        <v>0</v>
      </c>
    </row>
    <row r="53" customFormat="false" ht="13.8" hidden="false" customHeight="false" outlineLevel="0" collapsed="false">
      <c r="A53" s="2" t="s">
        <v>145</v>
      </c>
      <c r="B53" s="0" t="s">
        <v>297</v>
      </c>
      <c r="C53" s="0" t="n">
        <v>0</v>
      </c>
    </row>
    <row r="54" customFormat="false" ht="13.8" hidden="false" customHeight="false" outlineLevel="0" collapsed="false">
      <c r="A54" s="2" t="s">
        <v>146</v>
      </c>
      <c r="B54" s="0" t="s">
        <v>298</v>
      </c>
      <c r="C54" s="0" t="n">
        <v>0</v>
      </c>
    </row>
    <row r="55" customFormat="false" ht="13.8" hidden="false" customHeight="false" outlineLevel="0" collapsed="false">
      <c r="A55" s="2" t="s">
        <v>147</v>
      </c>
      <c r="B55" s="0" t="s">
        <v>299</v>
      </c>
      <c r="C55" s="0" t="n">
        <v>0</v>
      </c>
    </row>
    <row r="56" customFormat="false" ht="13.8" hidden="false" customHeight="false" outlineLevel="0" collapsed="false">
      <c r="A56" s="2" t="s">
        <v>148</v>
      </c>
      <c r="B56" s="0" t="s">
        <v>300</v>
      </c>
      <c r="C56" s="0" t="n">
        <v>0</v>
      </c>
    </row>
    <row r="57" customFormat="false" ht="13.8" hidden="false" customHeight="false" outlineLevel="0" collapsed="false">
      <c r="A57" s="2" t="s">
        <v>149</v>
      </c>
      <c r="B57" s="0" t="s">
        <v>301</v>
      </c>
      <c r="C57" s="0" t="n">
        <v>0</v>
      </c>
    </row>
    <row r="58" customFormat="false" ht="13.8" hidden="false" customHeight="false" outlineLevel="0" collapsed="false">
      <c r="A58" s="2" t="s">
        <v>150</v>
      </c>
      <c r="B58" s="0" t="s">
        <v>302</v>
      </c>
      <c r="C58" s="0" t="n">
        <v>0</v>
      </c>
    </row>
    <row r="59" customFormat="false" ht="13.8" hidden="false" customHeight="false" outlineLevel="0" collapsed="false">
      <c r="A59" s="2" t="s">
        <v>151</v>
      </c>
      <c r="B59" s="0" t="s">
        <v>303</v>
      </c>
      <c r="C59" s="0" t="n">
        <v>0</v>
      </c>
    </row>
    <row r="60" customFormat="false" ht="13.8" hidden="false" customHeight="false" outlineLevel="0" collapsed="false">
      <c r="A60" s="2" t="s">
        <v>152</v>
      </c>
      <c r="B60" s="0" t="s">
        <v>304</v>
      </c>
      <c r="C60" s="0" t="n">
        <v>0</v>
      </c>
    </row>
    <row r="61" customFormat="false" ht="13.8" hidden="false" customHeight="false" outlineLevel="0" collapsed="false">
      <c r="A61" s="2" t="s">
        <v>153</v>
      </c>
      <c r="B61" s="0" t="s">
        <v>305</v>
      </c>
      <c r="C61" s="0" t="n">
        <v>0</v>
      </c>
    </row>
    <row r="62" customFormat="false" ht="13.8" hidden="false" customHeight="false" outlineLevel="0" collapsed="false">
      <c r="A62" s="2" t="s">
        <v>154</v>
      </c>
      <c r="B62" s="0" t="s">
        <v>306</v>
      </c>
      <c r="C62" s="0" t="n">
        <v>0</v>
      </c>
    </row>
    <row r="63" customFormat="false" ht="13.8" hidden="false" customHeight="false" outlineLevel="0" collapsed="false">
      <c r="A63" s="2" t="s">
        <v>155</v>
      </c>
      <c r="B63" s="0" t="s">
        <v>307</v>
      </c>
      <c r="C63" s="0" t="n">
        <v>0</v>
      </c>
    </row>
    <row r="64" customFormat="false" ht="13.8" hidden="false" customHeight="false" outlineLevel="0" collapsed="false">
      <c r="A64" s="2" t="s">
        <v>156</v>
      </c>
      <c r="B64" s="0" t="s">
        <v>308</v>
      </c>
      <c r="C64" s="0" t="n">
        <v>0</v>
      </c>
    </row>
    <row r="65" customFormat="false" ht="13.8" hidden="false" customHeight="false" outlineLevel="0" collapsed="false">
      <c r="A65" s="2" t="s">
        <v>157</v>
      </c>
      <c r="B65" s="0" t="s">
        <v>309</v>
      </c>
      <c r="C65" s="0" t="n">
        <v>0</v>
      </c>
    </row>
    <row r="66" customFormat="false" ht="13.8" hidden="false" customHeight="false" outlineLevel="0" collapsed="false">
      <c r="A66" s="2" t="s">
        <v>158</v>
      </c>
      <c r="B66" s="0" t="s">
        <v>310</v>
      </c>
      <c r="C66" s="0" t="n">
        <v>0</v>
      </c>
    </row>
    <row r="67" customFormat="false" ht="13.8" hidden="false" customHeight="false" outlineLevel="0" collapsed="false">
      <c r="A67" s="2" t="s">
        <v>159</v>
      </c>
      <c r="B67" s="0" t="s">
        <v>311</v>
      </c>
      <c r="C67" s="0" t="n">
        <v>0</v>
      </c>
    </row>
    <row r="68" customFormat="false" ht="13.8" hidden="false" customHeight="false" outlineLevel="0" collapsed="false">
      <c r="A68" s="2" t="s">
        <v>160</v>
      </c>
      <c r="B68" s="0" t="s">
        <v>312</v>
      </c>
      <c r="C68" s="0" t="n">
        <v>0</v>
      </c>
    </row>
    <row r="69" customFormat="false" ht="13.8" hidden="false" customHeight="false" outlineLevel="0" collapsed="false">
      <c r="A69" s="2" t="s">
        <v>161</v>
      </c>
      <c r="B69" s="0" t="s">
        <v>313</v>
      </c>
      <c r="C69" s="0" t="n">
        <v>0</v>
      </c>
    </row>
    <row r="70" customFormat="false" ht="13.8" hidden="false" customHeight="false" outlineLevel="0" collapsed="false">
      <c r="A70" s="2" t="s">
        <v>162</v>
      </c>
      <c r="B70" s="0" t="s">
        <v>314</v>
      </c>
      <c r="C70" s="0" t="n">
        <v>0</v>
      </c>
    </row>
    <row r="71" customFormat="false" ht="13.8" hidden="false" customHeight="false" outlineLevel="0" collapsed="false">
      <c r="A71" s="2" t="s">
        <v>163</v>
      </c>
      <c r="B71" s="0" t="s">
        <v>315</v>
      </c>
      <c r="C71" s="0" t="n">
        <v>0</v>
      </c>
    </row>
    <row r="72" customFormat="false" ht="13.8" hidden="false" customHeight="false" outlineLevel="0" collapsed="false">
      <c r="A72" s="2" t="s">
        <v>164</v>
      </c>
      <c r="B72" s="0" t="s">
        <v>316</v>
      </c>
      <c r="C72" s="0" t="n">
        <v>0</v>
      </c>
    </row>
    <row r="73" customFormat="false" ht="13.8" hidden="false" customHeight="false" outlineLevel="0" collapsed="false">
      <c r="A73" s="2" t="s">
        <v>165</v>
      </c>
      <c r="B73" s="0" t="s">
        <v>317</v>
      </c>
      <c r="C73" s="0" t="n">
        <v>0</v>
      </c>
    </row>
    <row r="74" customFormat="false" ht="13.8" hidden="false" customHeight="false" outlineLevel="0" collapsed="false">
      <c r="A74" s="2" t="s">
        <v>166</v>
      </c>
      <c r="B74" s="0" t="s">
        <v>318</v>
      </c>
      <c r="C74" s="0" t="n">
        <v>0</v>
      </c>
    </row>
    <row r="75" customFormat="false" ht="13.8" hidden="false" customHeight="false" outlineLevel="0" collapsed="false">
      <c r="A75" s="2" t="s">
        <v>167</v>
      </c>
      <c r="B75" s="0" t="s">
        <v>319</v>
      </c>
      <c r="C75" s="0" t="n">
        <v>0</v>
      </c>
    </row>
    <row r="76" customFormat="false" ht="13.8" hidden="false" customHeight="false" outlineLevel="0" collapsed="false">
      <c r="A76" s="2" t="s">
        <v>168</v>
      </c>
      <c r="B76" s="0" t="s">
        <v>320</v>
      </c>
      <c r="C76" s="0" t="n">
        <v>0</v>
      </c>
    </row>
    <row r="77" customFormat="false" ht="13.8" hidden="false" customHeight="false" outlineLevel="0" collapsed="false">
      <c r="A77" s="2" t="s">
        <v>169</v>
      </c>
      <c r="B77" s="0" t="s">
        <v>321</v>
      </c>
      <c r="C77" s="0" t="n">
        <v>0</v>
      </c>
    </row>
    <row r="78" customFormat="false" ht="13.8" hidden="false" customHeight="false" outlineLevel="0" collapsed="false">
      <c r="A78" s="2" t="s">
        <v>170</v>
      </c>
      <c r="B78" s="0" t="s">
        <v>322</v>
      </c>
      <c r="C78" s="0" t="n">
        <v>0</v>
      </c>
    </row>
    <row r="79" customFormat="false" ht="13.8" hidden="false" customHeight="false" outlineLevel="0" collapsed="false">
      <c r="A79" s="2" t="s">
        <v>171</v>
      </c>
      <c r="B79" s="0" t="s">
        <v>323</v>
      </c>
      <c r="C79" s="0" t="n">
        <v>0</v>
      </c>
    </row>
    <row r="80" customFormat="false" ht="13.8" hidden="false" customHeight="false" outlineLevel="0" collapsed="false">
      <c r="A80" s="2" t="s">
        <v>172</v>
      </c>
      <c r="B80" s="0" t="s">
        <v>324</v>
      </c>
      <c r="C8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83"/>
  </cols>
  <sheetData>
    <row r="1" customFormat="false" ht="15" hidden="false" customHeight="false" outlineLevel="0" collapsed="false">
      <c r="A1" s="2" t="s">
        <v>173</v>
      </c>
    </row>
    <row r="2" customFormat="false" ht="15" hidden="false" customHeight="false" outlineLevel="0" collapsed="false">
      <c r="A2" s="2" t="s">
        <v>20</v>
      </c>
    </row>
    <row r="3" customFormat="false" ht="15" hidden="false" customHeight="false" outlineLevel="0" collapsed="false">
      <c r="A3" s="2" t="s">
        <v>21</v>
      </c>
    </row>
    <row r="4" customFormat="false" ht="15" hidden="false" customHeight="false" outlineLevel="0" collapsed="false">
      <c r="A4" s="2" t="s">
        <v>22</v>
      </c>
    </row>
    <row r="5" customFormat="false" ht="15" hidden="false" customHeight="false" outlineLevel="0" collapsed="false">
      <c r="A5" s="2" t="s">
        <v>23</v>
      </c>
    </row>
    <row r="6" customFormat="false" ht="15" hidden="false" customHeight="false" outlineLevel="0" collapsed="false">
      <c r="A6" s="2" t="s">
        <v>24</v>
      </c>
    </row>
    <row r="7" customFormat="false" ht="15" hidden="false" customHeight="false" outlineLevel="0" collapsed="false">
      <c r="A7" s="2" t="s">
        <v>25</v>
      </c>
    </row>
    <row r="8" customFormat="false" ht="15" hidden="false" customHeight="false" outlineLevel="0" collapsed="false">
      <c r="A8" s="2" t="s">
        <v>26</v>
      </c>
    </row>
    <row r="9" customFormat="false" ht="15" hidden="false" customHeight="false" outlineLevel="0" collapsed="false">
      <c r="A9" s="2" t="s">
        <v>27</v>
      </c>
    </row>
    <row r="10" customFormat="false" ht="15" hidden="false" customHeight="false" outlineLevel="0" collapsed="false">
      <c r="A10" s="2" t="s">
        <v>28</v>
      </c>
    </row>
    <row r="11" customFormat="false" ht="15" hidden="false" customHeight="false" outlineLevel="0" collapsed="false">
      <c r="A11" s="2" t="s">
        <v>29</v>
      </c>
    </row>
    <row r="12" customFormat="false" ht="15" hidden="false" customHeight="false" outlineLevel="0" collapsed="false">
      <c r="A12" s="2" t="s">
        <v>30</v>
      </c>
    </row>
    <row r="13" customFormat="false" ht="15" hidden="false" customHeight="false" outlineLevel="0" collapsed="false">
      <c r="A13" s="2" t="s">
        <v>31</v>
      </c>
    </row>
    <row r="14" customFormat="false" ht="15" hidden="false" customHeight="false" outlineLevel="0" collapsed="false">
      <c r="A14" s="2" t="s">
        <v>32</v>
      </c>
    </row>
    <row r="15" customFormat="false" ht="15" hidden="false" customHeight="false" outlineLevel="0" collapsed="false">
      <c r="A15" s="2" t="s">
        <v>33</v>
      </c>
    </row>
    <row r="16" customFormat="false" ht="15" hidden="false" customHeight="false" outlineLevel="0" collapsed="false">
      <c r="A16" s="2" t="s">
        <v>34</v>
      </c>
    </row>
    <row r="17" customFormat="false" ht="15" hidden="false" customHeight="false" outlineLevel="0" collapsed="false">
      <c r="A17" s="2" t="s">
        <v>35</v>
      </c>
    </row>
    <row r="18" customFormat="false" ht="15" hidden="false" customHeight="false" outlineLevel="0" collapsed="false">
      <c r="A18" s="2" t="s">
        <v>36</v>
      </c>
    </row>
    <row r="19" customFormat="false" ht="15" hidden="false" customHeight="false" outlineLevel="0" collapsed="false">
      <c r="A19" s="2" t="s">
        <v>37</v>
      </c>
    </row>
    <row r="20" customFormat="false" ht="15" hidden="false" customHeight="false" outlineLevel="0" collapsed="false">
      <c r="A20" s="2" t="s">
        <v>38</v>
      </c>
    </row>
    <row r="21" customFormat="false" ht="15" hidden="false" customHeight="false" outlineLevel="0" collapsed="false">
      <c r="A21" s="2" t="s">
        <v>39</v>
      </c>
    </row>
    <row r="22" customFormat="false" ht="15" hidden="false" customHeight="false" outlineLevel="0" collapsed="false">
      <c r="A22" s="2" t="s">
        <v>40</v>
      </c>
    </row>
    <row r="23" customFormat="false" ht="15" hidden="false" customHeight="false" outlineLevel="0" collapsed="false">
      <c r="A23" s="2" t="s">
        <v>41</v>
      </c>
    </row>
    <row r="24" customFormat="false" ht="15" hidden="false" customHeight="false" outlineLevel="0" collapsed="false">
      <c r="A24" s="2" t="s">
        <v>42</v>
      </c>
    </row>
    <row r="25" customFormat="false" ht="15" hidden="false" customHeight="false" outlineLevel="0" collapsed="false">
      <c r="A25" s="2" t="s">
        <v>43</v>
      </c>
    </row>
    <row r="26" customFormat="false" ht="15" hidden="false" customHeight="false" outlineLevel="0" collapsed="false">
      <c r="A26" s="2" t="s">
        <v>44</v>
      </c>
    </row>
    <row r="27" customFormat="false" ht="15" hidden="false" customHeight="false" outlineLevel="0" collapsed="false">
      <c r="A27" s="2" t="s">
        <v>45</v>
      </c>
    </row>
    <row r="28" customFormat="false" ht="15" hidden="false" customHeight="false" outlineLevel="0" collapsed="false">
      <c r="A28" s="2" t="s">
        <v>46</v>
      </c>
    </row>
    <row r="29" customFormat="false" ht="15" hidden="false" customHeight="false" outlineLevel="0" collapsed="false">
      <c r="A29" s="2" t="s">
        <v>47</v>
      </c>
    </row>
    <row r="30" customFormat="false" ht="15" hidden="false" customHeight="false" outlineLevel="0" collapsed="false">
      <c r="A30" s="2" t="s">
        <v>48</v>
      </c>
    </row>
    <row r="31" customFormat="false" ht="15" hidden="false" customHeight="false" outlineLevel="0" collapsed="false">
      <c r="A31" s="2" t="s">
        <v>49</v>
      </c>
    </row>
    <row r="32" customFormat="false" ht="15" hidden="false" customHeight="false" outlineLevel="0" collapsed="false">
      <c r="A32" s="2" t="s">
        <v>50</v>
      </c>
    </row>
    <row r="33" customFormat="false" ht="15" hidden="false" customHeight="false" outlineLevel="0" collapsed="false">
      <c r="A33" s="2" t="s">
        <v>51</v>
      </c>
    </row>
    <row r="34" customFormat="false" ht="15" hidden="false" customHeight="false" outlineLevel="0" collapsed="false">
      <c r="A34" s="2" t="s">
        <v>52</v>
      </c>
    </row>
    <row r="35" customFormat="false" ht="15" hidden="false" customHeight="false" outlineLevel="0" collapsed="false">
      <c r="A35" s="2" t="s">
        <v>53</v>
      </c>
    </row>
    <row r="36" customFormat="false" ht="15" hidden="false" customHeight="false" outlineLevel="0" collapsed="false">
      <c r="A36" s="2" t="s">
        <v>54</v>
      </c>
    </row>
    <row r="37" customFormat="false" ht="15" hidden="false" customHeight="false" outlineLevel="0" collapsed="false">
      <c r="A37" s="2" t="s">
        <v>55</v>
      </c>
    </row>
    <row r="38" customFormat="false" ht="15" hidden="false" customHeight="false" outlineLevel="0" collapsed="false">
      <c r="A38" s="2" t="s">
        <v>56</v>
      </c>
    </row>
    <row r="39" customFormat="false" ht="15" hidden="false" customHeight="false" outlineLevel="0" collapsed="false">
      <c r="A39" s="2" t="s">
        <v>57</v>
      </c>
    </row>
    <row r="40" customFormat="false" ht="15" hidden="false" customHeight="false" outlineLevel="0" collapsed="false">
      <c r="A40" s="2" t="s">
        <v>58</v>
      </c>
    </row>
    <row r="41" customFormat="false" ht="15" hidden="false" customHeight="false" outlineLevel="0" collapsed="false">
      <c r="A41" s="2" t="s">
        <v>59</v>
      </c>
    </row>
    <row r="42" customFormat="false" ht="15" hidden="false" customHeight="false" outlineLevel="0" collapsed="false">
      <c r="A42" s="2" t="s">
        <v>60</v>
      </c>
    </row>
    <row r="43" customFormat="false" ht="15" hidden="false" customHeight="false" outlineLevel="0" collapsed="false">
      <c r="A43" s="2" t="s">
        <v>61</v>
      </c>
    </row>
    <row r="44" customFormat="false" ht="15" hidden="false" customHeight="false" outlineLevel="0" collapsed="false">
      <c r="A44" s="2" t="s">
        <v>62</v>
      </c>
    </row>
    <row r="45" customFormat="false" ht="15" hidden="false" customHeight="false" outlineLevel="0" collapsed="false">
      <c r="A45" s="2" t="s">
        <v>63</v>
      </c>
    </row>
    <row r="46" customFormat="false" ht="15" hidden="false" customHeight="false" outlineLevel="0" collapsed="false">
      <c r="A46" s="2" t="s">
        <v>64</v>
      </c>
    </row>
    <row r="47" customFormat="false" ht="15" hidden="false" customHeight="false" outlineLevel="0" collapsed="false">
      <c r="A47" s="2" t="s">
        <v>65</v>
      </c>
    </row>
    <row r="48" customFormat="false" ht="15" hidden="false" customHeight="false" outlineLevel="0" collapsed="false">
      <c r="A48" s="2" t="s">
        <v>66</v>
      </c>
    </row>
    <row r="49" customFormat="false" ht="15" hidden="false" customHeight="false" outlineLevel="0" collapsed="false">
      <c r="A49" s="2" t="s">
        <v>67</v>
      </c>
    </row>
    <row r="50" customFormat="false" ht="15" hidden="false" customHeight="false" outlineLevel="0" collapsed="false">
      <c r="A50" s="2" t="s">
        <v>68</v>
      </c>
    </row>
    <row r="51" customFormat="false" ht="15" hidden="false" customHeight="false" outlineLevel="0" collapsed="false">
      <c r="A51" s="2" t="s">
        <v>69</v>
      </c>
    </row>
    <row r="52" customFormat="false" ht="15" hidden="false" customHeight="false" outlineLevel="0" collapsed="false">
      <c r="A52" s="2" t="s">
        <v>70</v>
      </c>
    </row>
    <row r="53" customFormat="false" ht="15" hidden="false" customHeight="false" outlineLevel="0" collapsed="false">
      <c r="A53" s="2" t="s">
        <v>71</v>
      </c>
    </row>
    <row r="54" customFormat="false" ht="15" hidden="false" customHeight="false" outlineLevel="0" collapsed="false">
      <c r="A54" s="2" t="s">
        <v>72</v>
      </c>
    </row>
    <row r="55" customFormat="false" ht="15" hidden="false" customHeight="false" outlineLevel="0" collapsed="false">
      <c r="A55" s="2" t="s">
        <v>73</v>
      </c>
    </row>
    <row r="56" customFormat="false" ht="15" hidden="false" customHeight="false" outlineLevel="0" collapsed="false">
      <c r="A56" s="2" t="s">
        <v>74</v>
      </c>
    </row>
    <row r="57" customFormat="false" ht="15" hidden="false" customHeight="false" outlineLevel="0" collapsed="false">
      <c r="A57" s="2" t="s">
        <v>75</v>
      </c>
    </row>
    <row r="58" customFormat="false" ht="15" hidden="false" customHeight="false" outlineLevel="0" collapsed="false">
      <c r="A58" s="2" t="s">
        <v>76</v>
      </c>
    </row>
    <row r="59" customFormat="false" ht="15" hidden="false" customHeight="false" outlineLevel="0" collapsed="false">
      <c r="A59" s="2" t="s">
        <v>77</v>
      </c>
    </row>
    <row r="60" customFormat="false" ht="15" hidden="false" customHeight="false" outlineLevel="0" collapsed="false">
      <c r="A60" s="2" t="s">
        <v>78</v>
      </c>
    </row>
    <row r="61" customFormat="false" ht="15" hidden="false" customHeight="false" outlineLevel="0" collapsed="false">
      <c r="A61" s="2" t="s">
        <v>79</v>
      </c>
    </row>
    <row r="62" customFormat="false" ht="15" hidden="false" customHeight="false" outlineLevel="0" collapsed="false">
      <c r="A62" s="2" t="s">
        <v>80</v>
      </c>
    </row>
    <row r="63" customFormat="false" ht="15" hidden="false" customHeight="false" outlineLevel="0" collapsed="false">
      <c r="A63" s="2" t="s">
        <v>81</v>
      </c>
    </row>
    <row r="64" customFormat="false" ht="15" hidden="false" customHeight="false" outlineLevel="0" collapsed="false">
      <c r="A64" s="2" t="s">
        <v>82</v>
      </c>
    </row>
    <row r="65" customFormat="false" ht="15" hidden="false" customHeight="false" outlineLevel="0" collapsed="false">
      <c r="A65" s="2" t="s">
        <v>83</v>
      </c>
    </row>
    <row r="66" customFormat="false" ht="15" hidden="false" customHeight="false" outlineLevel="0" collapsed="false">
      <c r="A66" s="2" t="s">
        <v>84</v>
      </c>
    </row>
    <row r="67" customFormat="false" ht="15" hidden="false" customHeight="false" outlineLevel="0" collapsed="false">
      <c r="A67" s="2" t="s">
        <v>85</v>
      </c>
    </row>
    <row r="68" customFormat="false" ht="15" hidden="false" customHeight="false" outlineLevel="0" collapsed="false">
      <c r="A68" s="2" t="s">
        <v>86</v>
      </c>
    </row>
    <row r="69" customFormat="false" ht="15" hidden="false" customHeight="false" outlineLevel="0" collapsed="false">
      <c r="A69" s="2" t="s">
        <v>87</v>
      </c>
    </row>
    <row r="70" customFormat="false" ht="15" hidden="false" customHeight="false" outlineLevel="0" collapsed="false">
      <c r="A70" s="2" t="s">
        <v>88</v>
      </c>
    </row>
    <row r="71" customFormat="false" ht="15" hidden="false" customHeight="false" outlineLevel="0" collapsed="false">
      <c r="A71" s="2" t="s">
        <v>89</v>
      </c>
    </row>
    <row r="72" customFormat="false" ht="15" hidden="false" customHeight="false" outlineLevel="0" collapsed="false">
      <c r="A72" s="2" t="s">
        <v>90</v>
      </c>
    </row>
    <row r="73" customFormat="false" ht="15" hidden="false" customHeight="false" outlineLevel="0" collapsed="false">
      <c r="A73" s="2" t="s">
        <v>91</v>
      </c>
    </row>
    <row r="74" customFormat="false" ht="15" hidden="false" customHeight="false" outlineLevel="0" collapsed="false">
      <c r="A74" s="2" t="s">
        <v>92</v>
      </c>
    </row>
    <row r="75" customFormat="false" ht="15" hidden="false" customHeight="false" outlineLevel="0" collapsed="false">
      <c r="A75" s="2"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7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83"/>
  </cols>
  <sheetData>
    <row r="1" customFormat="false" ht="15" hidden="false" customHeight="false" outlineLevel="0" collapsed="false">
      <c r="A1" s="2" t="s">
        <v>173</v>
      </c>
    </row>
    <row r="2" customFormat="false" ht="15" hidden="false" customHeight="false" outlineLevel="0" collapsed="false">
      <c r="A2" s="2" t="s">
        <v>20</v>
      </c>
    </row>
    <row r="3" customFormat="false" ht="15" hidden="false" customHeight="false" outlineLevel="0" collapsed="false">
      <c r="A3" s="2" t="s">
        <v>21</v>
      </c>
    </row>
    <row r="4" customFormat="false" ht="15" hidden="false" customHeight="false" outlineLevel="0" collapsed="false">
      <c r="A4" s="2" t="s">
        <v>22</v>
      </c>
    </row>
    <row r="5" customFormat="false" ht="15" hidden="false" customHeight="false" outlineLevel="0" collapsed="false">
      <c r="A5" s="2" t="s">
        <v>23</v>
      </c>
    </row>
    <row r="6" customFormat="false" ht="15" hidden="false" customHeight="false" outlineLevel="0" collapsed="false">
      <c r="A6" s="2" t="s">
        <v>24</v>
      </c>
    </row>
    <row r="7" customFormat="false" ht="15" hidden="false" customHeight="false" outlineLevel="0" collapsed="false">
      <c r="A7" s="2" t="s">
        <v>25</v>
      </c>
    </row>
    <row r="8" customFormat="false" ht="15" hidden="false" customHeight="false" outlineLevel="0" collapsed="false">
      <c r="A8" s="2" t="s">
        <v>26</v>
      </c>
    </row>
    <row r="9" customFormat="false" ht="15" hidden="false" customHeight="false" outlineLevel="0" collapsed="false">
      <c r="A9" s="2" t="s">
        <v>27</v>
      </c>
    </row>
    <row r="10" customFormat="false" ht="15" hidden="false" customHeight="false" outlineLevel="0" collapsed="false">
      <c r="A10" s="2" t="s">
        <v>28</v>
      </c>
    </row>
    <row r="11" customFormat="false" ht="15" hidden="false" customHeight="false" outlineLevel="0" collapsed="false">
      <c r="A11" s="2" t="s">
        <v>29</v>
      </c>
    </row>
    <row r="12" customFormat="false" ht="15" hidden="false" customHeight="false" outlineLevel="0" collapsed="false">
      <c r="A12" s="2" t="s">
        <v>30</v>
      </c>
    </row>
    <row r="13" customFormat="false" ht="15" hidden="false" customHeight="false" outlineLevel="0" collapsed="false">
      <c r="A13" s="2" t="s">
        <v>31</v>
      </c>
    </row>
    <row r="14" customFormat="false" ht="15" hidden="false" customHeight="false" outlineLevel="0" collapsed="false">
      <c r="A14" s="2" t="s">
        <v>32</v>
      </c>
    </row>
    <row r="15" customFormat="false" ht="15" hidden="false" customHeight="false" outlineLevel="0" collapsed="false">
      <c r="A15" s="2" t="s">
        <v>33</v>
      </c>
    </row>
    <row r="16" customFormat="false" ht="15" hidden="false" customHeight="false" outlineLevel="0" collapsed="false">
      <c r="A16" s="2" t="s">
        <v>34</v>
      </c>
    </row>
    <row r="17" customFormat="false" ht="15" hidden="false" customHeight="false" outlineLevel="0" collapsed="false">
      <c r="A17" s="2" t="s">
        <v>35</v>
      </c>
    </row>
    <row r="18" customFormat="false" ht="15" hidden="false" customHeight="false" outlineLevel="0" collapsed="false">
      <c r="A18" s="2" t="s">
        <v>36</v>
      </c>
    </row>
    <row r="19" customFormat="false" ht="15" hidden="false" customHeight="false" outlineLevel="0" collapsed="false">
      <c r="A19" s="2" t="s">
        <v>37</v>
      </c>
    </row>
    <row r="20" customFormat="false" ht="15" hidden="false" customHeight="false" outlineLevel="0" collapsed="false">
      <c r="A20" s="2" t="s">
        <v>38</v>
      </c>
    </row>
    <row r="21" customFormat="false" ht="15" hidden="false" customHeight="false" outlineLevel="0" collapsed="false">
      <c r="A21" s="2" t="s">
        <v>39</v>
      </c>
    </row>
    <row r="22" customFormat="false" ht="15" hidden="false" customHeight="false" outlineLevel="0" collapsed="false">
      <c r="A22" s="2" t="s">
        <v>40</v>
      </c>
    </row>
    <row r="23" customFormat="false" ht="15" hidden="false" customHeight="false" outlineLevel="0" collapsed="false">
      <c r="A23" s="2" t="s">
        <v>41</v>
      </c>
    </row>
    <row r="24" customFormat="false" ht="15" hidden="false" customHeight="false" outlineLevel="0" collapsed="false">
      <c r="A24" s="2" t="s">
        <v>42</v>
      </c>
    </row>
    <row r="25" customFormat="false" ht="15" hidden="false" customHeight="false" outlineLevel="0" collapsed="false">
      <c r="A25" s="2" t="s">
        <v>43</v>
      </c>
    </row>
    <row r="26" customFormat="false" ht="15" hidden="false" customHeight="false" outlineLevel="0" collapsed="false">
      <c r="A26" s="2" t="s">
        <v>44</v>
      </c>
    </row>
    <row r="27" customFormat="false" ht="15" hidden="false" customHeight="false" outlineLevel="0" collapsed="false">
      <c r="A27" s="2" t="s">
        <v>45</v>
      </c>
    </row>
    <row r="28" customFormat="false" ht="15" hidden="false" customHeight="false" outlineLevel="0" collapsed="false">
      <c r="A28" s="2" t="s">
        <v>46</v>
      </c>
    </row>
    <row r="29" customFormat="false" ht="15" hidden="false" customHeight="false" outlineLevel="0" collapsed="false">
      <c r="A29" s="2" t="s">
        <v>47</v>
      </c>
    </row>
    <row r="30" customFormat="false" ht="15" hidden="false" customHeight="false" outlineLevel="0" collapsed="false">
      <c r="A30" s="2" t="s">
        <v>48</v>
      </c>
    </row>
    <row r="31" customFormat="false" ht="15" hidden="false" customHeight="false" outlineLevel="0" collapsed="false">
      <c r="A31" s="2" t="s">
        <v>49</v>
      </c>
    </row>
    <row r="32" customFormat="false" ht="15" hidden="false" customHeight="false" outlineLevel="0" collapsed="false">
      <c r="A32" s="2" t="s">
        <v>50</v>
      </c>
    </row>
    <row r="33" customFormat="false" ht="15" hidden="false" customHeight="false" outlineLevel="0" collapsed="false">
      <c r="A33" s="2" t="s">
        <v>51</v>
      </c>
    </row>
    <row r="34" customFormat="false" ht="15" hidden="false" customHeight="false" outlineLevel="0" collapsed="false">
      <c r="A34" s="2" t="s">
        <v>52</v>
      </c>
    </row>
    <row r="35" customFormat="false" ht="15" hidden="false" customHeight="false" outlineLevel="0" collapsed="false">
      <c r="A35" s="2" t="s">
        <v>53</v>
      </c>
    </row>
    <row r="36" customFormat="false" ht="15" hidden="false" customHeight="false" outlineLevel="0" collapsed="false">
      <c r="A36" s="2" t="s">
        <v>54</v>
      </c>
    </row>
    <row r="37" customFormat="false" ht="15" hidden="false" customHeight="false" outlineLevel="0" collapsed="false">
      <c r="A37" s="2" t="s">
        <v>55</v>
      </c>
    </row>
    <row r="38" customFormat="false" ht="15" hidden="false" customHeight="false" outlineLevel="0" collapsed="false">
      <c r="A38" s="2" t="s">
        <v>56</v>
      </c>
    </row>
    <row r="39" customFormat="false" ht="15" hidden="false" customHeight="false" outlineLevel="0" collapsed="false">
      <c r="A39" s="2" t="s">
        <v>57</v>
      </c>
    </row>
    <row r="40" customFormat="false" ht="15" hidden="false" customHeight="false" outlineLevel="0" collapsed="false">
      <c r="A40" s="2" t="s">
        <v>58</v>
      </c>
    </row>
    <row r="41" customFormat="false" ht="15" hidden="false" customHeight="false" outlineLevel="0" collapsed="false">
      <c r="A41" s="2" t="s">
        <v>59</v>
      </c>
    </row>
    <row r="42" customFormat="false" ht="15" hidden="false" customHeight="false" outlineLevel="0" collapsed="false">
      <c r="A42" s="2" t="s">
        <v>60</v>
      </c>
    </row>
    <row r="43" customFormat="false" ht="15" hidden="false" customHeight="false" outlineLevel="0" collapsed="false">
      <c r="A43" s="2" t="s">
        <v>61</v>
      </c>
    </row>
    <row r="44" customFormat="false" ht="15" hidden="false" customHeight="false" outlineLevel="0" collapsed="false">
      <c r="A44" s="2" t="s">
        <v>62</v>
      </c>
    </row>
    <row r="45" customFormat="false" ht="15" hidden="false" customHeight="false" outlineLevel="0" collapsed="false">
      <c r="A45" s="2" t="s">
        <v>63</v>
      </c>
    </row>
    <row r="46" customFormat="false" ht="15" hidden="false" customHeight="false" outlineLevel="0" collapsed="false">
      <c r="A46" s="2" t="s">
        <v>64</v>
      </c>
    </row>
    <row r="47" customFormat="false" ht="15" hidden="false" customHeight="false" outlineLevel="0" collapsed="false">
      <c r="A47" s="2" t="s">
        <v>65</v>
      </c>
    </row>
    <row r="48" customFormat="false" ht="15" hidden="false" customHeight="false" outlineLevel="0" collapsed="false">
      <c r="A48" s="2" t="s">
        <v>66</v>
      </c>
    </row>
    <row r="49" customFormat="false" ht="15" hidden="false" customHeight="false" outlineLevel="0" collapsed="false">
      <c r="A49" s="2" t="s">
        <v>67</v>
      </c>
    </row>
    <row r="50" customFormat="false" ht="15" hidden="false" customHeight="false" outlineLevel="0" collapsed="false">
      <c r="A50" s="2" t="s">
        <v>68</v>
      </c>
    </row>
    <row r="51" customFormat="false" ht="15" hidden="false" customHeight="false" outlineLevel="0" collapsed="false">
      <c r="A51" s="2" t="s">
        <v>69</v>
      </c>
    </row>
    <row r="52" customFormat="false" ht="15" hidden="false" customHeight="false" outlineLevel="0" collapsed="false">
      <c r="A52" s="2" t="s">
        <v>70</v>
      </c>
    </row>
    <row r="53" customFormat="false" ht="15" hidden="false" customHeight="false" outlineLevel="0" collapsed="false">
      <c r="A53" s="2" t="s">
        <v>71</v>
      </c>
    </row>
    <row r="54" customFormat="false" ht="15" hidden="false" customHeight="false" outlineLevel="0" collapsed="false">
      <c r="A54" s="2" t="s">
        <v>72</v>
      </c>
    </row>
    <row r="55" customFormat="false" ht="15" hidden="false" customHeight="false" outlineLevel="0" collapsed="false">
      <c r="A55" s="2" t="s">
        <v>73</v>
      </c>
    </row>
    <row r="56" customFormat="false" ht="15" hidden="false" customHeight="false" outlineLevel="0" collapsed="false">
      <c r="A56" s="2" t="s">
        <v>74</v>
      </c>
    </row>
    <row r="57" customFormat="false" ht="15" hidden="false" customHeight="false" outlineLevel="0" collapsed="false">
      <c r="A57" s="2" t="s">
        <v>75</v>
      </c>
    </row>
    <row r="58" customFormat="false" ht="15" hidden="false" customHeight="false" outlineLevel="0" collapsed="false">
      <c r="A58" s="2" t="s">
        <v>76</v>
      </c>
    </row>
    <row r="59" customFormat="false" ht="15" hidden="false" customHeight="false" outlineLevel="0" collapsed="false">
      <c r="A59" s="2" t="s">
        <v>77</v>
      </c>
    </row>
    <row r="60" customFormat="false" ht="15" hidden="false" customHeight="false" outlineLevel="0" collapsed="false">
      <c r="A60" s="2" t="s">
        <v>78</v>
      </c>
    </row>
    <row r="61" customFormat="false" ht="15" hidden="false" customHeight="false" outlineLevel="0" collapsed="false">
      <c r="A61" s="2" t="s">
        <v>79</v>
      </c>
    </row>
    <row r="62" customFormat="false" ht="15" hidden="false" customHeight="false" outlineLevel="0" collapsed="false">
      <c r="A62" s="2" t="s">
        <v>80</v>
      </c>
    </row>
    <row r="63" customFormat="false" ht="15" hidden="false" customHeight="false" outlineLevel="0" collapsed="false">
      <c r="A63" s="2" t="s">
        <v>81</v>
      </c>
    </row>
    <row r="64" customFormat="false" ht="15" hidden="false" customHeight="false" outlineLevel="0" collapsed="false">
      <c r="A64" s="2" t="s">
        <v>82</v>
      </c>
    </row>
    <row r="65" customFormat="false" ht="15" hidden="false" customHeight="false" outlineLevel="0" collapsed="false">
      <c r="A65" s="2" t="s">
        <v>83</v>
      </c>
    </row>
    <row r="66" customFormat="false" ht="15" hidden="false" customHeight="false" outlineLevel="0" collapsed="false">
      <c r="A66" s="2" t="s">
        <v>84</v>
      </c>
    </row>
    <row r="67" customFormat="false" ht="15" hidden="false" customHeight="false" outlineLevel="0" collapsed="false">
      <c r="A67" s="2" t="s">
        <v>85</v>
      </c>
    </row>
    <row r="68" customFormat="false" ht="15" hidden="false" customHeight="false" outlineLevel="0" collapsed="false">
      <c r="A68" s="2" t="s">
        <v>86</v>
      </c>
    </row>
    <row r="69" customFormat="false" ht="15" hidden="false" customHeight="false" outlineLevel="0" collapsed="false">
      <c r="A69" s="2" t="s">
        <v>87</v>
      </c>
    </row>
    <row r="70" customFormat="false" ht="15" hidden="false" customHeight="false" outlineLevel="0" collapsed="false">
      <c r="A70" s="2" t="s">
        <v>88</v>
      </c>
    </row>
    <row r="71" customFormat="false" ht="15" hidden="false" customHeight="false" outlineLevel="0" collapsed="false">
      <c r="A71" s="2" t="s">
        <v>89</v>
      </c>
    </row>
    <row r="72" customFormat="false" ht="15" hidden="false" customHeight="false" outlineLevel="0" collapsed="false">
      <c r="A72" s="2" t="s">
        <v>90</v>
      </c>
    </row>
    <row r="73" customFormat="false" ht="15" hidden="false" customHeight="false" outlineLevel="0" collapsed="false">
      <c r="A73" s="2" t="s">
        <v>91</v>
      </c>
    </row>
    <row r="74" customFormat="false" ht="15" hidden="false" customHeight="false" outlineLevel="0" collapsed="false">
      <c r="A74" s="2" t="s">
        <v>92</v>
      </c>
    </row>
    <row r="75" customFormat="false" ht="15" hidden="false" customHeight="false" outlineLevel="0" collapsed="false">
      <c r="A75" s="2"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0" width="24.83"/>
    <col collapsed="false" customWidth="true" hidden="false" outlineLevel="0" max="2" min="2" style="0" width="22.01"/>
    <col collapsed="false" customWidth="true" hidden="false" outlineLevel="0" max="3" min="3" style="0" width="25.33"/>
    <col collapsed="false" customWidth="true" hidden="false" outlineLevel="0" max="1025" min="4" style="0" width="8.83"/>
  </cols>
  <sheetData>
    <row r="1" customFormat="false" ht="15" hidden="false" customHeight="false" outlineLevel="0" collapsed="false">
      <c r="A1" s="2" t="s">
        <v>244</v>
      </c>
      <c r="B1" s="2" t="s">
        <v>325</v>
      </c>
      <c r="C1" s="2" t="s">
        <v>326</v>
      </c>
    </row>
    <row r="2" customFormat="false" ht="15" hidden="false" customHeight="false" outlineLevel="0" collapsed="false">
      <c r="A2" s="2" t="s">
        <v>94</v>
      </c>
      <c r="B2" s="0" t="n">
        <v>-27.01</v>
      </c>
      <c r="C2" s="0" t="n">
        <v>-25.77</v>
      </c>
    </row>
    <row r="3" customFormat="false" ht="15" hidden="false" customHeight="false" outlineLevel="0" collapsed="false">
      <c r="A3" s="2" t="s">
        <v>95</v>
      </c>
      <c r="B3" s="0" t="n">
        <v>-18.15</v>
      </c>
      <c r="C3" s="0" t="n">
        <v>-16.39</v>
      </c>
    </row>
    <row r="4" customFormat="false" ht="15" hidden="false" customHeight="false" outlineLevel="0" collapsed="false">
      <c r="A4" s="2" t="s">
        <v>96</v>
      </c>
      <c r="B4" s="0" t="n">
        <v>-5</v>
      </c>
      <c r="C4" s="0" t="n">
        <v>5</v>
      </c>
    </row>
    <row r="5" customFormat="false" ht="15" hidden="false" customHeight="false" outlineLevel="0" collapsed="false">
      <c r="A5" s="2" t="s">
        <v>97</v>
      </c>
      <c r="B5" s="0" t="n">
        <v>-16.57</v>
      </c>
      <c r="C5" s="0" t="n">
        <v>-3.49</v>
      </c>
    </row>
    <row r="6" customFormat="false" ht="15" hidden="false" customHeight="false" outlineLevel="0" collapsed="false">
      <c r="A6" s="2" t="s">
        <v>98</v>
      </c>
      <c r="B6" s="0" t="n">
        <v>-5</v>
      </c>
      <c r="C6" s="0" t="n">
        <v>5</v>
      </c>
    </row>
    <row r="7" customFormat="false" ht="15" hidden="false" customHeight="false" outlineLevel="0" collapsed="false">
      <c r="A7" s="2" t="s">
        <v>99</v>
      </c>
      <c r="B7" s="0" t="n">
        <v>-18.86</v>
      </c>
      <c r="C7" s="0" t="n">
        <v>-4.74</v>
      </c>
    </row>
    <row r="8" customFormat="false" ht="15" hidden="false" customHeight="false" outlineLevel="0" collapsed="false">
      <c r="A8" s="2" t="s">
        <v>100</v>
      </c>
      <c r="B8" s="0" t="n">
        <v>-20.59</v>
      </c>
      <c r="C8" s="0" t="n">
        <v>-12.95</v>
      </c>
    </row>
    <row r="9" customFormat="false" ht="15" hidden="false" customHeight="false" outlineLevel="0" collapsed="false">
      <c r="A9" s="2" t="s">
        <v>101</v>
      </c>
      <c r="B9" s="0" t="n">
        <v>-21.46</v>
      </c>
      <c r="C9" s="0" t="n">
        <v>-13.7</v>
      </c>
    </row>
    <row r="10" customFormat="false" ht="13.8" hidden="false" customHeight="false" outlineLevel="0" collapsed="false">
      <c r="A10" s="2" t="s">
        <v>102</v>
      </c>
      <c r="B10" s="0" t="n">
        <v>-335</v>
      </c>
      <c r="C10" s="0" t="n">
        <f aca="false">-116.1+8.5</f>
        <v>-107.6</v>
      </c>
    </row>
    <row r="11" customFormat="false" ht="15" hidden="false" customHeight="false" outlineLevel="0" collapsed="false">
      <c r="A11" s="2" t="s">
        <v>103</v>
      </c>
      <c r="B11" s="0" t="n">
        <f aca="false">-66.5-6.2</f>
        <v>-72.7</v>
      </c>
      <c r="C11" s="0" t="n">
        <f aca="false">-66.5+6.2</f>
        <v>-60.3</v>
      </c>
    </row>
    <row r="12" customFormat="false" ht="15" hidden="false" customHeight="false" outlineLevel="0" collapsed="false">
      <c r="A12" s="2" t="s">
        <v>104</v>
      </c>
      <c r="B12" s="0" t="n">
        <v>-5.93</v>
      </c>
      <c r="C12" s="0" t="n">
        <v>-0.41</v>
      </c>
    </row>
    <row r="13" customFormat="false" ht="15" hidden="false" customHeight="false" outlineLevel="0" collapsed="false">
      <c r="A13" s="2" t="s">
        <v>105</v>
      </c>
      <c r="B13" s="0" t="n">
        <v>-5.07</v>
      </c>
      <c r="C13" s="0" t="n">
        <v>0.33</v>
      </c>
    </row>
    <row r="14" customFormat="false" ht="15" hidden="false" customHeight="false" outlineLevel="0" collapsed="false">
      <c r="A14" s="2" t="s">
        <v>106</v>
      </c>
      <c r="B14" s="0" t="n">
        <v>-24.45</v>
      </c>
      <c r="C14" s="0" t="n">
        <v>-17.69</v>
      </c>
    </row>
    <row r="15" customFormat="false" ht="15" hidden="false" customHeight="false" outlineLevel="0" collapsed="false">
      <c r="A15" s="2" t="s">
        <v>107</v>
      </c>
      <c r="B15" s="0" t="n">
        <v>3.81</v>
      </c>
      <c r="C15" s="0" t="n">
        <v>16.73</v>
      </c>
    </row>
    <row r="16" customFormat="false" ht="15" hidden="false" customHeight="false" outlineLevel="0" collapsed="false">
      <c r="A16" s="2" t="s">
        <v>108</v>
      </c>
      <c r="B16" s="0" t="n">
        <v>4.6</v>
      </c>
      <c r="C16" s="0" t="n">
        <v>17.56</v>
      </c>
    </row>
    <row r="17" customFormat="false" ht="15" hidden="false" customHeight="false" outlineLevel="0" collapsed="false">
      <c r="A17" s="2" t="s">
        <v>109</v>
      </c>
      <c r="B17" s="0" t="n">
        <v>-3.48</v>
      </c>
      <c r="C17" s="0" t="n">
        <v>-0.36</v>
      </c>
    </row>
    <row r="18" customFormat="false" ht="15" hidden="false" customHeight="false" outlineLevel="0" collapsed="false">
      <c r="A18" s="2" t="s">
        <v>110</v>
      </c>
      <c r="B18" s="0" t="n">
        <v>-5.73</v>
      </c>
      <c r="C18" s="0" t="n">
        <v>-1.01</v>
      </c>
    </row>
    <row r="19" customFormat="false" ht="15" hidden="false" customHeight="false" outlineLevel="0" collapsed="false">
      <c r="A19" s="2" t="s">
        <v>111</v>
      </c>
      <c r="B19" s="0" t="n">
        <v>-7.81</v>
      </c>
      <c r="C19" s="0" t="n">
        <v>0.0299999999999998</v>
      </c>
    </row>
    <row r="20" customFormat="false" ht="15" hidden="false" customHeight="false" outlineLevel="0" collapsed="false">
      <c r="A20" s="2" t="s">
        <v>112</v>
      </c>
      <c r="B20" s="0" t="n">
        <v>-13.8</v>
      </c>
      <c r="C20" s="0" t="n">
        <v>-6.2</v>
      </c>
    </row>
    <row r="21" customFormat="false" ht="15" hidden="false" customHeight="false" outlineLevel="0" collapsed="false">
      <c r="A21" s="2" t="s">
        <v>113</v>
      </c>
      <c r="B21" s="0" t="n">
        <v>-3.49</v>
      </c>
      <c r="C21" s="0" t="n">
        <v>2.27</v>
      </c>
    </row>
    <row r="22" customFormat="false" ht="15" hidden="false" customHeight="false" outlineLevel="0" collapsed="false">
      <c r="A22" s="2" t="s">
        <v>114</v>
      </c>
      <c r="B22" s="0" t="n">
        <v>-48.22</v>
      </c>
      <c r="C22" s="0" t="n">
        <v>-37.74</v>
      </c>
    </row>
    <row r="23" customFormat="false" ht="15" hidden="false" customHeight="false" outlineLevel="0" collapsed="false">
      <c r="A23" s="2" t="s">
        <v>115</v>
      </c>
      <c r="B23" s="0" t="n">
        <v>11.31</v>
      </c>
      <c r="C23" s="0" t="n">
        <v>19.75</v>
      </c>
    </row>
    <row r="24" customFormat="false" ht="15" hidden="false" customHeight="false" outlineLevel="0" collapsed="false">
      <c r="A24" s="2" t="s">
        <v>116</v>
      </c>
      <c r="B24" s="0" t="n">
        <v>-3.3</v>
      </c>
      <c r="C24" s="0" t="n">
        <v>-1.74</v>
      </c>
    </row>
    <row r="25" customFormat="false" ht="15" hidden="false" customHeight="false" outlineLevel="0" collapsed="false">
      <c r="A25" s="2" t="s">
        <v>117</v>
      </c>
      <c r="B25" s="0" t="n">
        <v>-12.86</v>
      </c>
      <c r="C25" s="0" t="n">
        <v>-10.02</v>
      </c>
    </row>
    <row r="26" customFormat="false" ht="15" hidden="false" customHeight="false" outlineLevel="0" collapsed="false">
      <c r="A26" s="2" t="s">
        <v>118</v>
      </c>
      <c r="B26" s="0" t="n">
        <f aca="false">-15-20.88</f>
        <v>-35.88</v>
      </c>
      <c r="C26" s="0" t="n">
        <v>-18.72</v>
      </c>
    </row>
    <row r="27" customFormat="false" ht="15" hidden="false" customHeight="false" outlineLevel="0" collapsed="false">
      <c r="A27" s="2" t="s">
        <v>119</v>
      </c>
      <c r="B27" s="0" t="n">
        <f aca="false">-15-6.58</f>
        <v>-21.58</v>
      </c>
      <c r="C27" s="0" t="n">
        <v>-4.34</v>
      </c>
    </row>
    <row r="28" customFormat="false" ht="15" hidden="false" customHeight="false" outlineLevel="0" collapsed="false">
      <c r="A28" s="2" t="s">
        <v>120</v>
      </c>
      <c r="B28" s="0" t="n">
        <v>7</v>
      </c>
      <c r="C28" s="0" t="n">
        <v>8.64</v>
      </c>
    </row>
    <row r="29" customFormat="false" ht="15" hidden="false" customHeight="false" outlineLevel="0" collapsed="false">
      <c r="A29" s="2" t="s">
        <v>121</v>
      </c>
      <c r="B29" s="0" t="n">
        <v>7.57</v>
      </c>
      <c r="C29" s="0" t="n">
        <v>9.69</v>
      </c>
    </row>
    <row r="30" customFormat="false" ht="13.8" hidden="false" customHeight="false" outlineLevel="0" collapsed="false">
      <c r="A30" s="2" t="s">
        <v>122</v>
      </c>
      <c r="B30" s="0" t="n">
        <v>-115</v>
      </c>
      <c r="C30" s="0" t="n">
        <v>-17.55</v>
      </c>
    </row>
    <row r="31" customFormat="false" ht="15" hidden="false" customHeight="false" outlineLevel="0" collapsed="false">
      <c r="A31" s="2" t="s">
        <v>123</v>
      </c>
      <c r="B31" s="0" t="n">
        <v>3.49</v>
      </c>
      <c r="C31" s="0" t="n">
        <v>4.97</v>
      </c>
    </row>
    <row r="32" customFormat="false" ht="15" hidden="false" customHeight="false" outlineLevel="0" collapsed="false">
      <c r="A32" s="2" t="s">
        <v>124</v>
      </c>
      <c r="B32" s="0" t="n">
        <f aca="false">-5-15-4.71</f>
        <v>-24.71</v>
      </c>
      <c r="C32" s="0" t="n">
        <v>-3.47</v>
      </c>
    </row>
    <row r="33" customFormat="false" ht="15" hidden="false" customHeight="false" outlineLevel="0" collapsed="false">
      <c r="A33" s="2" t="s">
        <v>125</v>
      </c>
      <c r="B33" s="0" t="n">
        <v>-28.51</v>
      </c>
      <c r="C33" s="0" t="n">
        <v>-26.79</v>
      </c>
    </row>
    <row r="34" customFormat="false" ht="13.8" hidden="false" customHeight="false" outlineLevel="0" collapsed="false">
      <c r="A34" s="2" t="s">
        <v>126</v>
      </c>
      <c r="B34" s="0" t="n">
        <v>-28.51</v>
      </c>
      <c r="C34" s="0" t="n">
        <v>-26.79</v>
      </c>
    </row>
    <row r="35" customFormat="false" ht="15" hidden="false" customHeight="false" outlineLevel="0" collapsed="false">
      <c r="A35" s="2" t="s">
        <v>127</v>
      </c>
      <c r="B35" s="0" t="n">
        <v>-41.56</v>
      </c>
      <c r="C35" s="0" t="n">
        <v>-28.44</v>
      </c>
    </row>
    <row r="36" customFormat="false" ht="15" hidden="false" customHeight="false" outlineLevel="0" collapsed="false">
      <c r="A36" s="2" t="s">
        <v>128</v>
      </c>
      <c r="B36" s="0" t="n">
        <f aca="false">-15+11.01</f>
        <v>-3.99</v>
      </c>
      <c r="C36" s="0" t="n">
        <v>23.73</v>
      </c>
    </row>
    <row r="37" customFormat="false" ht="15" hidden="false" customHeight="false" outlineLevel="0" collapsed="false">
      <c r="A37" s="2" t="s">
        <v>129</v>
      </c>
      <c r="B37" s="0" t="n">
        <f aca="false">-30+30.33</f>
        <v>0.329999999999998</v>
      </c>
      <c r="C37" s="0" t="n">
        <v>43.01</v>
      </c>
    </row>
    <row r="38" customFormat="false" ht="15" hidden="false" customHeight="false" outlineLevel="0" collapsed="false">
      <c r="A38" s="2" t="s">
        <v>130</v>
      </c>
      <c r="B38" s="0" t="n">
        <v>7.54</v>
      </c>
      <c r="C38" s="0" t="n">
        <v>20.34</v>
      </c>
    </row>
    <row r="39" customFormat="false" ht="15" hidden="false" customHeight="false" outlineLevel="0" collapsed="false">
      <c r="A39" s="2" t="s">
        <v>131</v>
      </c>
      <c r="B39" s="0" t="n">
        <v>6.77</v>
      </c>
      <c r="C39" s="0" t="n">
        <v>19.49</v>
      </c>
    </row>
    <row r="40" customFormat="false" ht="15" hidden="false" customHeight="false" outlineLevel="0" collapsed="false">
      <c r="A40" s="2" t="s">
        <v>132</v>
      </c>
      <c r="B40" s="0" t="n">
        <f aca="false">-20+29.89</f>
        <v>9.89</v>
      </c>
      <c r="C40" s="0" t="n">
        <v>31.13</v>
      </c>
    </row>
    <row r="41" customFormat="false" ht="15" hidden="false" customHeight="false" outlineLevel="0" collapsed="false">
      <c r="A41" s="2" t="s">
        <v>133</v>
      </c>
      <c r="B41" s="0" t="n">
        <f aca="false">-20+30.42</f>
        <v>10.42</v>
      </c>
      <c r="C41" s="0" t="n">
        <v>32.22</v>
      </c>
    </row>
    <row r="42" customFormat="false" ht="15" hidden="false" customHeight="false" outlineLevel="0" collapsed="false">
      <c r="A42" s="2" t="s">
        <v>134</v>
      </c>
      <c r="B42" s="0" t="n">
        <v>-4</v>
      </c>
      <c r="C42" s="0" t="n">
        <v>-2.88</v>
      </c>
    </row>
    <row r="43" customFormat="false" ht="15" hidden="false" customHeight="false" outlineLevel="0" collapsed="false">
      <c r="A43" s="2" t="s">
        <v>135</v>
      </c>
      <c r="B43" s="0" t="n">
        <f aca="false">-21.5-7.1</f>
        <v>-28.6</v>
      </c>
      <c r="C43" s="0" t="n">
        <f aca="false">-21.5+7.1</f>
        <v>-14.4</v>
      </c>
    </row>
    <row r="44" customFormat="false" ht="15" hidden="false" customHeight="false" outlineLevel="0" collapsed="false">
      <c r="A44" s="2" t="s">
        <v>136</v>
      </c>
      <c r="B44" s="0" t="n">
        <f aca="false">-5-0.86</f>
        <v>-5.86</v>
      </c>
      <c r="C44" s="0" t="n">
        <v>4.58</v>
      </c>
    </row>
    <row r="45" customFormat="false" ht="15" hidden="false" customHeight="false" outlineLevel="0" collapsed="false">
      <c r="A45" s="2" t="s">
        <v>137</v>
      </c>
      <c r="B45" s="0" t="n">
        <v>-35.3</v>
      </c>
      <c r="C45" s="0" t="n">
        <v>-19.46</v>
      </c>
    </row>
    <row r="46" customFormat="false" ht="15" hidden="false" customHeight="false" outlineLevel="0" collapsed="false">
      <c r="A46" s="2" t="s">
        <v>138</v>
      </c>
      <c r="B46" s="0" t="n">
        <v>-0.14</v>
      </c>
      <c r="C46" s="0" t="n">
        <v>12.86</v>
      </c>
    </row>
    <row r="47" customFormat="false" ht="15" hidden="false" customHeight="false" outlineLevel="0" collapsed="false">
      <c r="A47" s="2" t="s">
        <v>139</v>
      </c>
      <c r="B47" s="0" t="n">
        <v>-0.95</v>
      </c>
      <c r="C47" s="0" t="n">
        <v>12.05</v>
      </c>
    </row>
    <row r="48" customFormat="false" ht="15" hidden="false" customHeight="false" outlineLevel="0" collapsed="false">
      <c r="A48" s="2" t="s">
        <v>140</v>
      </c>
      <c r="B48" s="0" t="n">
        <v>6.01</v>
      </c>
      <c r="C48" s="0" t="n">
        <v>10.65</v>
      </c>
    </row>
    <row r="49" customFormat="false" ht="15" hidden="false" customHeight="false" outlineLevel="0" collapsed="false">
      <c r="A49" s="2" t="s">
        <v>141</v>
      </c>
      <c r="B49" s="0" t="n">
        <v>-3.02</v>
      </c>
      <c r="C49" s="0" t="n">
        <v>1.62</v>
      </c>
    </row>
    <row r="50" customFormat="false" ht="15" hidden="false" customHeight="false" outlineLevel="0" collapsed="false">
      <c r="A50" s="2" t="s">
        <v>142</v>
      </c>
      <c r="B50" s="0" t="n">
        <v>-35.73</v>
      </c>
      <c r="C50" s="0" t="n">
        <v>-33.93</v>
      </c>
    </row>
    <row r="51" customFormat="false" ht="15" hidden="false" customHeight="false" outlineLevel="0" collapsed="false">
      <c r="A51" s="2" t="s">
        <v>143</v>
      </c>
      <c r="B51" s="3" t="n">
        <v>-11.9</v>
      </c>
      <c r="C51" s="3" t="n">
        <v>1.1</v>
      </c>
    </row>
    <row r="52" customFormat="false" ht="15" hidden="false" customHeight="false" outlineLevel="0" collapsed="false">
      <c r="A52" s="2" t="s">
        <v>144</v>
      </c>
      <c r="B52" s="3" t="n">
        <v>-348.6</v>
      </c>
      <c r="C52" s="3" t="n">
        <v>-304.8</v>
      </c>
    </row>
    <row r="53" customFormat="false" ht="15" hidden="false" customHeight="false" outlineLevel="0" collapsed="false">
      <c r="A53" s="2" t="s">
        <v>145</v>
      </c>
      <c r="B53" s="3" t="n">
        <v>-5</v>
      </c>
      <c r="C53" s="3" t="n">
        <v>5</v>
      </c>
    </row>
    <row r="54" customFormat="false" ht="13.8" hidden="false" customHeight="false" outlineLevel="0" collapsed="false">
      <c r="A54" s="2" t="s">
        <v>146</v>
      </c>
      <c r="B54" s="3" t="n">
        <v>-110</v>
      </c>
      <c r="C54" s="3" t="n">
        <v>-29.2</v>
      </c>
    </row>
    <row r="55" customFormat="false" ht="13.8" hidden="false" customHeight="false" outlineLevel="0" collapsed="false">
      <c r="A55" s="2" t="s">
        <v>147</v>
      </c>
      <c r="B55" s="3" t="n">
        <v>-102.4</v>
      </c>
      <c r="C55" s="3" t="n">
        <v>-88.8</v>
      </c>
    </row>
    <row r="56" customFormat="false" ht="15" hidden="false" customHeight="false" outlineLevel="0" collapsed="false">
      <c r="A56" s="2" t="s">
        <v>148</v>
      </c>
      <c r="B56" s="0" t="n">
        <v>-185.45</v>
      </c>
      <c r="C56" s="0" t="n">
        <v>-182.25</v>
      </c>
    </row>
    <row r="57" customFormat="false" ht="15" hidden="false" customHeight="false" outlineLevel="0" collapsed="false">
      <c r="A57" s="2" t="s">
        <v>149</v>
      </c>
      <c r="B57" s="0" t="n">
        <v>-65.39</v>
      </c>
      <c r="C57" s="0" t="n">
        <v>-63.15</v>
      </c>
    </row>
    <row r="58" customFormat="false" ht="15" hidden="false" customHeight="false" outlineLevel="0" collapsed="false">
      <c r="A58" s="2" t="s">
        <v>150</v>
      </c>
      <c r="B58" s="0" t="n">
        <v>-66.3</v>
      </c>
      <c r="C58" s="0" t="n">
        <v>-63.86</v>
      </c>
    </row>
    <row r="59" customFormat="false" ht="15" hidden="false" customHeight="false" outlineLevel="0" collapsed="false">
      <c r="A59" s="2" t="s">
        <v>151</v>
      </c>
      <c r="B59" s="3" t="n">
        <v>-5</v>
      </c>
      <c r="C59" s="3" t="n">
        <v>5</v>
      </c>
    </row>
    <row r="60" customFormat="false" ht="15" hidden="false" customHeight="false" outlineLevel="0" collapsed="false">
      <c r="A60" s="2" t="s">
        <v>152</v>
      </c>
      <c r="B60" s="3" t="n">
        <v>-5</v>
      </c>
      <c r="C60" s="3" t="n">
        <v>5</v>
      </c>
    </row>
    <row r="61" customFormat="false" ht="15" hidden="false" customHeight="false" outlineLevel="0" collapsed="false">
      <c r="A61" s="2" t="s">
        <v>153</v>
      </c>
      <c r="B61" s="3" t="n">
        <v>-5</v>
      </c>
      <c r="C61" s="3" t="n">
        <v>5</v>
      </c>
    </row>
    <row r="62" customFormat="false" ht="15" hidden="false" customHeight="false" outlineLevel="0" collapsed="false">
      <c r="A62" s="2" t="s">
        <v>154</v>
      </c>
      <c r="B62" s="3" t="n">
        <v>-5</v>
      </c>
      <c r="C62" s="3" t="n">
        <v>5</v>
      </c>
    </row>
    <row r="63" customFormat="false" ht="15" hidden="false" customHeight="false" outlineLevel="0" collapsed="false">
      <c r="A63" s="2" t="s">
        <v>155</v>
      </c>
      <c r="B63" s="3" t="n">
        <v>-5</v>
      </c>
      <c r="C63" s="3" t="n">
        <v>5</v>
      </c>
    </row>
    <row r="64" customFormat="false" ht="15" hidden="false" customHeight="false" outlineLevel="0" collapsed="false">
      <c r="A64" s="2" t="s">
        <v>156</v>
      </c>
      <c r="B64" s="3" t="n">
        <v>-5</v>
      </c>
      <c r="C64" s="3" t="n">
        <v>5</v>
      </c>
    </row>
    <row r="65" customFormat="false" ht="15" hidden="false" customHeight="false" outlineLevel="0" collapsed="false">
      <c r="A65" s="2" t="s">
        <v>157</v>
      </c>
      <c r="B65" s="3" t="n">
        <v>-5</v>
      </c>
      <c r="C65" s="3" t="n">
        <v>5</v>
      </c>
    </row>
    <row r="66" customFormat="false" ht="15" hidden="false" customHeight="false" outlineLevel="0" collapsed="false">
      <c r="A66" s="2" t="s">
        <v>158</v>
      </c>
      <c r="B66" s="3" t="n">
        <v>-5</v>
      </c>
      <c r="C66" s="3" t="n">
        <v>5</v>
      </c>
    </row>
    <row r="67" customFormat="false" ht="15" hidden="false" customHeight="false" outlineLevel="0" collapsed="false">
      <c r="A67" s="2" t="s">
        <v>159</v>
      </c>
      <c r="B67" s="3" t="n">
        <v>-5</v>
      </c>
      <c r="C67" s="3" t="n">
        <v>5</v>
      </c>
    </row>
    <row r="68" customFormat="false" ht="15" hidden="false" customHeight="false" outlineLevel="0" collapsed="false">
      <c r="A68" s="2" t="s">
        <v>160</v>
      </c>
      <c r="B68" s="3" t="n">
        <v>-5</v>
      </c>
      <c r="C68" s="3" t="n">
        <v>5</v>
      </c>
    </row>
    <row r="69" customFormat="false" ht="15" hidden="false" customHeight="false" outlineLevel="0" collapsed="false">
      <c r="A69" s="2" t="s">
        <v>161</v>
      </c>
      <c r="B69" s="3" t="n">
        <v>-5</v>
      </c>
      <c r="C69" s="3" t="n">
        <v>5</v>
      </c>
    </row>
    <row r="70" customFormat="false" ht="15" hidden="false" customHeight="false" outlineLevel="0" collapsed="false">
      <c r="A70" s="2" t="s">
        <v>162</v>
      </c>
      <c r="B70" s="3" t="n">
        <v>-5</v>
      </c>
      <c r="C70" s="3" t="n">
        <v>5</v>
      </c>
    </row>
    <row r="71" customFormat="false" ht="15" hidden="false" customHeight="false" outlineLevel="0" collapsed="false">
      <c r="A71" s="2" t="s">
        <v>163</v>
      </c>
      <c r="B71" s="3" t="n">
        <v>-5</v>
      </c>
      <c r="C71" s="3" t="n">
        <v>5</v>
      </c>
    </row>
    <row r="72" customFormat="false" ht="15" hidden="false" customHeight="false" outlineLevel="0" collapsed="false">
      <c r="A72" s="2" t="s">
        <v>164</v>
      </c>
      <c r="B72" s="3" t="n">
        <v>-5</v>
      </c>
      <c r="C72" s="3" t="n">
        <v>5</v>
      </c>
    </row>
    <row r="73" customFormat="false" ht="15" hidden="false" customHeight="false" outlineLevel="0" collapsed="false">
      <c r="A73" s="2" t="s">
        <v>165</v>
      </c>
      <c r="B73" s="3" t="n">
        <v>-5</v>
      </c>
      <c r="C73" s="3" t="n">
        <v>5</v>
      </c>
    </row>
    <row r="74" customFormat="false" ht="15" hidden="false" customHeight="false" outlineLevel="0" collapsed="false">
      <c r="A74" s="2" t="s">
        <v>166</v>
      </c>
      <c r="B74" s="3" t="n">
        <v>-5</v>
      </c>
      <c r="C74" s="3" t="n">
        <v>5</v>
      </c>
    </row>
    <row r="75" customFormat="false" ht="15" hidden="false" customHeight="false" outlineLevel="0" collapsed="false">
      <c r="A75" s="2" t="s">
        <v>167</v>
      </c>
      <c r="B75" s="3" t="n">
        <v>-5</v>
      </c>
      <c r="C75" s="3" t="n">
        <v>5</v>
      </c>
    </row>
    <row r="76" customFormat="false" ht="15" hidden="false" customHeight="false" outlineLevel="0" collapsed="false">
      <c r="A76" s="2" t="s">
        <v>168</v>
      </c>
      <c r="B76" s="3" t="n">
        <v>-5</v>
      </c>
      <c r="C76" s="3" t="n">
        <v>5</v>
      </c>
    </row>
    <row r="77" customFormat="false" ht="15" hidden="false" customHeight="false" outlineLevel="0" collapsed="false">
      <c r="A77" s="2" t="s">
        <v>169</v>
      </c>
      <c r="B77" s="3" t="n">
        <v>-5</v>
      </c>
      <c r="C77" s="3" t="n">
        <v>5</v>
      </c>
    </row>
    <row r="78" customFormat="false" ht="15" hidden="false" customHeight="false" outlineLevel="0" collapsed="false">
      <c r="A78" s="2" t="s">
        <v>170</v>
      </c>
      <c r="B78" s="3" t="n">
        <v>-5</v>
      </c>
      <c r="C78" s="3" t="n">
        <v>5</v>
      </c>
    </row>
    <row r="79" customFormat="false" ht="15" hidden="false" customHeight="false" outlineLevel="0" collapsed="false">
      <c r="A79" s="2" t="s">
        <v>171</v>
      </c>
      <c r="B79" s="3" t="n">
        <v>-5</v>
      </c>
      <c r="C79" s="3" t="n">
        <v>5</v>
      </c>
    </row>
    <row r="80" customFormat="false" ht="15" hidden="false" customHeight="false" outlineLevel="0" collapsed="false">
      <c r="A80" s="2" t="s">
        <v>172</v>
      </c>
      <c r="B80" s="0" t="n">
        <v>0</v>
      </c>
      <c r="C8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8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5" activeCellId="0" sqref="B45"/>
    </sheetView>
  </sheetViews>
  <sheetFormatPr defaultRowHeight="13.8" zeroHeight="false" outlineLevelRow="0" outlineLevelCol="0"/>
  <cols>
    <col collapsed="false" customWidth="true" hidden="false" outlineLevel="0" max="1" min="1" style="0" width="17.67"/>
    <col collapsed="false" customWidth="true" hidden="false" outlineLevel="0" max="2" min="2" style="0" width="14.66"/>
    <col collapsed="false" customWidth="true" hidden="false" outlineLevel="0" max="3" min="3" style="0" width="18.33"/>
    <col collapsed="false" customWidth="true" hidden="false" outlineLevel="0" max="985" min="4" style="0" width="8.83"/>
    <col collapsed="false" customWidth="false" hidden="false" outlineLevel="0" max="1025" min="986" style="0" width="11.52"/>
  </cols>
  <sheetData>
    <row r="1" customFormat="false" ht="13.8" hidden="false" customHeight="false" outlineLevel="0" collapsed="false">
      <c r="A1" s="2" t="s">
        <v>244</v>
      </c>
      <c r="B1" s="2" t="s">
        <v>327</v>
      </c>
      <c r="C1" s="5" t="s">
        <v>328</v>
      </c>
    </row>
    <row r="2" customFormat="false" ht="13.8" hidden="false" customHeight="false" outlineLevel="0" collapsed="false">
      <c r="A2" s="2" t="s">
        <v>94</v>
      </c>
      <c r="B2" s="0" t="n">
        <v>473</v>
      </c>
      <c r="C2" s="0" t="n">
        <f aca="false">ABS(B2*0.1)</f>
        <v>47.3</v>
      </c>
    </row>
    <row r="3" customFormat="false" ht="13.8" hidden="false" customHeight="false" outlineLevel="0" collapsed="false">
      <c r="A3" s="2" t="s">
        <v>95</v>
      </c>
      <c r="B3" s="0" t="n">
        <v>473</v>
      </c>
      <c r="C3" s="0" t="n">
        <f aca="false">ABS(B3*0.1)</f>
        <v>47.3</v>
      </c>
    </row>
    <row r="4" customFormat="false" ht="13.8" hidden="false" customHeight="false" outlineLevel="0" collapsed="false">
      <c r="A4" s="2" t="s">
        <v>96</v>
      </c>
      <c r="B4" s="0" t="n">
        <v>3708</v>
      </c>
      <c r="C4" s="0" t="n">
        <f aca="false">ABS(B4*0.1)</f>
        <v>370.8</v>
      </c>
    </row>
    <row r="5" customFormat="false" ht="13.8" hidden="false" customHeight="false" outlineLevel="0" collapsed="false">
      <c r="A5" s="2" t="s">
        <v>97</v>
      </c>
      <c r="B5" s="0" t="n">
        <v>3708</v>
      </c>
      <c r="C5" s="0" t="n">
        <f aca="false">ABS(B5*0.1)</f>
        <v>370.8</v>
      </c>
    </row>
    <row r="6" customFormat="false" ht="13.8" hidden="false" customHeight="false" outlineLevel="0" collapsed="false">
      <c r="A6" s="2" t="s">
        <v>98</v>
      </c>
      <c r="B6" s="0" t="n">
        <v>503</v>
      </c>
      <c r="C6" s="0" t="n">
        <f aca="false">ABS(B6*0.1)</f>
        <v>50.3</v>
      </c>
    </row>
    <row r="7" customFormat="false" ht="13.8" hidden="false" customHeight="false" outlineLevel="0" collapsed="false">
      <c r="A7" s="2" t="s">
        <v>99</v>
      </c>
      <c r="B7" s="0" t="n">
        <v>503</v>
      </c>
      <c r="C7" s="0" t="n">
        <f aca="false">ABS(B7*0.1)</f>
        <v>50.3</v>
      </c>
    </row>
    <row r="8" customFormat="false" ht="13.8" hidden="false" customHeight="false" outlineLevel="0" collapsed="false">
      <c r="A8" s="2" t="s">
        <v>100</v>
      </c>
      <c r="B8" s="0" t="n">
        <v>51</v>
      </c>
      <c r="C8" s="0" t="n">
        <f aca="false">ABS(B8*0.1)</f>
        <v>5.1</v>
      </c>
    </row>
    <row r="9" customFormat="false" ht="13.8" hidden="false" customHeight="false" outlineLevel="0" collapsed="false">
      <c r="A9" s="2" t="s">
        <v>101</v>
      </c>
      <c r="B9" s="0" t="n">
        <v>452</v>
      </c>
      <c r="C9" s="0" t="n">
        <f aca="false">ABS(B9*0.1)</f>
        <v>45.2</v>
      </c>
    </row>
    <row r="10" customFormat="false" ht="13.8" hidden="false" customHeight="false" outlineLevel="0" collapsed="false">
      <c r="A10" s="2" t="s">
        <v>102</v>
      </c>
      <c r="B10" s="0" t="n">
        <v>4211</v>
      </c>
      <c r="C10" s="0" t="n">
        <f aca="false">ABS(B10*0.1)</f>
        <v>421.1</v>
      </c>
    </row>
    <row r="11" customFormat="false" ht="13.8" hidden="false" customHeight="false" outlineLevel="0" collapsed="false">
      <c r="A11" s="2" t="s">
        <v>103</v>
      </c>
      <c r="B11" s="0" t="n">
        <v>503</v>
      </c>
      <c r="C11" s="0" t="n">
        <f aca="false">ABS(B11*0.1)</f>
        <v>50.3</v>
      </c>
    </row>
    <row r="12" customFormat="false" ht="13.8" hidden="false" customHeight="false" outlineLevel="0" collapsed="false">
      <c r="A12" s="2" t="s">
        <v>104</v>
      </c>
      <c r="B12" s="0" t="n">
        <v>55</v>
      </c>
      <c r="C12" s="0" t="n">
        <f aca="false">ABS(B12*0.1)</f>
        <v>5.5</v>
      </c>
    </row>
    <row r="13" customFormat="false" ht="13.8" hidden="false" customHeight="false" outlineLevel="0" collapsed="false">
      <c r="A13" s="2" t="s">
        <v>105</v>
      </c>
      <c r="B13" s="0" t="n">
        <v>838</v>
      </c>
      <c r="C13" s="0" t="n">
        <f aca="false">ABS(B13*0.1)</f>
        <v>83.8</v>
      </c>
      <c r="E13" s="6"/>
    </row>
    <row r="14" customFormat="false" ht="13.8" hidden="false" customHeight="false" outlineLevel="0" collapsed="false">
      <c r="A14" s="2" t="s">
        <v>106</v>
      </c>
      <c r="B14" s="0" t="n">
        <v>893</v>
      </c>
      <c r="C14" s="0" t="n">
        <f aca="false">ABS(B14*0.1)</f>
        <v>89.3</v>
      </c>
      <c r="E14" s="6"/>
    </row>
    <row r="15" customFormat="false" ht="13.8" hidden="false" customHeight="false" outlineLevel="0" collapsed="false">
      <c r="A15" s="2" t="s">
        <v>107</v>
      </c>
      <c r="B15" s="0" t="n">
        <v>41</v>
      </c>
      <c r="C15" s="0" t="n">
        <f aca="false">ABS(B15*0.1)</f>
        <v>4.1</v>
      </c>
      <c r="E15" s="6"/>
    </row>
    <row r="16" customFormat="false" ht="13.8" hidden="false" customHeight="false" outlineLevel="0" collapsed="false">
      <c r="A16" s="2" t="s">
        <v>108</v>
      </c>
      <c r="B16" s="0" t="n">
        <v>432</v>
      </c>
      <c r="C16" s="0" t="n">
        <f aca="false">ABS(B16*0.1)</f>
        <v>43.2</v>
      </c>
      <c r="E16" s="6"/>
    </row>
    <row r="17" customFormat="false" ht="13.8" hidden="false" customHeight="false" outlineLevel="0" collapsed="false">
      <c r="A17" s="2" t="s">
        <v>109</v>
      </c>
      <c r="B17" s="0" t="n">
        <v>348</v>
      </c>
      <c r="C17" s="0" t="n">
        <f aca="false">ABS(B17*0.1)</f>
        <v>34.8</v>
      </c>
      <c r="E17" s="6"/>
    </row>
    <row r="18" customFormat="false" ht="13.8" hidden="false" customHeight="false" outlineLevel="0" collapsed="false">
      <c r="A18" s="2" t="s">
        <v>110</v>
      </c>
      <c r="B18" s="0" t="n">
        <v>120</v>
      </c>
      <c r="C18" s="0" t="n">
        <f aca="false">ABS(B18*0.1)</f>
        <v>12</v>
      </c>
      <c r="E18" s="6"/>
    </row>
    <row r="19" customFormat="false" ht="13.8" hidden="false" customHeight="false" outlineLevel="0" collapsed="false">
      <c r="A19" s="2" t="s">
        <v>111</v>
      </c>
      <c r="B19" s="0" t="n">
        <v>112</v>
      </c>
      <c r="C19" s="0" t="n">
        <f aca="false">ABS(B19*0.1)</f>
        <v>11.2</v>
      </c>
      <c r="E19" s="6"/>
    </row>
    <row r="20" customFormat="false" ht="13.8" hidden="false" customHeight="false" outlineLevel="0" collapsed="false">
      <c r="A20" s="7" t="s">
        <v>112</v>
      </c>
      <c r="B20" s="0" t="n">
        <v>8</v>
      </c>
      <c r="C20" s="0" t="n">
        <f aca="false">ABS(B20*0.1)</f>
        <v>0.8</v>
      </c>
      <c r="E20" s="6"/>
    </row>
    <row r="21" customFormat="false" ht="13.8" hidden="false" customHeight="false" outlineLevel="0" collapsed="false">
      <c r="A21" s="2" t="s">
        <v>113</v>
      </c>
      <c r="B21" s="0" t="n">
        <v>108</v>
      </c>
      <c r="C21" s="0" t="n">
        <f aca="false">ABS(B21*0.1)</f>
        <v>10.8</v>
      </c>
      <c r="E21" s="6"/>
    </row>
    <row r="22" customFormat="false" ht="13.8" hidden="false" customHeight="false" outlineLevel="0" collapsed="false">
      <c r="A22" s="2" t="s">
        <v>114</v>
      </c>
      <c r="B22" s="0" t="n">
        <v>4631</v>
      </c>
      <c r="C22" s="0" t="n">
        <f aca="false">ABS(B22*0.1)</f>
        <v>463.1</v>
      </c>
      <c r="E22" s="6"/>
    </row>
    <row r="23" customFormat="false" ht="13.8" hidden="false" customHeight="false" outlineLevel="0" collapsed="false">
      <c r="A23" s="2" t="s">
        <v>115</v>
      </c>
      <c r="B23" s="0" t="n">
        <v>4631</v>
      </c>
      <c r="C23" s="0" t="n">
        <f aca="false">ABS(B23*0.1)</f>
        <v>463.1</v>
      </c>
      <c r="E23" s="6"/>
    </row>
    <row r="24" customFormat="false" ht="13.8" hidden="false" customHeight="false" outlineLevel="0" collapsed="false">
      <c r="A24" s="2" t="s">
        <v>116</v>
      </c>
      <c r="B24" s="0" t="n">
        <v>454</v>
      </c>
      <c r="C24" s="0" t="n">
        <f aca="false">ABS(B24*0.1)</f>
        <v>45.4</v>
      </c>
      <c r="E24" s="6"/>
    </row>
    <row r="25" customFormat="false" ht="13.8" hidden="false" customHeight="false" outlineLevel="0" collapsed="false">
      <c r="A25" s="2" t="s">
        <v>117</v>
      </c>
      <c r="B25" s="0" t="n">
        <v>358</v>
      </c>
      <c r="C25" s="0" t="n">
        <f aca="false">ABS(B25*0.1)</f>
        <v>35.8</v>
      </c>
      <c r="E25" s="6"/>
    </row>
    <row r="26" customFormat="false" ht="13.8" hidden="false" customHeight="false" outlineLevel="0" collapsed="false">
      <c r="A26" s="2" t="s">
        <v>118</v>
      </c>
      <c r="B26" s="0" t="n">
        <v>358</v>
      </c>
      <c r="C26" s="0" t="n">
        <f aca="false">ABS(B26*0.1)</f>
        <v>35.8</v>
      </c>
      <c r="E26" s="6"/>
    </row>
    <row r="27" customFormat="false" ht="13.8" hidden="false" customHeight="false" outlineLevel="0" collapsed="false">
      <c r="A27" s="2" t="s">
        <v>119</v>
      </c>
      <c r="B27" s="0" t="n">
        <v>374</v>
      </c>
      <c r="C27" s="0" t="n">
        <f aca="false">ABS(B27*0.1)</f>
        <v>37.4</v>
      </c>
    </row>
    <row r="28" customFormat="false" ht="13.8" hidden="false" customHeight="false" outlineLevel="0" collapsed="false">
      <c r="A28" s="2" t="s">
        <v>120</v>
      </c>
      <c r="B28" s="0" t="n">
        <v>2584</v>
      </c>
      <c r="C28" s="0" t="n">
        <f aca="false">ABS(B28*0.1)</f>
        <v>258.4</v>
      </c>
    </row>
    <row r="29" customFormat="false" ht="13.8" hidden="false" customHeight="false" outlineLevel="0" collapsed="false">
      <c r="A29" s="2" t="s">
        <v>121</v>
      </c>
      <c r="B29" s="0" t="n">
        <v>1284</v>
      </c>
      <c r="C29" s="0" t="n">
        <f aca="false">ABS(B29*0.1)</f>
        <v>128.4</v>
      </c>
    </row>
    <row r="30" customFormat="false" ht="13.8" hidden="false" customHeight="false" outlineLevel="0" collapsed="false">
      <c r="A30" s="2" t="s">
        <v>122</v>
      </c>
      <c r="B30" s="0" t="n">
        <v>3929</v>
      </c>
      <c r="C30" s="0" t="n">
        <f aca="false">ABS(B30*0.1)</f>
        <v>392.9</v>
      </c>
    </row>
    <row r="31" customFormat="false" ht="13.8" hidden="false" customHeight="false" outlineLevel="0" collapsed="false">
      <c r="A31" s="2" t="s">
        <v>123</v>
      </c>
      <c r="B31" s="0" t="n">
        <v>3379</v>
      </c>
      <c r="C31" s="0" t="n">
        <f aca="false">ABS(B31*0.1)</f>
        <v>337.9</v>
      </c>
    </row>
    <row r="32" customFormat="false" ht="13.8" hidden="false" customHeight="false" outlineLevel="0" collapsed="false">
      <c r="A32" s="2" t="s">
        <v>124</v>
      </c>
      <c r="B32" s="0" t="n">
        <v>3379</v>
      </c>
      <c r="C32" s="0" t="n">
        <f aca="false">ABS(B32*0.1)</f>
        <v>337.9</v>
      </c>
    </row>
    <row r="33" customFormat="false" ht="13.8" hidden="false" customHeight="false" outlineLevel="0" collapsed="false">
      <c r="A33" s="2" t="s">
        <v>125</v>
      </c>
      <c r="B33" s="0" t="n">
        <f aca="false">0.9*3029</f>
        <v>2726.1</v>
      </c>
      <c r="C33" s="0" t="n">
        <f aca="false">ABS(B33*0.1)</f>
        <v>272.61</v>
      </c>
    </row>
    <row r="34" customFormat="false" ht="13.8" hidden="false" customHeight="false" outlineLevel="0" collapsed="false">
      <c r="A34" s="2" t="s">
        <v>126</v>
      </c>
      <c r="B34" s="0" t="n">
        <f aca="false">0.1*3029</f>
        <v>302.9</v>
      </c>
      <c r="C34" s="0" t="n">
        <f aca="false">ABS(B34*0.1)</f>
        <v>30.29</v>
      </c>
    </row>
    <row r="35" customFormat="false" ht="13.8" hidden="false" customHeight="false" outlineLevel="0" collapsed="false">
      <c r="A35" s="2" t="s">
        <v>127</v>
      </c>
      <c r="B35" s="0" t="n">
        <v>4951</v>
      </c>
      <c r="C35" s="0" t="n">
        <f aca="false">ABS(B35*0.1)</f>
        <v>495.1</v>
      </c>
    </row>
    <row r="36" customFormat="false" ht="13.8" hidden="false" customHeight="false" outlineLevel="0" collapsed="false">
      <c r="A36" s="2" t="s">
        <v>128</v>
      </c>
      <c r="B36" s="0" t="n">
        <v>3502</v>
      </c>
      <c r="C36" s="0" t="n">
        <f aca="false">ABS(B36*0.1)</f>
        <v>350.2</v>
      </c>
    </row>
    <row r="37" customFormat="false" ht="13.8" hidden="false" customHeight="false" outlineLevel="0" collapsed="false">
      <c r="A37" s="2" t="s">
        <v>129</v>
      </c>
      <c r="B37" s="0" t="n">
        <v>15</v>
      </c>
      <c r="C37" s="0" t="n">
        <f aca="false">ABS(B37*0.1)</f>
        <v>1.5</v>
      </c>
    </row>
    <row r="38" customFormat="false" ht="13.8" hidden="false" customHeight="false" outlineLevel="0" collapsed="false">
      <c r="A38" s="2" t="s">
        <v>130</v>
      </c>
      <c r="B38" s="0" t="n">
        <v>1848</v>
      </c>
      <c r="C38" s="0" t="n">
        <f aca="false">ABS(B38*0.1)</f>
        <v>184.8</v>
      </c>
    </row>
    <row r="39" customFormat="false" ht="13.8" hidden="false" customHeight="false" outlineLevel="0" collapsed="false">
      <c r="A39" s="2" t="s">
        <v>131</v>
      </c>
      <c r="B39" s="0" t="n">
        <v>67</v>
      </c>
      <c r="C39" s="0" t="n">
        <f aca="false">ABS(B39*0.1)</f>
        <v>6.7</v>
      </c>
    </row>
    <row r="40" customFormat="false" ht="13.8" hidden="false" customHeight="false" outlineLevel="0" collapsed="false">
      <c r="A40" s="2" t="s">
        <v>132</v>
      </c>
      <c r="B40" s="0" t="n">
        <v>1413</v>
      </c>
      <c r="C40" s="0" t="n">
        <f aca="false">ABS(B40*0.1)</f>
        <v>141.3</v>
      </c>
    </row>
    <row r="41" customFormat="false" ht="13.8" hidden="false" customHeight="false" outlineLevel="0" collapsed="false">
      <c r="A41" s="2" t="s">
        <v>133</v>
      </c>
      <c r="B41" s="0" t="n">
        <v>36</v>
      </c>
      <c r="C41" s="0" t="n">
        <f aca="false">ABS(B41*0.1)</f>
        <v>3.6</v>
      </c>
    </row>
    <row r="42" customFormat="false" ht="13.8" hidden="false" customHeight="false" outlineLevel="0" collapsed="false">
      <c r="A42" s="2" t="s">
        <v>134</v>
      </c>
      <c r="B42" s="0" t="n">
        <v>3697</v>
      </c>
      <c r="C42" s="0" t="n">
        <f aca="false">ABS(B42*0.1)</f>
        <v>369.7</v>
      </c>
    </row>
    <row r="43" customFormat="false" ht="13.8" hidden="false" customHeight="false" outlineLevel="0" collapsed="false">
      <c r="A43" s="2" t="s">
        <v>135</v>
      </c>
      <c r="B43" s="0" t="n">
        <v>3430</v>
      </c>
      <c r="C43" s="0" t="n">
        <f aca="false">ABS(B43*0.1)</f>
        <v>343</v>
      </c>
    </row>
    <row r="44" customFormat="false" ht="13.8" hidden="false" customHeight="false" outlineLevel="0" collapsed="false">
      <c r="A44" s="2" t="s">
        <v>136</v>
      </c>
      <c r="B44" s="0" t="n">
        <v>3425</v>
      </c>
      <c r="C44" s="0" t="n">
        <f aca="false">ABS(B44*0.1)</f>
        <v>342.5</v>
      </c>
    </row>
    <row r="45" customFormat="false" ht="13.8" hidden="false" customHeight="false" outlineLevel="0" collapsed="false">
      <c r="A45" s="2" t="s">
        <v>137</v>
      </c>
      <c r="B45" s="0" t="n">
        <v>3425</v>
      </c>
      <c r="C45" s="0" t="n">
        <f aca="false">ABS(B45*0.1)</f>
        <v>342.5</v>
      </c>
    </row>
    <row r="46" customFormat="false" ht="13.8" hidden="false" customHeight="false" outlineLevel="0" collapsed="false">
      <c r="A46" s="2" t="s">
        <v>138</v>
      </c>
      <c r="B46" s="0" t="n">
        <v>3547</v>
      </c>
      <c r="C46" s="0" t="n">
        <f aca="false">ABS(B46*0.1)</f>
        <v>354.7</v>
      </c>
    </row>
    <row r="47" customFormat="false" ht="13.8" hidden="false" customHeight="false" outlineLevel="0" collapsed="false">
      <c r="A47" s="2" t="s">
        <v>139</v>
      </c>
      <c r="B47" s="0" t="n">
        <v>443</v>
      </c>
      <c r="C47" s="0" t="n">
        <f aca="false">ABS(B47*0.1)</f>
        <v>44.3</v>
      </c>
    </row>
    <row r="48" customFormat="false" ht="13.8" hidden="false" customHeight="false" outlineLevel="0" collapsed="false">
      <c r="A48" s="2" t="s">
        <v>140</v>
      </c>
      <c r="B48" s="0" t="n">
        <v>3990</v>
      </c>
      <c r="C48" s="0" t="n">
        <f aca="false">ABS(B48*0.1)</f>
        <v>399</v>
      </c>
    </row>
    <row r="49" customFormat="false" ht="13.8" hidden="false" customHeight="false" outlineLevel="0" collapsed="false">
      <c r="A49" s="2" t="s">
        <v>141</v>
      </c>
      <c r="B49" s="0" t="n">
        <v>3990</v>
      </c>
      <c r="C49" s="0" t="n">
        <f aca="false">ABS(B49*0.1)</f>
        <v>399</v>
      </c>
    </row>
    <row r="50" customFormat="false" ht="13.8" hidden="false" customHeight="false" outlineLevel="0" collapsed="false">
      <c r="A50" s="2" t="s">
        <v>142</v>
      </c>
      <c r="B50" s="0" t="n">
        <v>3990</v>
      </c>
      <c r="C50" s="0" t="n">
        <f aca="false">ABS(B50*0.1)</f>
        <v>399</v>
      </c>
    </row>
    <row r="51" customFormat="false" ht="13.8" hidden="false" customHeight="false" outlineLevel="0" collapsed="false">
      <c r="A51" s="2" t="s">
        <v>143</v>
      </c>
      <c r="B51" s="0" t="n">
        <v>479</v>
      </c>
      <c r="C51" s="0" t="n">
        <f aca="false">ABS(B51*0.1)</f>
        <v>47.9</v>
      </c>
    </row>
    <row r="52" customFormat="false" ht="13.8" hidden="false" customHeight="false" outlineLevel="0" collapsed="false">
      <c r="A52" s="2" t="s">
        <v>144</v>
      </c>
      <c r="B52" s="0" t="n">
        <v>70</v>
      </c>
      <c r="C52" s="0" t="n">
        <f aca="false">ABS(B52*0.1)</f>
        <v>7</v>
      </c>
    </row>
    <row r="53" customFormat="false" ht="13.8" hidden="false" customHeight="false" outlineLevel="0" collapsed="false">
      <c r="A53" s="2" t="s">
        <v>145</v>
      </c>
      <c r="B53" s="0" t="n">
        <v>479</v>
      </c>
      <c r="C53" s="0" t="n">
        <f aca="false">ABS(B53*0.1)</f>
        <v>47.9</v>
      </c>
    </row>
    <row r="54" customFormat="false" ht="13.8" hidden="false" customHeight="false" outlineLevel="0" collapsed="false">
      <c r="A54" s="2" t="s">
        <v>146</v>
      </c>
      <c r="B54" s="0" t="n">
        <v>2190</v>
      </c>
      <c r="C54" s="0" t="n">
        <v>219</v>
      </c>
    </row>
    <row r="55" customFormat="false" ht="13.8" hidden="false" customHeight="false" outlineLevel="0" collapsed="false">
      <c r="A55" s="2" t="s">
        <v>147</v>
      </c>
      <c r="B55" s="0" t="n">
        <v>6371</v>
      </c>
      <c r="C55" s="0" t="n">
        <v>637.1</v>
      </c>
    </row>
    <row r="56" customFormat="false" ht="13.8" hidden="false" customHeight="false" outlineLevel="0" collapsed="false">
      <c r="A56" s="2" t="s">
        <v>148</v>
      </c>
      <c r="B56" s="0" t="n">
        <f aca="false">20779.875+19</f>
        <v>20798.875</v>
      </c>
      <c r="C56" s="0" t="n">
        <v>2077.9875</v>
      </c>
    </row>
    <row r="57" customFormat="false" ht="13.8" hidden="false" customHeight="false" outlineLevel="0" collapsed="false">
      <c r="A57" s="2" t="s">
        <v>149</v>
      </c>
      <c r="B57" s="0" t="n">
        <v>10738</v>
      </c>
      <c r="C57" s="0" t="n">
        <v>1073.8</v>
      </c>
    </row>
    <row r="58" customFormat="false" ht="13.8" hidden="false" customHeight="false" outlineLevel="0" collapsed="false">
      <c r="A58" s="2" t="s">
        <v>150</v>
      </c>
      <c r="B58" s="0" t="n">
        <v>7533</v>
      </c>
      <c r="C58" s="0" t="n">
        <v>753.3</v>
      </c>
    </row>
    <row r="59" customFormat="false" ht="13.8" hidden="false" customHeight="false" outlineLevel="0" collapsed="false">
      <c r="A59" s="2" t="s">
        <v>151</v>
      </c>
      <c r="B59" s="0" t="n">
        <f aca="false">390+22</f>
        <v>412</v>
      </c>
      <c r="C59" s="0" t="n">
        <v>39</v>
      </c>
    </row>
    <row r="60" customFormat="false" ht="13.8" hidden="false" customHeight="false" outlineLevel="0" collapsed="false">
      <c r="A60" s="2" t="s">
        <v>152</v>
      </c>
      <c r="B60" s="0" t="n">
        <v>3963</v>
      </c>
      <c r="C60" s="0" t="n">
        <v>396.3</v>
      </c>
    </row>
    <row r="61" customFormat="false" ht="13.8" hidden="false" customHeight="false" outlineLevel="0" collapsed="false">
      <c r="A61" s="2" t="s">
        <v>153</v>
      </c>
      <c r="B61" s="0" t="n">
        <v>4684</v>
      </c>
      <c r="C61" s="0" t="n">
        <v>468.4</v>
      </c>
    </row>
    <row r="62" customFormat="false" ht="13.8" hidden="false" customHeight="false" outlineLevel="0" collapsed="false">
      <c r="A62" s="2" t="s">
        <v>154</v>
      </c>
      <c r="B62" s="0" t="n">
        <v>1122</v>
      </c>
      <c r="C62" s="0" t="n">
        <v>112.2</v>
      </c>
    </row>
    <row r="63" customFormat="false" ht="13.8" hidden="false" customHeight="false" outlineLevel="0" collapsed="false">
      <c r="A63" s="2" t="s">
        <v>155</v>
      </c>
      <c r="B63" s="0" t="n">
        <v>365</v>
      </c>
      <c r="C63" s="0" t="n">
        <v>36.5</v>
      </c>
    </row>
    <row r="64" customFormat="false" ht="13.8" hidden="false" customHeight="false" outlineLevel="0" collapsed="false">
      <c r="A64" s="2" t="s">
        <v>156</v>
      </c>
      <c r="B64" s="0" t="n">
        <f aca="false">18+16</f>
        <v>34</v>
      </c>
      <c r="C64" s="0" t="n">
        <v>1.8</v>
      </c>
    </row>
    <row r="65" customFormat="false" ht="13.8" hidden="false" customHeight="false" outlineLevel="0" collapsed="false">
      <c r="A65" s="2" t="s">
        <v>157</v>
      </c>
      <c r="B65" s="0" t="n">
        <f aca="false">246-10</f>
        <v>236</v>
      </c>
      <c r="C65" s="0" t="n">
        <v>24.6</v>
      </c>
    </row>
    <row r="66" customFormat="false" ht="13.8" hidden="false" customHeight="false" outlineLevel="0" collapsed="false">
      <c r="A66" s="2" t="s">
        <v>158</v>
      </c>
      <c r="B66" s="0" t="n">
        <f aca="false">41+2</f>
        <v>43</v>
      </c>
      <c r="C66" s="0" t="n">
        <v>4.1</v>
      </c>
    </row>
    <row r="67" customFormat="false" ht="13.8" hidden="false" customHeight="false" outlineLevel="0" collapsed="false">
      <c r="A67" s="2" t="s">
        <v>159</v>
      </c>
      <c r="B67" s="0" t="n">
        <f aca="false">107-7</f>
        <v>100</v>
      </c>
      <c r="C67" s="0" t="n">
        <v>10.7</v>
      </c>
    </row>
    <row r="68" customFormat="false" ht="13.8" hidden="false" customHeight="false" outlineLevel="0" collapsed="false">
      <c r="A68" s="2" t="s">
        <v>160</v>
      </c>
      <c r="B68" s="0" t="n">
        <f aca="false">21-1</f>
        <v>20</v>
      </c>
      <c r="C68" s="0" t="n">
        <v>2.1</v>
      </c>
    </row>
    <row r="69" customFormat="false" ht="13.8" hidden="false" customHeight="false" outlineLevel="0" collapsed="false">
      <c r="A69" s="2" t="s">
        <v>161</v>
      </c>
      <c r="B69" s="0" t="n">
        <v>550</v>
      </c>
      <c r="C69" s="0" t="n">
        <v>55</v>
      </c>
    </row>
    <row r="70" customFormat="false" ht="13.8" hidden="false" customHeight="false" outlineLevel="0" collapsed="false">
      <c r="A70" s="2" t="s">
        <v>162</v>
      </c>
      <c r="B70" s="0" t="n">
        <v>946</v>
      </c>
      <c r="C70" s="0" t="n">
        <v>94.6</v>
      </c>
    </row>
    <row r="71" customFormat="false" ht="13.8" hidden="false" customHeight="false" outlineLevel="0" collapsed="false">
      <c r="A71" s="2" t="s">
        <v>163</v>
      </c>
      <c r="B71" s="0" t="n">
        <f aca="false">344-11</f>
        <v>333</v>
      </c>
      <c r="C71" s="0" t="n">
        <v>34.4</v>
      </c>
    </row>
    <row r="72" customFormat="false" ht="13.8" hidden="false" customHeight="false" outlineLevel="0" collapsed="false">
      <c r="A72" s="2" t="s">
        <v>164</v>
      </c>
      <c r="B72" s="0" t="n">
        <v>565</v>
      </c>
      <c r="C72" s="0" t="n">
        <v>56.5</v>
      </c>
    </row>
    <row r="73" customFormat="false" ht="13.8" hidden="false" customHeight="false" outlineLevel="0" collapsed="false">
      <c r="A73" s="2" t="s">
        <v>165</v>
      </c>
      <c r="B73" s="0" t="n">
        <v>-5</v>
      </c>
      <c r="C73" s="0" t="n">
        <v>0.5</v>
      </c>
    </row>
    <row r="74" customFormat="false" ht="13.8" hidden="false" customHeight="false" outlineLevel="0" collapsed="false">
      <c r="A74" s="2" t="s">
        <v>166</v>
      </c>
      <c r="B74" s="0" t="n">
        <v>5</v>
      </c>
      <c r="C74" s="0" t="n">
        <v>0.5</v>
      </c>
    </row>
    <row r="75" customFormat="false" ht="13.8" hidden="false" customHeight="false" outlineLevel="0" collapsed="false">
      <c r="A75" s="2" t="s">
        <v>167</v>
      </c>
      <c r="B75" s="0" t="n">
        <f aca="false">-278+11</f>
        <v>-267</v>
      </c>
      <c r="C75" s="0" t="n">
        <v>27.8</v>
      </c>
    </row>
    <row r="76" customFormat="false" ht="13.8" hidden="false" customHeight="false" outlineLevel="0" collapsed="false">
      <c r="A76" s="2" t="s">
        <v>168</v>
      </c>
      <c r="B76" s="0" t="n">
        <v>4</v>
      </c>
      <c r="C76" s="0" t="n">
        <v>0.4</v>
      </c>
    </row>
    <row r="77" customFormat="false" ht="13.8" hidden="false" customHeight="false" outlineLevel="0" collapsed="false">
      <c r="A77" s="2" t="s">
        <v>169</v>
      </c>
      <c r="B77" s="0" t="n">
        <v>-61</v>
      </c>
      <c r="C77" s="0" t="n">
        <v>6.1</v>
      </c>
    </row>
    <row r="78" customFormat="false" ht="13.8" hidden="false" customHeight="false" outlineLevel="0" collapsed="false">
      <c r="A78" s="2" t="s">
        <v>170</v>
      </c>
      <c r="B78" s="0" t="n">
        <f aca="false">22-6</f>
        <v>16</v>
      </c>
      <c r="C78" s="0" t="n">
        <v>2.2</v>
      </c>
    </row>
    <row r="79" customFormat="false" ht="13.8" hidden="false" customHeight="false" outlineLevel="0" collapsed="false">
      <c r="A79" s="2" t="s">
        <v>171</v>
      </c>
      <c r="B79" s="0" t="n">
        <v>10</v>
      </c>
      <c r="C79" s="0" t="n">
        <v>1</v>
      </c>
    </row>
    <row r="80" customFormat="false" ht="13.8" hidden="false" customHeight="false" outlineLevel="0" collapsed="false">
      <c r="A80" s="2" t="s">
        <v>172</v>
      </c>
      <c r="B80" s="0" t="n">
        <v>10</v>
      </c>
      <c r="C80"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8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5" activeCellId="0" sqref="A35"/>
    </sheetView>
  </sheetViews>
  <sheetFormatPr defaultRowHeight="15" zeroHeight="false" outlineLevelRow="0" outlineLevelCol="0"/>
  <cols>
    <col collapsed="false" customWidth="true" hidden="false" outlineLevel="0" max="1" min="1" style="0" width="12.83"/>
    <col collapsed="false" customWidth="true" hidden="false" outlineLevel="0" max="2" min="2" style="0" width="13.5"/>
    <col collapsed="false" customWidth="true" hidden="false" outlineLevel="0" max="3" min="3" style="0" width="10.5"/>
    <col collapsed="false" customWidth="true" hidden="false" outlineLevel="0" max="4" min="4" style="0" width="14.35"/>
    <col collapsed="false" customWidth="true" hidden="false" outlineLevel="0" max="1025" min="5" style="0" width="8.83"/>
  </cols>
  <sheetData>
    <row r="1" customFormat="false" ht="15" hidden="false" customHeight="false" outlineLevel="0" collapsed="false">
      <c r="A1" s="2" t="s">
        <v>329</v>
      </c>
      <c r="B1" s="2" t="s">
        <v>330</v>
      </c>
      <c r="C1" s="2" t="s">
        <v>331</v>
      </c>
      <c r="D1" s="2" t="s">
        <v>332</v>
      </c>
    </row>
    <row r="2" customFormat="false" ht="15" hidden="false" customHeight="false" outlineLevel="0" collapsed="false">
      <c r="A2" s="2" t="s">
        <v>94</v>
      </c>
      <c r="B2" s="0" t="n">
        <v>0.99</v>
      </c>
      <c r="C2" s="0" t="n">
        <v>1</v>
      </c>
      <c r="D2" s="0" t="n">
        <v>1.01</v>
      </c>
    </row>
    <row r="3" customFormat="false" ht="15" hidden="false" customHeight="false" outlineLevel="0" collapsed="false">
      <c r="A3" s="2" t="s">
        <v>95</v>
      </c>
      <c r="B3" s="0" t="n">
        <v>0.99</v>
      </c>
      <c r="C3" s="0" t="n">
        <v>1</v>
      </c>
      <c r="D3" s="0" t="n">
        <v>1.01</v>
      </c>
    </row>
    <row r="4" customFormat="false" ht="15" hidden="false" customHeight="false" outlineLevel="0" collapsed="false">
      <c r="A4" s="2" t="s">
        <v>96</v>
      </c>
      <c r="B4" s="0" t="n">
        <v>0.99</v>
      </c>
      <c r="C4" s="0" t="n">
        <v>1</v>
      </c>
      <c r="D4" s="0" t="n">
        <v>1.01</v>
      </c>
    </row>
    <row r="5" customFormat="false" ht="15" hidden="false" customHeight="false" outlineLevel="0" collapsed="false">
      <c r="A5" s="2" t="s">
        <v>97</v>
      </c>
      <c r="B5" s="0" t="n">
        <v>0.99</v>
      </c>
      <c r="C5" s="0" t="n">
        <v>1</v>
      </c>
      <c r="D5" s="0" t="n">
        <v>1.01</v>
      </c>
    </row>
    <row r="6" customFormat="false" ht="15" hidden="false" customHeight="false" outlineLevel="0" collapsed="false">
      <c r="A6" s="2" t="s">
        <v>98</v>
      </c>
      <c r="B6" s="0" t="n">
        <v>0.99</v>
      </c>
      <c r="C6" s="0" t="n">
        <v>1</v>
      </c>
      <c r="D6" s="0" t="n">
        <v>1.01</v>
      </c>
    </row>
    <row r="7" customFormat="false" ht="15" hidden="false" customHeight="false" outlineLevel="0" collapsed="false">
      <c r="A7" s="2" t="s">
        <v>99</v>
      </c>
      <c r="B7" s="0" t="n">
        <v>0.99</v>
      </c>
      <c r="C7" s="0" t="n">
        <v>1</v>
      </c>
      <c r="D7" s="0" t="n">
        <v>1.01</v>
      </c>
    </row>
    <row r="8" customFormat="false" ht="15" hidden="false" customHeight="false" outlineLevel="0" collapsed="false">
      <c r="A8" s="2" t="s">
        <v>100</v>
      </c>
      <c r="B8" s="0" t="n">
        <v>0.99</v>
      </c>
      <c r="C8" s="0" t="n">
        <v>1</v>
      </c>
      <c r="D8" s="0" t="n">
        <v>1.01</v>
      </c>
    </row>
    <row r="9" customFormat="false" ht="15" hidden="false" customHeight="false" outlineLevel="0" collapsed="false">
      <c r="A9" s="2" t="s">
        <v>101</v>
      </c>
      <c r="B9" s="0" t="n">
        <v>0.99</v>
      </c>
      <c r="C9" s="0" t="n">
        <v>1</v>
      </c>
      <c r="D9" s="0" t="n">
        <v>1.01</v>
      </c>
    </row>
    <row r="10" customFormat="false" ht="15" hidden="false" customHeight="false" outlineLevel="0" collapsed="false">
      <c r="A10" s="2" t="s">
        <v>102</v>
      </c>
      <c r="B10" s="0" t="n">
        <v>0.99</v>
      </c>
      <c r="C10" s="0" t="n">
        <v>1</v>
      </c>
      <c r="D10" s="0" t="n">
        <v>1.01</v>
      </c>
    </row>
    <row r="11" customFormat="false" ht="15" hidden="false" customHeight="false" outlineLevel="0" collapsed="false">
      <c r="A11" s="2" t="s">
        <v>103</v>
      </c>
      <c r="B11" s="0" t="n">
        <v>0.99</v>
      </c>
      <c r="C11" s="0" t="n">
        <v>1</v>
      </c>
      <c r="D11" s="0" t="n">
        <v>1.01</v>
      </c>
    </row>
    <row r="12" customFormat="false" ht="15" hidden="false" customHeight="false" outlineLevel="0" collapsed="false">
      <c r="A12" s="2" t="s">
        <v>104</v>
      </c>
      <c r="B12" s="0" t="n">
        <v>0.99</v>
      </c>
      <c r="C12" s="0" t="n">
        <v>1</v>
      </c>
      <c r="D12" s="0" t="n">
        <v>1.01</v>
      </c>
    </row>
    <row r="13" customFormat="false" ht="15" hidden="false" customHeight="false" outlineLevel="0" collapsed="false">
      <c r="A13" s="2" t="s">
        <v>105</v>
      </c>
      <c r="B13" s="0" t="n">
        <v>0.99</v>
      </c>
      <c r="C13" s="0" t="n">
        <v>1</v>
      </c>
      <c r="D13" s="0" t="n">
        <v>1.01</v>
      </c>
    </row>
    <row r="14" customFormat="false" ht="15" hidden="false" customHeight="false" outlineLevel="0" collapsed="false">
      <c r="A14" s="2" t="s">
        <v>106</v>
      </c>
      <c r="B14" s="0" t="n">
        <v>0.99</v>
      </c>
      <c r="C14" s="0" t="n">
        <v>1</v>
      </c>
      <c r="D14" s="0" t="n">
        <v>1.01</v>
      </c>
    </row>
    <row r="15" customFormat="false" ht="15" hidden="false" customHeight="false" outlineLevel="0" collapsed="false">
      <c r="A15" s="2" t="s">
        <v>107</v>
      </c>
      <c r="B15" s="0" t="n">
        <v>0.99</v>
      </c>
      <c r="C15" s="0" t="n">
        <v>1</v>
      </c>
      <c r="D15" s="0" t="n">
        <v>1.01</v>
      </c>
    </row>
    <row r="16" customFormat="false" ht="15" hidden="false" customHeight="false" outlineLevel="0" collapsed="false">
      <c r="A16" s="2" t="s">
        <v>108</v>
      </c>
      <c r="B16" s="0" t="n">
        <v>0.99</v>
      </c>
      <c r="C16" s="0" t="n">
        <v>1</v>
      </c>
      <c r="D16" s="0" t="n">
        <v>1.01</v>
      </c>
    </row>
    <row r="17" customFormat="false" ht="15" hidden="false" customHeight="false" outlineLevel="0" collapsed="false">
      <c r="A17" s="2" t="s">
        <v>109</v>
      </c>
      <c r="B17" s="0" t="n">
        <v>0.99</v>
      </c>
      <c r="C17" s="0" t="n">
        <v>1</v>
      </c>
      <c r="D17" s="0" t="n">
        <v>1.01</v>
      </c>
    </row>
    <row r="18" customFormat="false" ht="15" hidden="false" customHeight="false" outlineLevel="0" collapsed="false">
      <c r="A18" s="2" t="s">
        <v>110</v>
      </c>
      <c r="B18" s="0" t="n">
        <v>0.99</v>
      </c>
      <c r="C18" s="0" t="n">
        <v>1</v>
      </c>
      <c r="D18" s="0" t="n">
        <v>1.01</v>
      </c>
    </row>
    <row r="19" customFormat="false" ht="15" hidden="false" customHeight="false" outlineLevel="0" collapsed="false">
      <c r="A19" s="2" t="s">
        <v>111</v>
      </c>
      <c r="B19" s="0" t="n">
        <v>0.99</v>
      </c>
      <c r="C19" s="0" t="n">
        <v>1</v>
      </c>
      <c r="D19" s="0" t="n">
        <v>1.01</v>
      </c>
    </row>
    <row r="20" customFormat="false" ht="15" hidden="false" customHeight="false" outlineLevel="0" collapsed="false">
      <c r="A20" s="2" t="s">
        <v>112</v>
      </c>
      <c r="B20" s="0" t="n">
        <v>0.99</v>
      </c>
      <c r="C20" s="0" t="n">
        <v>1</v>
      </c>
      <c r="D20" s="0" t="n">
        <v>1.01</v>
      </c>
    </row>
    <row r="21" customFormat="false" ht="15" hidden="false" customHeight="false" outlineLevel="0" collapsed="false">
      <c r="A21" s="2" t="s">
        <v>113</v>
      </c>
      <c r="B21" s="0" t="n">
        <v>0.99</v>
      </c>
      <c r="C21" s="0" t="n">
        <v>1</v>
      </c>
      <c r="D21" s="0" t="n">
        <v>1.01</v>
      </c>
    </row>
    <row r="22" customFormat="false" ht="15" hidden="false" customHeight="false" outlineLevel="0" collapsed="false">
      <c r="A22" s="2" t="s">
        <v>114</v>
      </c>
      <c r="B22" s="0" t="n">
        <v>0.99</v>
      </c>
      <c r="C22" s="0" t="n">
        <v>1</v>
      </c>
      <c r="D22" s="0" t="n">
        <v>1.01</v>
      </c>
    </row>
    <row r="23" customFormat="false" ht="15" hidden="false" customHeight="false" outlineLevel="0" collapsed="false">
      <c r="A23" s="2" t="s">
        <v>115</v>
      </c>
      <c r="B23" s="0" t="n">
        <v>0.99</v>
      </c>
      <c r="C23" s="0" t="n">
        <v>1</v>
      </c>
      <c r="D23" s="0" t="n">
        <v>1.01</v>
      </c>
    </row>
    <row r="24" customFormat="false" ht="15" hidden="false" customHeight="false" outlineLevel="0" collapsed="false">
      <c r="A24" s="2" t="s">
        <v>116</v>
      </c>
      <c r="B24" s="0" t="n">
        <v>0.99</v>
      </c>
      <c r="C24" s="0" t="n">
        <v>1</v>
      </c>
      <c r="D24" s="0" t="n">
        <v>1.01</v>
      </c>
    </row>
    <row r="25" customFormat="false" ht="15" hidden="false" customHeight="false" outlineLevel="0" collapsed="false">
      <c r="A25" s="2" t="s">
        <v>117</v>
      </c>
      <c r="B25" s="0" t="n">
        <v>0.99</v>
      </c>
      <c r="C25" s="0" t="n">
        <v>1</v>
      </c>
      <c r="D25" s="0" t="n">
        <v>1.01</v>
      </c>
    </row>
    <row r="26" customFormat="false" ht="15" hidden="false" customHeight="false" outlineLevel="0" collapsed="false">
      <c r="A26" s="2" t="s">
        <v>118</v>
      </c>
      <c r="B26" s="0" t="n">
        <v>0.99</v>
      </c>
      <c r="C26" s="0" t="n">
        <v>1</v>
      </c>
      <c r="D26" s="0" t="n">
        <v>1.01</v>
      </c>
    </row>
    <row r="27" customFormat="false" ht="15" hidden="false" customHeight="false" outlineLevel="0" collapsed="false">
      <c r="A27" s="2" t="s">
        <v>119</v>
      </c>
      <c r="B27" s="0" t="n">
        <v>0.99</v>
      </c>
      <c r="C27" s="0" t="n">
        <v>1</v>
      </c>
      <c r="D27" s="0" t="n">
        <v>1.01</v>
      </c>
    </row>
    <row r="28" customFormat="false" ht="15" hidden="false" customHeight="false" outlineLevel="0" collapsed="false">
      <c r="A28" s="2" t="s">
        <v>120</v>
      </c>
      <c r="B28" s="0" t="n">
        <v>0.99</v>
      </c>
      <c r="C28" s="0" t="n">
        <v>1</v>
      </c>
      <c r="D28" s="0" t="n">
        <v>1.01</v>
      </c>
    </row>
    <row r="29" customFormat="false" ht="15" hidden="false" customHeight="false" outlineLevel="0" collapsed="false">
      <c r="A29" s="2" t="s">
        <v>121</v>
      </c>
      <c r="B29" s="0" t="n">
        <v>0.99</v>
      </c>
      <c r="C29" s="0" t="n">
        <v>1</v>
      </c>
      <c r="D29" s="0" t="n">
        <v>1.01</v>
      </c>
    </row>
    <row r="30" customFormat="false" ht="15" hidden="false" customHeight="false" outlineLevel="0" collapsed="false">
      <c r="A30" s="2" t="s">
        <v>122</v>
      </c>
      <c r="B30" s="0" t="n">
        <v>0.99</v>
      </c>
      <c r="C30" s="0" t="n">
        <v>1</v>
      </c>
      <c r="D30" s="0" t="n">
        <v>1.01</v>
      </c>
    </row>
    <row r="31" customFormat="false" ht="15" hidden="false" customHeight="false" outlineLevel="0" collapsed="false">
      <c r="A31" s="2" t="s">
        <v>123</v>
      </c>
      <c r="B31" s="0" t="n">
        <v>0.99</v>
      </c>
      <c r="C31" s="0" t="n">
        <v>1</v>
      </c>
      <c r="D31" s="0" t="n">
        <v>1.01</v>
      </c>
    </row>
    <row r="32" customFormat="false" ht="15" hidden="false" customHeight="false" outlineLevel="0" collapsed="false">
      <c r="A32" s="2" t="s">
        <v>124</v>
      </c>
      <c r="B32" s="0" t="n">
        <v>0.99</v>
      </c>
      <c r="C32" s="0" t="n">
        <v>1</v>
      </c>
      <c r="D32" s="0" t="n">
        <v>1.01</v>
      </c>
    </row>
    <row r="33" customFormat="false" ht="15" hidden="false" customHeight="false" outlineLevel="0" collapsed="false">
      <c r="A33" s="2" t="s">
        <v>125</v>
      </c>
      <c r="B33" s="0" t="n">
        <v>0.99</v>
      </c>
      <c r="C33" s="0" t="n">
        <v>1</v>
      </c>
      <c r="D33" s="0" t="n">
        <v>1.01</v>
      </c>
    </row>
    <row r="34" customFormat="false" ht="13.8" hidden="false" customHeight="false" outlineLevel="0" collapsed="false">
      <c r="A34" s="2" t="s">
        <v>126</v>
      </c>
      <c r="B34" s="0" t="n">
        <v>0.99</v>
      </c>
      <c r="C34" s="0" t="n">
        <v>1</v>
      </c>
      <c r="D34" s="0" t="n">
        <v>1.01</v>
      </c>
    </row>
    <row r="35" customFormat="false" ht="15" hidden="false" customHeight="false" outlineLevel="0" collapsed="false">
      <c r="A35" s="2" t="s">
        <v>127</v>
      </c>
      <c r="B35" s="0" t="n">
        <v>0.99</v>
      </c>
      <c r="C35" s="0" t="n">
        <v>1</v>
      </c>
      <c r="D35" s="0" t="n">
        <v>1.01</v>
      </c>
    </row>
    <row r="36" customFormat="false" ht="15" hidden="false" customHeight="false" outlineLevel="0" collapsed="false">
      <c r="A36" s="2" t="s">
        <v>128</v>
      </c>
      <c r="B36" s="0" t="n">
        <v>0.99</v>
      </c>
      <c r="C36" s="0" t="n">
        <v>1</v>
      </c>
      <c r="D36" s="0" t="n">
        <v>1.01</v>
      </c>
    </row>
    <row r="37" customFormat="false" ht="15" hidden="false" customHeight="false" outlineLevel="0" collapsed="false">
      <c r="A37" s="2" t="s">
        <v>129</v>
      </c>
      <c r="B37" s="0" t="n">
        <v>0.99</v>
      </c>
      <c r="C37" s="0" t="n">
        <v>1</v>
      </c>
      <c r="D37" s="0" t="n">
        <v>1.01</v>
      </c>
    </row>
    <row r="38" customFormat="false" ht="15" hidden="false" customHeight="false" outlineLevel="0" collapsed="false">
      <c r="A38" s="2" t="s">
        <v>130</v>
      </c>
      <c r="B38" s="0" t="n">
        <v>0.99</v>
      </c>
      <c r="C38" s="0" t="n">
        <v>1</v>
      </c>
      <c r="D38" s="0" t="n">
        <v>1.01</v>
      </c>
    </row>
    <row r="39" customFormat="false" ht="15" hidden="false" customHeight="false" outlineLevel="0" collapsed="false">
      <c r="A39" s="2" t="s">
        <v>131</v>
      </c>
      <c r="B39" s="0" t="n">
        <v>0.99</v>
      </c>
      <c r="C39" s="0" t="n">
        <v>1</v>
      </c>
      <c r="D39" s="0" t="n">
        <v>1.01</v>
      </c>
    </row>
    <row r="40" customFormat="false" ht="15" hidden="false" customHeight="false" outlineLevel="0" collapsed="false">
      <c r="A40" s="2" t="s">
        <v>132</v>
      </c>
      <c r="B40" s="0" t="n">
        <v>0.99</v>
      </c>
      <c r="C40" s="0" t="n">
        <v>1</v>
      </c>
      <c r="D40" s="0" t="n">
        <v>1.01</v>
      </c>
    </row>
    <row r="41" customFormat="false" ht="15" hidden="false" customHeight="false" outlineLevel="0" collapsed="false">
      <c r="A41" s="2" t="s">
        <v>133</v>
      </c>
      <c r="B41" s="0" t="n">
        <v>0.99</v>
      </c>
      <c r="C41" s="0" t="n">
        <v>1</v>
      </c>
      <c r="D41" s="0" t="n">
        <v>1.01</v>
      </c>
    </row>
    <row r="42" customFormat="false" ht="15" hidden="false" customHeight="false" outlineLevel="0" collapsed="false">
      <c r="A42" s="2" t="s">
        <v>134</v>
      </c>
      <c r="B42" s="0" t="n">
        <v>0.99</v>
      </c>
      <c r="C42" s="0" t="n">
        <v>1</v>
      </c>
      <c r="D42" s="0" t="n">
        <v>1.01</v>
      </c>
    </row>
    <row r="43" customFormat="false" ht="15" hidden="false" customHeight="false" outlineLevel="0" collapsed="false">
      <c r="A43" s="2" t="s">
        <v>135</v>
      </c>
      <c r="B43" s="0" t="n">
        <v>0.99</v>
      </c>
      <c r="C43" s="0" t="n">
        <v>1</v>
      </c>
      <c r="D43" s="0" t="n">
        <v>1.01</v>
      </c>
    </row>
    <row r="44" customFormat="false" ht="15" hidden="false" customHeight="false" outlineLevel="0" collapsed="false">
      <c r="A44" s="2" t="s">
        <v>136</v>
      </c>
      <c r="B44" s="0" t="n">
        <v>0.99</v>
      </c>
      <c r="C44" s="0" t="n">
        <v>1</v>
      </c>
      <c r="D44" s="0" t="n">
        <v>1.01</v>
      </c>
    </row>
    <row r="45" customFormat="false" ht="15" hidden="false" customHeight="false" outlineLevel="0" collapsed="false">
      <c r="A45" s="2" t="s">
        <v>137</v>
      </c>
      <c r="B45" s="0" t="n">
        <v>0.99</v>
      </c>
      <c r="C45" s="0" t="n">
        <v>1</v>
      </c>
      <c r="D45" s="0" t="n">
        <v>1.01</v>
      </c>
    </row>
    <row r="46" customFormat="false" ht="15" hidden="false" customHeight="false" outlineLevel="0" collapsed="false">
      <c r="A46" s="2" t="s">
        <v>138</v>
      </c>
      <c r="B46" s="0" t="n">
        <v>0.99</v>
      </c>
      <c r="C46" s="0" t="n">
        <v>1</v>
      </c>
      <c r="D46" s="0" t="n">
        <v>1.01</v>
      </c>
    </row>
    <row r="47" customFormat="false" ht="15" hidden="false" customHeight="false" outlineLevel="0" collapsed="false">
      <c r="A47" s="2" t="s">
        <v>139</v>
      </c>
      <c r="B47" s="0" t="n">
        <v>0.99</v>
      </c>
      <c r="C47" s="0" t="n">
        <v>1</v>
      </c>
      <c r="D47" s="0" t="n">
        <v>1.01</v>
      </c>
    </row>
    <row r="48" customFormat="false" ht="15" hidden="false" customHeight="false" outlineLevel="0" collapsed="false">
      <c r="A48" s="2" t="s">
        <v>140</v>
      </c>
      <c r="B48" s="0" t="n">
        <v>0.99</v>
      </c>
      <c r="C48" s="0" t="n">
        <v>1</v>
      </c>
      <c r="D48" s="0" t="n">
        <v>1.01</v>
      </c>
    </row>
    <row r="49" customFormat="false" ht="15" hidden="false" customHeight="false" outlineLevel="0" collapsed="false">
      <c r="A49" s="2" t="s">
        <v>141</v>
      </c>
      <c r="B49" s="0" t="n">
        <v>0.99</v>
      </c>
      <c r="C49" s="0" t="n">
        <v>1</v>
      </c>
      <c r="D49" s="0" t="n">
        <v>1.01</v>
      </c>
    </row>
    <row r="50" customFormat="false" ht="15" hidden="false" customHeight="false" outlineLevel="0" collapsed="false">
      <c r="A50" s="2" t="s">
        <v>142</v>
      </c>
      <c r="B50" s="0" t="n">
        <v>0.99</v>
      </c>
      <c r="C50" s="0" t="n">
        <v>1</v>
      </c>
      <c r="D50" s="0" t="n">
        <v>1.01</v>
      </c>
    </row>
    <row r="51" customFormat="false" ht="15" hidden="false" customHeight="false" outlineLevel="0" collapsed="false">
      <c r="A51" s="2" t="s">
        <v>143</v>
      </c>
      <c r="B51" s="0" t="n">
        <v>0.99</v>
      </c>
      <c r="C51" s="0" t="n">
        <v>1</v>
      </c>
      <c r="D51" s="0" t="n">
        <v>1.01</v>
      </c>
    </row>
    <row r="52" customFormat="false" ht="15" hidden="false" customHeight="false" outlineLevel="0" collapsed="false">
      <c r="A52" s="2" t="s">
        <v>144</v>
      </c>
      <c r="B52" s="0" t="n">
        <v>0.99</v>
      </c>
      <c r="C52" s="0" t="n">
        <v>1</v>
      </c>
      <c r="D52" s="0" t="n">
        <v>1.01</v>
      </c>
    </row>
    <row r="53" customFormat="false" ht="15" hidden="false" customHeight="false" outlineLevel="0" collapsed="false">
      <c r="A53" s="2" t="s">
        <v>145</v>
      </c>
      <c r="B53" s="0" t="n">
        <v>0.99</v>
      </c>
      <c r="C53" s="0" t="n">
        <v>1</v>
      </c>
      <c r="D53" s="0" t="n">
        <v>1.01</v>
      </c>
    </row>
    <row r="54" customFormat="false" ht="15" hidden="false" customHeight="false" outlineLevel="0" collapsed="false">
      <c r="A54" s="2" t="s">
        <v>146</v>
      </c>
      <c r="B54" s="0" t="n">
        <v>0.99</v>
      </c>
      <c r="C54" s="0" t="n">
        <v>1</v>
      </c>
      <c r="D54" s="0" t="n">
        <v>1.01</v>
      </c>
    </row>
    <row r="55" customFormat="false" ht="15" hidden="false" customHeight="false" outlineLevel="0" collapsed="false">
      <c r="A55" s="2" t="s">
        <v>147</v>
      </c>
      <c r="B55" s="0" t="n">
        <v>0.99</v>
      </c>
      <c r="C55" s="0" t="n">
        <v>1</v>
      </c>
      <c r="D55" s="0" t="n">
        <v>1.01</v>
      </c>
    </row>
    <row r="56" customFormat="false" ht="15" hidden="false" customHeight="false" outlineLevel="0" collapsed="false">
      <c r="A56" s="2" t="s">
        <v>148</v>
      </c>
      <c r="B56" s="0" t="n">
        <v>0.99</v>
      </c>
      <c r="C56" s="0" t="n">
        <v>1</v>
      </c>
      <c r="D56" s="0" t="n">
        <v>1.01</v>
      </c>
    </row>
    <row r="57" customFormat="false" ht="15" hidden="false" customHeight="false" outlineLevel="0" collapsed="false">
      <c r="A57" s="2" t="s">
        <v>149</v>
      </c>
      <c r="B57" s="0" t="n">
        <v>0.99</v>
      </c>
      <c r="C57" s="0" t="n">
        <v>1</v>
      </c>
      <c r="D57" s="0" t="n">
        <v>1.01</v>
      </c>
    </row>
    <row r="58" customFormat="false" ht="15" hidden="false" customHeight="false" outlineLevel="0" collapsed="false">
      <c r="A58" s="2" t="s">
        <v>150</v>
      </c>
      <c r="B58" s="0" t="n">
        <v>0.99</v>
      </c>
      <c r="C58" s="0" t="n">
        <v>1</v>
      </c>
      <c r="D58" s="0" t="n">
        <v>1.01</v>
      </c>
    </row>
    <row r="59" customFormat="false" ht="15" hidden="false" customHeight="false" outlineLevel="0" collapsed="false">
      <c r="A59" s="2" t="s">
        <v>151</v>
      </c>
      <c r="B59" s="0" t="n">
        <v>0.99</v>
      </c>
      <c r="C59" s="0" t="n">
        <v>1</v>
      </c>
      <c r="D59" s="0" t="n">
        <v>1.01</v>
      </c>
    </row>
    <row r="60" customFormat="false" ht="15" hidden="false" customHeight="false" outlineLevel="0" collapsed="false">
      <c r="A60" s="2" t="s">
        <v>152</v>
      </c>
      <c r="B60" s="0" t="n">
        <v>0.99</v>
      </c>
      <c r="C60" s="0" t="n">
        <v>1</v>
      </c>
      <c r="D60" s="0" t="n">
        <v>1.01</v>
      </c>
    </row>
    <row r="61" customFormat="false" ht="15" hidden="false" customHeight="false" outlineLevel="0" collapsed="false">
      <c r="A61" s="2" t="s">
        <v>153</v>
      </c>
      <c r="B61" s="0" t="n">
        <v>0.99</v>
      </c>
      <c r="C61" s="0" t="n">
        <v>1</v>
      </c>
      <c r="D61" s="0" t="n">
        <v>1.01</v>
      </c>
    </row>
    <row r="62" customFormat="false" ht="15" hidden="false" customHeight="false" outlineLevel="0" collapsed="false">
      <c r="A62" s="2" t="s">
        <v>154</v>
      </c>
      <c r="B62" s="0" t="n">
        <v>0.99</v>
      </c>
      <c r="C62" s="0" t="n">
        <v>1</v>
      </c>
      <c r="D62" s="0" t="n">
        <v>1.01</v>
      </c>
    </row>
    <row r="63" customFormat="false" ht="15" hidden="false" customHeight="false" outlineLevel="0" collapsed="false">
      <c r="A63" s="2" t="s">
        <v>155</v>
      </c>
      <c r="B63" s="0" t="n">
        <v>0.99</v>
      </c>
      <c r="C63" s="0" t="n">
        <v>1</v>
      </c>
      <c r="D63" s="0" t="n">
        <v>1.01</v>
      </c>
    </row>
    <row r="64" customFormat="false" ht="15" hidden="false" customHeight="false" outlineLevel="0" collapsed="false">
      <c r="A64" s="2" t="s">
        <v>156</v>
      </c>
      <c r="B64" s="0" t="n">
        <v>0.99</v>
      </c>
      <c r="C64" s="0" t="n">
        <v>1</v>
      </c>
      <c r="D64" s="0" t="n">
        <v>1.01</v>
      </c>
    </row>
    <row r="65" customFormat="false" ht="15" hidden="false" customHeight="false" outlineLevel="0" collapsed="false">
      <c r="A65" s="2" t="s">
        <v>157</v>
      </c>
      <c r="B65" s="0" t="n">
        <v>0.99</v>
      </c>
      <c r="C65" s="0" t="n">
        <v>1</v>
      </c>
      <c r="D65" s="0" t="n">
        <v>1.01</v>
      </c>
    </row>
    <row r="66" customFormat="false" ht="15" hidden="false" customHeight="false" outlineLevel="0" collapsed="false">
      <c r="A66" s="2" t="s">
        <v>158</v>
      </c>
      <c r="B66" s="0" t="n">
        <v>0.99</v>
      </c>
      <c r="C66" s="0" t="n">
        <v>1</v>
      </c>
      <c r="D66" s="0" t="n">
        <v>1.01</v>
      </c>
    </row>
    <row r="67" customFormat="false" ht="15" hidden="false" customHeight="false" outlineLevel="0" collapsed="false">
      <c r="A67" s="2" t="s">
        <v>159</v>
      </c>
      <c r="B67" s="0" t="n">
        <v>0.99</v>
      </c>
      <c r="C67" s="0" t="n">
        <v>1</v>
      </c>
      <c r="D67" s="0" t="n">
        <v>1.01</v>
      </c>
    </row>
    <row r="68" customFormat="false" ht="15" hidden="false" customHeight="false" outlineLevel="0" collapsed="false">
      <c r="A68" s="2" t="s">
        <v>160</v>
      </c>
      <c r="B68" s="0" t="n">
        <v>0.99</v>
      </c>
      <c r="C68" s="0" t="n">
        <v>1</v>
      </c>
      <c r="D68" s="0" t="n">
        <v>1.01</v>
      </c>
    </row>
    <row r="69" customFormat="false" ht="15" hidden="false" customHeight="false" outlineLevel="0" collapsed="false">
      <c r="A69" s="2" t="s">
        <v>161</v>
      </c>
      <c r="B69" s="0" t="n">
        <v>0.99</v>
      </c>
      <c r="C69" s="0" t="n">
        <v>1</v>
      </c>
      <c r="D69" s="0" t="n">
        <v>1.01</v>
      </c>
    </row>
    <row r="70" customFormat="false" ht="15" hidden="false" customHeight="false" outlineLevel="0" collapsed="false">
      <c r="A70" s="2" t="s">
        <v>162</v>
      </c>
      <c r="B70" s="0" t="n">
        <v>0.99</v>
      </c>
      <c r="C70" s="0" t="n">
        <v>1</v>
      </c>
      <c r="D70" s="0" t="n">
        <v>1.01</v>
      </c>
    </row>
    <row r="71" customFormat="false" ht="15" hidden="false" customHeight="false" outlineLevel="0" collapsed="false">
      <c r="A71" s="2" t="s">
        <v>163</v>
      </c>
      <c r="B71" s="0" t="n">
        <v>0.99</v>
      </c>
      <c r="C71" s="0" t="n">
        <v>1</v>
      </c>
      <c r="D71" s="0" t="n">
        <v>1.01</v>
      </c>
    </row>
    <row r="72" customFormat="false" ht="15" hidden="false" customHeight="false" outlineLevel="0" collapsed="false">
      <c r="A72" s="2" t="s">
        <v>164</v>
      </c>
      <c r="B72" s="0" t="n">
        <v>0.99</v>
      </c>
      <c r="C72" s="0" t="n">
        <v>1</v>
      </c>
      <c r="D72" s="0" t="n">
        <v>1.01</v>
      </c>
    </row>
    <row r="73" customFormat="false" ht="15" hidden="false" customHeight="false" outlineLevel="0" collapsed="false">
      <c r="A73" s="2" t="s">
        <v>165</v>
      </c>
      <c r="B73" s="0" t="n">
        <v>0.99</v>
      </c>
      <c r="C73" s="0" t="n">
        <v>1</v>
      </c>
      <c r="D73" s="0" t="n">
        <v>1.01</v>
      </c>
    </row>
    <row r="74" customFormat="false" ht="15" hidden="false" customHeight="false" outlineLevel="0" collapsed="false">
      <c r="A74" s="2" t="s">
        <v>166</v>
      </c>
      <c r="B74" s="0" t="n">
        <v>0.99</v>
      </c>
      <c r="C74" s="0" t="n">
        <v>1</v>
      </c>
      <c r="D74" s="0" t="n">
        <v>1.01</v>
      </c>
    </row>
    <row r="75" customFormat="false" ht="15" hidden="false" customHeight="false" outlineLevel="0" collapsed="false">
      <c r="A75" s="2" t="s">
        <v>167</v>
      </c>
      <c r="B75" s="0" t="n">
        <v>0.99</v>
      </c>
      <c r="C75" s="0" t="n">
        <v>1</v>
      </c>
      <c r="D75" s="0" t="n">
        <v>1.01</v>
      </c>
    </row>
    <row r="76" customFormat="false" ht="15" hidden="false" customHeight="false" outlineLevel="0" collapsed="false">
      <c r="A76" s="2" t="s">
        <v>168</v>
      </c>
      <c r="B76" s="0" t="n">
        <v>0.99</v>
      </c>
      <c r="C76" s="0" t="n">
        <v>1</v>
      </c>
      <c r="D76" s="0" t="n">
        <v>1.01</v>
      </c>
    </row>
    <row r="77" customFormat="false" ht="15" hidden="false" customHeight="false" outlineLevel="0" collapsed="false">
      <c r="A77" s="2" t="s">
        <v>169</v>
      </c>
      <c r="B77" s="0" t="n">
        <v>0.99</v>
      </c>
      <c r="C77" s="0" t="n">
        <v>1</v>
      </c>
      <c r="D77" s="0" t="n">
        <v>1.01</v>
      </c>
    </row>
    <row r="78" customFormat="false" ht="15" hidden="false" customHeight="false" outlineLevel="0" collapsed="false">
      <c r="A78" s="2" t="s">
        <v>170</v>
      </c>
      <c r="B78" s="0" t="n">
        <v>0.99</v>
      </c>
      <c r="C78" s="0" t="n">
        <v>1</v>
      </c>
      <c r="D78" s="0" t="n">
        <v>1.01</v>
      </c>
    </row>
    <row r="79" customFormat="false" ht="15" hidden="false" customHeight="false" outlineLevel="0" collapsed="false">
      <c r="A79" s="2" t="s">
        <v>171</v>
      </c>
      <c r="B79" s="0" t="n">
        <v>0.99</v>
      </c>
      <c r="C79" s="0" t="n">
        <v>1</v>
      </c>
      <c r="D79" s="0" t="n">
        <v>1.01</v>
      </c>
    </row>
    <row r="80" customFormat="false" ht="15" hidden="false" customHeight="false" outlineLevel="0" collapsed="false">
      <c r="A80" s="2" t="s">
        <v>172</v>
      </c>
      <c r="B80" s="0" t="n">
        <v>0.99</v>
      </c>
      <c r="C80" s="0" t="n">
        <v>1</v>
      </c>
      <c r="D80" s="0" t="n">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83"/>
  </cols>
  <sheetData>
    <row r="1" customFormat="false" ht="15" hidden="false" customHeight="false" outlineLevel="0" collapsed="false">
      <c r="A1" s="2" t="s">
        <v>173</v>
      </c>
      <c r="B1" s="2" t="s">
        <v>330</v>
      </c>
      <c r="C1" s="2" t="s">
        <v>331</v>
      </c>
      <c r="D1" s="2" t="s">
        <v>332</v>
      </c>
    </row>
    <row r="2" customFormat="false" ht="15" hidden="false" customHeight="false" outlineLevel="0" collapsed="false">
      <c r="A2" s="2" t="s">
        <v>20</v>
      </c>
      <c r="B2" s="0" t="n">
        <v>0.99</v>
      </c>
      <c r="C2" s="0" t="n">
        <v>1</v>
      </c>
      <c r="D2" s="0" t="n">
        <v>1.01</v>
      </c>
    </row>
    <row r="3" customFormat="false" ht="15" hidden="false" customHeight="false" outlineLevel="0" collapsed="false">
      <c r="A3" s="2" t="s">
        <v>21</v>
      </c>
      <c r="B3" s="0" t="n">
        <v>0.99</v>
      </c>
      <c r="C3" s="0" t="n">
        <v>1</v>
      </c>
      <c r="D3" s="0" t="n">
        <v>1.01</v>
      </c>
    </row>
    <row r="4" customFormat="false" ht="15" hidden="false" customHeight="false" outlineLevel="0" collapsed="false">
      <c r="A4" s="2" t="s">
        <v>22</v>
      </c>
      <c r="B4" s="0" t="n">
        <v>0.99</v>
      </c>
      <c r="C4" s="0" t="n">
        <v>1</v>
      </c>
      <c r="D4" s="0" t="n">
        <v>1.01</v>
      </c>
    </row>
    <row r="5" customFormat="false" ht="15" hidden="false" customHeight="false" outlineLevel="0" collapsed="false">
      <c r="A5" s="2" t="s">
        <v>23</v>
      </c>
      <c r="B5" s="0" t="n">
        <v>0.99</v>
      </c>
      <c r="C5" s="0" t="n">
        <v>1</v>
      </c>
      <c r="D5" s="0" t="n">
        <v>1.01</v>
      </c>
    </row>
    <row r="6" customFormat="false" ht="15" hidden="false" customHeight="false" outlineLevel="0" collapsed="false">
      <c r="A6" s="2" t="s">
        <v>24</v>
      </c>
      <c r="B6" s="0" t="n">
        <v>0.99</v>
      </c>
      <c r="C6" s="0" t="n">
        <v>1</v>
      </c>
      <c r="D6" s="0" t="n">
        <v>1.01</v>
      </c>
    </row>
    <row r="7" customFormat="false" ht="15" hidden="false" customHeight="false" outlineLevel="0" collapsed="false">
      <c r="A7" s="2" t="s">
        <v>25</v>
      </c>
      <c r="B7" s="0" t="n">
        <v>0.99</v>
      </c>
      <c r="C7" s="0" t="n">
        <v>1</v>
      </c>
      <c r="D7" s="0" t="n">
        <v>1.01</v>
      </c>
    </row>
    <row r="8" customFormat="false" ht="15" hidden="false" customHeight="false" outlineLevel="0" collapsed="false">
      <c r="A8" s="2" t="s">
        <v>26</v>
      </c>
      <c r="B8" s="0" t="n">
        <v>0.99</v>
      </c>
      <c r="C8" s="0" t="n">
        <v>1</v>
      </c>
      <c r="D8" s="0" t="n">
        <v>1.01</v>
      </c>
    </row>
    <row r="9" customFormat="false" ht="15" hidden="false" customHeight="false" outlineLevel="0" collapsed="false">
      <c r="A9" s="2" t="s">
        <v>27</v>
      </c>
      <c r="B9" s="0" t="n">
        <v>0.99</v>
      </c>
      <c r="C9" s="0" t="n">
        <v>1</v>
      </c>
      <c r="D9" s="0" t="n">
        <v>1.01</v>
      </c>
    </row>
    <row r="10" customFormat="false" ht="15" hidden="false" customHeight="false" outlineLevel="0" collapsed="false">
      <c r="A10" s="2" t="s">
        <v>28</v>
      </c>
      <c r="B10" s="0" t="n">
        <v>0.99</v>
      </c>
      <c r="C10" s="0" t="n">
        <v>1</v>
      </c>
      <c r="D10" s="0" t="n">
        <v>1.01</v>
      </c>
    </row>
    <row r="11" customFormat="false" ht="15" hidden="false" customHeight="false" outlineLevel="0" collapsed="false">
      <c r="A11" s="2" t="s">
        <v>29</v>
      </c>
      <c r="B11" s="0" t="n">
        <v>0.99</v>
      </c>
      <c r="C11" s="0" t="n">
        <v>1</v>
      </c>
      <c r="D11" s="0" t="n">
        <v>1.01</v>
      </c>
    </row>
    <row r="12" customFormat="false" ht="15" hidden="false" customHeight="false" outlineLevel="0" collapsed="false">
      <c r="A12" s="2" t="s">
        <v>30</v>
      </c>
      <c r="B12" s="0" t="n">
        <v>0.99</v>
      </c>
      <c r="C12" s="0" t="n">
        <v>1</v>
      </c>
      <c r="D12" s="0" t="n">
        <v>1.01</v>
      </c>
    </row>
    <row r="13" customFormat="false" ht="15" hidden="false" customHeight="false" outlineLevel="0" collapsed="false">
      <c r="A13" s="2" t="s">
        <v>31</v>
      </c>
      <c r="B13" s="0" t="n">
        <v>0.99</v>
      </c>
      <c r="C13" s="0" t="n">
        <v>1</v>
      </c>
      <c r="D13" s="0" t="n">
        <v>1.01</v>
      </c>
    </row>
    <row r="14" customFormat="false" ht="15" hidden="false" customHeight="false" outlineLevel="0" collapsed="false">
      <c r="A14" s="2" t="s">
        <v>32</v>
      </c>
      <c r="B14" s="0" t="n">
        <v>0.99</v>
      </c>
      <c r="C14" s="0" t="n">
        <v>1</v>
      </c>
      <c r="D14" s="0" t="n">
        <v>1.01</v>
      </c>
    </row>
    <row r="15" customFormat="false" ht="15" hidden="false" customHeight="false" outlineLevel="0" collapsed="false">
      <c r="A15" s="2" t="s">
        <v>33</v>
      </c>
      <c r="B15" s="0" t="n">
        <v>0.99</v>
      </c>
      <c r="C15" s="0" t="n">
        <v>1</v>
      </c>
      <c r="D15" s="0" t="n">
        <v>1.01</v>
      </c>
    </row>
    <row r="16" customFormat="false" ht="15" hidden="false" customHeight="false" outlineLevel="0" collapsed="false">
      <c r="A16" s="2" t="s">
        <v>34</v>
      </c>
      <c r="B16" s="0" t="n">
        <v>0.99</v>
      </c>
      <c r="C16" s="0" t="n">
        <v>1</v>
      </c>
      <c r="D16" s="0" t="n">
        <v>1.01</v>
      </c>
    </row>
    <row r="17" customFormat="false" ht="15" hidden="false" customHeight="false" outlineLevel="0" collapsed="false">
      <c r="A17" s="2" t="s">
        <v>35</v>
      </c>
      <c r="B17" s="0" t="n">
        <v>0.99</v>
      </c>
      <c r="C17" s="0" t="n">
        <v>1</v>
      </c>
      <c r="D17" s="0" t="n">
        <v>1.01</v>
      </c>
    </row>
    <row r="18" customFormat="false" ht="15" hidden="false" customHeight="false" outlineLevel="0" collapsed="false">
      <c r="A18" s="2" t="s">
        <v>36</v>
      </c>
      <c r="B18" s="0" t="n">
        <v>0.99</v>
      </c>
      <c r="C18" s="0" t="n">
        <v>1</v>
      </c>
      <c r="D18" s="0" t="n">
        <v>1.01</v>
      </c>
    </row>
    <row r="19" customFormat="false" ht="15" hidden="false" customHeight="false" outlineLevel="0" collapsed="false">
      <c r="A19" s="2" t="s">
        <v>37</v>
      </c>
      <c r="B19" s="0" t="n">
        <v>0.99</v>
      </c>
      <c r="C19" s="0" t="n">
        <v>1</v>
      </c>
      <c r="D19" s="0" t="n">
        <v>1.01</v>
      </c>
    </row>
    <row r="20" customFormat="false" ht="15" hidden="false" customHeight="false" outlineLevel="0" collapsed="false">
      <c r="A20" s="2" t="s">
        <v>38</v>
      </c>
      <c r="B20" s="0" t="n">
        <v>0.99</v>
      </c>
      <c r="C20" s="0" t="n">
        <v>1</v>
      </c>
      <c r="D20" s="0" t="n">
        <v>1.01</v>
      </c>
    </row>
    <row r="21" customFormat="false" ht="15" hidden="false" customHeight="false" outlineLevel="0" collapsed="false">
      <c r="A21" s="2" t="s">
        <v>39</v>
      </c>
      <c r="B21" s="0" t="n">
        <v>0.99</v>
      </c>
      <c r="C21" s="0" t="n">
        <v>1</v>
      </c>
      <c r="D21" s="0" t="n">
        <v>1.01</v>
      </c>
    </row>
    <row r="22" customFormat="false" ht="15" hidden="false" customHeight="false" outlineLevel="0" collapsed="false">
      <c r="A22" s="2" t="s">
        <v>40</v>
      </c>
      <c r="B22" s="0" t="n">
        <v>0.99</v>
      </c>
      <c r="C22" s="0" t="n">
        <v>1</v>
      </c>
      <c r="D22" s="0" t="n">
        <v>1.01</v>
      </c>
    </row>
    <row r="23" customFormat="false" ht="15" hidden="false" customHeight="false" outlineLevel="0" collapsed="false">
      <c r="A23" s="2" t="s">
        <v>41</v>
      </c>
      <c r="B23" s="0" t="n">
        <v>0.99</v>
      </c>
      <c r="C23" s="0" t="n">
        <v>1</v>
      </c>
      <c r="D23" s="0" t="n">
        <v>1.01</v>
      </c>
    </row>
    <row r="24" customFormat="false" ht="15" hidden="false" customHeight="false" outlineLevel="0" collapsed="false">
      <c r="A24" s="2" t="s">
        <v>42</v>
      </c>
      <c r="B24" s="0" t="n">
        <v>0.99</v>
      </c>
      <c r="C24" s="0" t="n">
        <v>1</v>
      </c>
      <c r="D24" s="0" t="n">
        <v>1.01</v>
      </c>
    </row>
    <row r="25" customFormat="false" ht="15" hidden="false" customHeight="false" outlineLevel="0" collapsed="false">
      <c r="A25" s="2" t="s">
        <v>43</v>
      </c>
      <c r="B25" s="0" t="n">
        <v>0.99</v>
      </c>
      <c r="C25" s="0" t="n">
        <v>1</v>
      </c>
      <c r="D25" s="0" t="n">
        <v>1.01</v>
      </c>
    </row>
    <row r="26" customFormat="false" ht="15" hidden="false" customHeight="false" outlineLevel="0" collapsed="false">
      <c r="A26" s="2" t="s">
        <v>44</v>
      </c>
      <c r="B26" s="0" t="n">
        <v>0.99</v>
      </c>
      <c r="C26" s="0" t="n">
        <v>1</v>
      </c>
      <c r="D26" s="0" t="n">
        <v>1.01</v>
      </c>
    </row>
    <row r="27" customFormat="false" ht="15" hidden="false" customHeight="false" outlineLevel="0" collapsed="false">
      <c r="A27" s="2" t="s">
        <v>45</v>
      </c>
      <c r="B27" s="0" t="n">
        <v>0.99</v>
      </c>
      <c r="C27" s="0" t="n">
        <v>1</v>
      </c>
      <c r="D27" s="0" t="n">
        <v>1.01</v>
      </c>
    </row>
    <row r="28" customFormat="false" ht="15" hidden="false" customHeight="false" outlineLevel="0" collapsed="false">
      <c r="A28" s="2" t="s">
        <v>46</v>
      </c>
      <c r="B28" s="0" t="n">
        <v>0.99</v>
      </c>
      <c r="C28" s="0" t="n">
        <v>1</v>
      </c>
      <c r="D28" s="0" t="n">
        <v>1.01</v>
      </c>
    </row>
    <row r="29" customFormat="false" ht="15" hidden="false" customHeight="false" outlineLevel="0" collapsed="false">
      <c r="A29" s="2" t="s">
        <v>47</v>
      </c>
      <c r="B29" s="0" t="n">
        <v>0.99</v>
      </c>
      <c r="C29" s="0" t="n">
        <v>1</v>
      </c>
      <c r="D29" s="0" t="n">
        <v>1.01</v>
      </c>
    </row>
    <row r="30" customFormat="false" ht="15" hidden="false" customHeight="false" outlineLevel="0" collapsed="false">
      <c r="A30" s="2" t="s">
        <v>48</v>
      </c>
      <c r="B30" s="0" t="n">
        <v>0.99</v>
      </c>
      <c r="C30" s="0" t="n">
        <v>1</v>
      </c>
      <c r="D30" s="0" t="n">
        <v>1.01</v>
      </c>
    </row>
    <row r="31" customFormat="false" ht="15" hidden="false" customHeight="false" outlineLevel="0" collapsed="false">
      <c r="A31" s="2" t="s">
        <v>49</v>
      </c>
      <c r="B31" s="0" t="n">
        <v>0.99</v>
      </c>
      <c r="C31" s="0" t="n">
        <v>1</v>
      </c>
      <c r="D31" s="0" t="n">
        <v>1.01</v>
      </c>
    </row>
    <row r="32" customFormat="false" ht="15" hidden="false" customHeight="false" outlineLevel="0" collapsed="false">
      <c r="A32" s="2" t="s">
        <v>50</v>
      </c>
      <c r="B32" s="0" t="n">
        <v>0.99</v>
      </c>
      <c r="C32" s="0" t="n">
        <v>1</v>
      </c>
      <c r="D32" s="0" t="n">
        <v>1.01</v>
      </c>
    </row>
    <row r="33" customFormat="false" ht="15" hidden="false" customHeight="false" outlineLevel="0" collapsed="false">
      <c r="A33" s="2" t="s">
        <v>51</v>
      </c>
      <c r="B33" s="0" t="n">
        <v>0.99</v>
      </c>
      <c r="C33" s="0" t="n">
        <v>1</v>
      </c>
      <c r="D33" s="0" t="n">
        <v>1.01</v>
      </c>
    </row>
    <row r="34" customFormat="false" ht="15" hidden="false" customHeight="false" outlineLevel="0" collapsed="false">
      <c r="A34" s="2" t="s">
        <v>52</v>
      </c>
      <c r="B34" s="0" t="n">
        <v>0.99</v>
      </c>
      <c r="C34" s="0" t="n">
        <v>1</v>
      </c>
      <c r="D34" s="0" t="n">
        <v>1.01</v>
      </c>
    </row>
    <row r="35" customFormat="false" ht="15" hidden="false" customHeight="false" outlineLevel="0" collapsed="false">
      <c r="A35" s="2" t="s">
        <v>53</v>
      </c>
      <c r="B35" s="0" t="n">
        <v>0.99</v>
      </c>
      <c r="C35" s="0" t="n">
        <v>1</v>
      </c>
      <c r="D35" s="0" t="n">
        <v>1.01</v>
      </c>
    </row>
    <row r="36" customFormat="false" ht="15" hidden="false" customHeight="false" outlineLevel="0" collapsed="false">
      <c r="A36" s="2" t="s">
        <v>54</v>
      </c>
      <c r="B36" s="0" t="n">
        <v>0.99</v>
      </c>
      <c r="C36" s="0" t="n">
        <v>1</v>
      </c>
      <c r="D36" s="0" t="n">
        <v>1.01</v>
      </c>
    </row>
    <row r="37" customFormat="false" ht="15" hidden="false" customHeight="false" outlineLevel="0" collapsed="false">
      <c r="A37" s="2" t="s">
        <v>55</v>
      </c>
      <c r="B37" s="0" t="n">
        <v>0.99</v>
      </c>
      <c r="C37" s="0" t="n">
        <v>1</v>
      </c>
      <c r="D37" s="0" t="n">
        <v>1.01</v>
      </c>
    </row>
    <row r="38" customFormat="false" ht="15" hidden="false" customHeight="false" outlineLevel="0" collapsed="false">
      <c r="A38" s="2" t="s">
        <v>56</v>
      </c>
      <c r="B38" s="0" t="n">
        <v>0.99</v>
      </c>
      <c r="C38" s="0" t="n">
        <v>1</v>
      </c>
      <c r="D38" s="0" t="n">
        <v>1.01</v>
      </c>
    </row>
    <row r="39" customFormat="false" ht="15" hidden="false" customHeight="false" outlineLevel="0" collapsed="false">
      <c r="A39" s="2" t="s">
        <v>57</v>
      </c>
      <c r="B39" s="0" t="n">
        <v>0.99</v>
      </c>
      <c r="C39" s="0" t="n">
        <v>1</v>
      </c>
      <c r="D39" s="0" t="n">
        <v>1.01</v>
      </c>
    </row>
    <row r="40" customFormat="false" ht="15" hidden="false" customHeight="false" outlineLevel="0" collapsed="false">
      <c r="A40" s="2" t="s">
        <v>58</v>
      </c>
      <c r="B40" s="0" t="n">
        <v>0.99</v>
      </c>
      <c r="C40" s="0" t="n">
        <v>1</v>
      </c>
      <c r="D40" s="0" t="n">
        <v>1.01</v>
      </c>
    </row>
    <row r="41" customFormat="false" ht="15" hidden="false" customHeight="false" outlineLevel="0" collapsed="false">
      <c r="A41" s="2" t="s">
        <v>59</v>
      </c>
      <c r="B41" s="0" t="n">
        <v>0.99</v>
      </c>
      <c r="C41" s="0" t="n">
        <v>1</v>
      </c>
      <c r="D41" s="0" t="n">
        <v>1.01</v>
      </c>
    </row>
    <row r="42" customFormat="false" ht="15" hidden="false" customHeight="false" outlineLevel="0" collapsed="false">
      <c r="A42" s="2" t="s">
        <v>60</v>
      </c>
      <c r="B42" s="0" t="n">
        <v>0.99</v>
      </c>
      <c r="C42" s="0" t="n">
        <v>1</v>
      </c>
      <c r="D42" s="0" t="n">
        <v>1.01</v>
      </c>
    </row>
    <row r="43" customFormat="false" ht="15" hidden="false" customHeight="false" outlineLevel="0" collapsed="false">
      <c r="A43" s="2" t="s">
        <v>61</v>
      </c>
      <c r="B43" s="0" t="n">
        <v>0.99</v>
      </c>
      <c r="C43" s="0" t="n">
        <v>1</v>
      </c>
      <c r="D43" s="0" t="n">
        <v>1.01</v>
      </c>
    </row>
    <row r="44" customFormat="false" ht="15" hidden="false" customHeight="false" outlineLevel="0" collapsed="false">
      <c r="A44" s="2" t="s">
        <v>62</v>
      </c>
      <c r="B44" s="0" t="n">
        <v>0.99</v>
      </c>
      <c r="C44" s="0" t="n">
        <v>1</v>
      </c>
      <c r="D44" s="0" t="n">
        <v>1.01</v>
      </c>
    </row>
    <row r="45" customFormat="false" ht="15" hidden="false" customHeight="false" outlineLevel="0" collapsed="false">
      <c r="A45" s="2" t="s">
        <v>63</v>
      </c>
      <c r="B45" s="0" t="n">
        <v>0.99</v>
      </c>
      <c r="C45" s="0" t="n">
        <v>1</v>
      </c>
      <c r="D45" s="0" t="n">
        <v>1.01</v>
      </c>
    </row>
    <row r="46" customFormat="false" ht="15" hidden="false" customHeight="false" outlineLevel="0" collapsed="false">
      <c r="A46" s="2" t="s">
        <v>64</v>
      </c>
      <c r="B46" s="0" t="n">
        <v>0.99</v>
      </c>
      <c r="C46" s="0" t="n">
        <v>1</v>
      </c>
      <c r="D46" s="0" t="n">
        <v>1.01</v>
      </c>
    </row>
    <row r="47" customFormat="false" ht="15" hidden="false" customHeight="false" outlineLevel="0" collapsed="false">
      <c r="A47" s="2" t="s">
        <v>65</v>
      </c>
      <c r="B47" s="0" t="n">
        <v>0.99</v>
      </c>
      <c r="C47" s="0" t="n">
        <v>1</v>
      </c>
      <c r="D47" s="0" t="n">
        <v>1.01</v>
      </c>
    </row>
    <row r="48" customFormat="false" ht="15" hidden="false" customHeight="false" outlineLevel="0" collapsed="false">
      <c r="A48" s="2" t="s">
        <v>66</v>
      </c>
      <c r="B48" s="0" t="n">
        <v>0.99</v>
      </c>
      <c r="C48" s="0" t="n">
        <v>1</v>
      </c>
      <c r="D48" s="0" t="n">
        <v>1.01</v>
      </c>
    </row>
    <row r="49" customFormat="false" ht="15" hidden="false" customHeight="false" outlineLevel="0" collapsed="false">
      <c r="A49" s="2" t="s">
        <v>67</v>
      </c>
      <c r="B49" s="0" t="n">
        <v>0.99</v>
      </c>
      <c r="C49" s="0" t="n">
        <v>1</v>
      </c>
      <c r="D49" s="0" t="n">
        <v>1.01</v>
      </c>
    </row>
    <row r="50" customFormat="false" ht="15" hidden="false" customHeight="false" outlineLevel="0" collapsed="false">
      <c r="A50" s="2" t="s">
        <v>68</v>
      </c>
      <c r="B50" s="0" t="n">
        <v>0.99</v>
      </c>
      <c r="C50" s="0" t="n">
        <v>1</v>
      </c>
      <c r="D50" s="0" t="n">
        <v>1.01</v>
      </c>
    </row>
    <row r="51" customFormat="false" ht="15" hidden="false" customHeight="false" outlineLevel="0" collapsed="false">
      <c r="A51" s="2" t="s">
        <v>69</v>
      </c>
      <c r="B51" s="0" t="n">
        <v>0.99</v>
      </c>
      <c r="C51" s="0" t="n">
        <v>1</v>
      </c>
      <c r="D51" s="0" t="n">
        <v>1.01</v>
      </c>
    </row>
    <row r="52" customFormat="false" ht="15" hidden="false" customHeight="false" outlineLevel="0" collapsed="false">
      <c r="A52" s="2" t="s">
        <v>70</v>
      </c>
      <c r="B52" s="0" t="n">
        <v>0.99</v>
      </c>
      <c r="C52" s="0" t="n">
        <v>1</v>
      </c>
      <c r="D52" s="0" t="n">
        <v>1.01</v>
      </c>
    </row>
    <row r="53" customFormat="false" ht="15" hidden="false" customHeight="false" outlineLevel="0" collapsed="false">
      <c r="A53" s="2" t="s">
        <v>71</v>
      </c>
      <c r="B53" s="0" t="n">
        <v>0.99</v>
      </c>
      <c r="C53" s="0" t="n">
        <v>1</v>
      </c>
      <c r="D53" s="0" t="n">
        <v>1.01</v>
      </c>
    </row>
    <row r="54" customFormat="false" ht="15" hidden="false" customHeight="false" outlineLevel="0" collapsed="false">
      <c r="A54" s="2" t="s">
        <v>72</v>
      </c>
      <c r="B54" s="0" t="n">
        <v>0.99</v>
      </c>
      <c r="C54" s="0" t="n">
        <v>1</v>
      </c>
      <c r="D54" s="0" t="n">
        <v>1.01</v>
      </c>
    </row>
    <row r="55" customFormat="false" ht="15" hidden="false" customHeight="false" outlineLevel="0" collapsed="false">
      <c r="A55" s="2" t="s">
        <v>73</v>
      </c>
      <c r="B55" s="0" t="n">
        <v>0.99</v>
      </c>
      <c r="C55" s="0" t="n">
        <v>1</v>
      </c>
      <c r="D55" s="0" t="n">
        <v>1.01</v>
      </c>
    </row>
    <row r="56" customFormat="false" ht="15" hidden="false" customHeight="false" outlineLevel="0" collapsed="false">
      <c r="A56" s="2" t="s">
        <v>74</v>
      </c>
      <c r="B56" s="0" t="n">
        <v>0.99</v>
      </c>
      <c r="C56" s="0" t="n">
        <v>1</v>
      </c>
      <c r="D56" s="0" t="n">
        <v>1.01</v>
      </c>
    </row>
    <row r="57" customFormat="false" ht="15" hidden="false" customHeight="false" outlineLevel="0" collapsed="false">
      <c r="A57" s="2" t="s">
        <v>75</v>
      </c>
      <c r="B57" s="0" t="n">
        <v>0.99</v>
      </c>
      <c r="C57" s="0" t="n">
        <v>1</v>
      </c>
      <c r="D57" s="0" t="n">
        <v>1.01</v>
      </c>
    </row>
    <row r="58" customFormat="false" ht="15" hidden="false" customHeight="false" outlineLevel="0" collapsed="false">
      <c r="A58" s="2" t="s">
        <v>76</v>
      </c>
      <c r="B58" s="0" t="n">
        <v>0.99</v>
      </c>
      <c r="C58" s="0" t="n">
        <v>1</v>
      </c>
      <c r="D58" s="0" t="n">
        <v>1.01</v>
      </c>
    </row>
    <row r="59" customFormat="false" ht="15" hidden="false" customHeight="false" outlineLevel="0" collapsed="false">
      <c r="A59" s="2" t="s">
        <v>77</v>
      </c>
      <c r="B59" s="0" t="n">
        <v>0.99</v>
      </c>
      <c r="C59" s="0" t="n">
        <v>1</v>
      </c>
      <c r="D59" s="0" t="n">
        <v>1.01</v>
      </c>
    </row>
    <row r="60" customFormat="false" ht="15" hidden="false" customHeight="false" outlineLevel="0" collapsed="false">
      <c r="A60" s="2" t="s">
        <v>78</v>
      </c>
      <c r="B60" s="0" t="n">
        <v>0.99</v>
      </c>
      <c r="C60" s="0" t="n">
        <v>1</v>
      </c>
      <c r="D60" s="0" t="n">
        <v>1.01</v>
      </c>
    </row>
    <row r="61" customFormat="false" ht="15" hidden="false" customHeight="false" outlineLevel="0" collapsed="false">
      <c r="A61" s="2" t="s">
        <v>79</v>
      </c>
      <c r="B61" s="0" t="n">
        <v>0.99</v>
      </c>
      <c r="C61" s="0" t="n">
        <v>1</v>
      </c>
      <c r="D61" s="0" t="n">
        <v>1.01</v>
      </c>
    </row>
    <row r="62" customFormat="false" ht="15" hidden="false" customHeight="false" outlineLevel="0" collapsed="false">
      <c r="A62" s="2" t="s">
        <v>80</v>
      </c>
      <c r="B62" s="0" t="n">
        <v>0.99</v>
      </c>
      <c r="C62" s="0" t="n">
        <v>1</v>
      </c>
      <c r="D62" s="0" t="n">
        <v>1.01</v>
      </c>
    </row>
    <row r="63" customFormat="false" ht="15" hidden="false" customHeight="false" outlineLevel="0" collapsed="false">
      <c r="A63" s="2" t="s">
        <v>81</v>
      </c>
      <c r="B63" s="0" t="n">
        <v>0.99</v>
      </c>
      <c r="C63" s="0" t="n">
        <v>1</v>
      </c>
      <c r="D63" s="0" t="n">
        <v>1.01</v>
      </c>
    </row>
    <row r="64" customFormat="false" ht="15" hidden="false" customHeight="false" outlineLevel="0" collapsed="false">
      <c r="A64" s="2" t="s">
        <v>82</v>
      </c>
      <c r="B64" s="0" t="n">
        <v>0.99</v>
      </c>
      <c r="C64" s="0" t="n">
        <v>1</v>
      </c>
      <c r="D64" s="0" t="n">
        <v>1.01</v>
      </c>
    </row>
    <row r="65" customFormat="false" ht="15" hidden="false" customHeight="false" outlineLevel="0" collapsed="false">
      <c r="A65" s="2" t="s">
        <v>83</v>
      </c>
      <c r="B65" s="0" t="n">
        <v>0.99</v>
      </c>
      <c r="C65" s="0" t="n">
        <v>1</v>
      </c>
      <c r="D65" s="0" t="n">
        <v>1.01</v>
      </c>
    </row>
    <row r="66" customFormat="false" ht="15" hidden="false" customHeight="false" outlineLevel="0" collapsed="false">
      <c r="A66" s="2" t="s">
        <v>84</v>
      </c>
      <c r="B66" s="0" t="n">
        <v>0.99</v>
      </c>
      <c r="C66" s="0" t="n">
        <v>1</v>
      </c>
      <c r="D66" s="0" t="n">
        <v>1.01</v>
      </c>
    </row>
    <row r="67" customFormat="false" ht="15" hidden="false" customHeight="false" outlineLevel="0" collapsed="false">
      <c r="A67" s="2" t="s">
        <v>85</v>
      </c>
      <c r="B67" s="0" t="n">
        <v>0.99</v>
      </c>
      <c r="C67" s="0" t="n">
        <v>1</v>
      </c>
      <c r="D67" s="0" t="n">
        <v>1.01</v>
      </c>
    </row>
    <row r="68" customFormat="false" ht="15" hidden="false" customHeight="false" outlineLevel="0" collapsed="false">
      <c r="A68" s="2" t="s">
        <v>86</v>
      </c>
      <c r="B68" s="0" t="n">
        <v>0.99</v>
      </c>
      <c r="C68" s="0" t="n">
        <v>1</v>
      </c>
      <c r="D68" s="0" t="n">
        <v>1.01</v>
      </c>
    </row>
    <row r="69" customFormat="false" ht="15" hidden="false" customHeight="false" outlineLevel="0" collapsed="false">
      <c r="A69" s="2" t="s">
        <v>87</v>
      </c>
      <c r="B69" s="0" t="n">
        <v>0.99</v>
      </c>
      <c r="C69" s="0" t="n">
        <v>1</v>
      </c>
      <c r="D69" s="0" t="n">
        <v>1.01</v>
      </c>
    </row>
    <row r="70" customFormat="false" ht="15" hidden="false" customHeight="false" outlineLevel="0" collapsed="false">
      <c r="A70" s="2" t="s">
        <v>88</v>
      </c>
      <c r="B70" s="0" t="n">
        <v>0.99</v>
      </c>
      <c r="C70" s="0" t="n">
        <v>1</v>
      </c>
      <c r="D70" s="0" t="n">
        <v>1.01</v>
      </c>
    </row>
    <row r="71" customFormat="false" ht="15" hidden="false" customHeight="false" outlineLevel="0" collapsed="false">
      <c r="A71" s="2" t="s">
        <v>89</v>
      </c>
      <c r="B71" s="0" t="n">
        <v>0.99</v>
      </c>
      <c r="C71" s="0" t="n">
        <v>1</v>
      </c>
      <c r="D71" s="0" t="n">
        <v>1.01</v>
      </c>
    </row>
    <row r="72" customFormat="false" ht="15" hidden="false" customHeight="false" outlineLevel="0" collapsed="false">
      <c r="A72" s="2" t="s">
        <v>90</v>
      </c>
      <c r="B72" s="0" t="n">
        <v>0.99</v>
      </c>
      <c r="C72" s="0" t="n">
        <v>1</v>
      </c>
      <c r="D72" s="0" t="n">
        <v>1.01</v>
      </c>
    </row>
    <row r="73" customFormat="false" ht="15" hidden="false" customHeight="false" outlineLevel="0" collapsed="false">
      <c r="A73" s="2" t="s">
        <v>91</v>
      </c>
      <c r="B73" s="0" t="n">
        <v>0.99</v>
      </c>
      <c r="C73" s="0" t="n">
        <v>1</v>
      </c>
      <c r="D73" s="0" t="n">
        <v>1.01</v>
      </c>
    </row>
    <row r="74" customFormat="false" ht="15" hidden="false" customHeight="false" outlineLevel="0" collapsed="false">
      <c r="A74" s="2" t="s">
        <v>92</v>
      </c>
      <c r="B74" s="0" t="n">
        <v>0.99</v>
      </c>
      <c r="C74" s="0" t="n">
        <v>1</v>
      </c>
      <c r="D74" s="0" t="n">
        <v>1.01</v>
      </c>
    </row>
    <row r="75" customFormat="false" ht="15" hidden="false" customHeight="false" outlineLevel="0" collapsed="false">
      <c r="A75" s="2" t="s">
        <v>93</v>
      </c>
      <c r="B75" s="0" t="n">
        <v>0.99</v>
      </c>
      <c r="C75" s="0" t="n">
        <v>1</v>
      </c>
      <c r="D75" s="0" t="n">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X80"/>
  <sheetViews>
    <sheetView showFormulas="false" showGridLines="true" showRowColHeaders="true" showZeros="true" rightToLeft="false" tabSelected="true" showOutlineSymbols="true" defaultGridColor="true" view="normal" topLeftCell="K25" colorId="64" zoomScale="100" zoomScaleNormal="100" zoomScalePageLayoutView="100" workbookViewId="0">
      <selection pane="topLeft" activeCell="X35" activeCellId="0" sqref="X35"/>
    </sheetView>
  </sheetViews>
  <sheetFormatPr defaultRowHeight="15" zeroHeight="false" outlineLevelRow="0" outlineLevelCol="0"/>
  <cols>
    <col collapsed="false" customWidth="true" hidden="false" outlineLevel="0" max="1" min="1" style="0" width="20.64"/>
    <col collapsed="false" customWidth="true" hidden="false" outlineLevel="0" max="2" min="2" style="0" width="29.83"/>
    <col collapsed="false" customWidth="true" hidden="false" outlineLevel="0" max="3" min="3" style="0" width="32.49"/>
    <col collapsed="false" customWidth="true" hidden="false" outlineLevel="0" max="4" min="4" style="0" width="52.51"/>
    <col collapsed="false" customWidth="true" hidden="false" outlineLevel="0" max="1025" min="5" style="0" width="8.83"/>
  </cols>
  <sheetData>
    <row r="1" customFormat="false" ht="15" hidden="false" customHeight="false" outlineLevel="0" collapsed="false">
      <c r="A1" s="2" t="s">
        <v>244</v>
      </c>
      <c r="B1" s="2" t="s">
        <v>333</v>
      </c>
      <c r="C1" s="2" t="s">
        <v>334</v>
      </c>
      <c r="D1" s="2" t="s">
        <v>335</v>
      </c>
      <c r="E1" s="2" t="s">
        <v>336</v>
      </c>
      <c r="F1" s="2" t="s">
        <v>337</v>
      </c>
      <c r="G1" s="2" t="s">
        <v>338</v>
      </c>
      <c r="H1" s="2" t="s">
        <v>339</v>
      </c>
      <c r="I1" s="2" t="s">
        <v>340</v>
      </c>
      <c r="J1" s="2" t="s">
        <v>341</v>
      </c>
      <c r="K1" s="2" t="s">
        <v>342</v>
      </c>
      <c r="L1" s="2" t="s">
        <v>343</v>
      </c>
      <c r="M1" s="2" t="s">
        <v>344</v>
      </c>
      <c r="N1" s="2" t="s">
        <v>345</v>
      </c>
      <c r="O1" s="2" t="s">
        <v>346</v>
      </c>
      <c r="P1" s="2" t="s">
        <v>347</v>
      </c>
      <c r="Q1" s="2" t="s">
        <v>348</v>
      </c>
      <c r="R1" s="2" t="s">
        <v>349</v>
      </c>
      <c r="S1" s="2" t="s">
        <v>350</v>
      </c>
      <c r="T1" s="2" t="s">
        <v>351</v>
      </c>
      <c r="U1" s="2" t="s">
        <v>352</v>
      </c>
      <c r="V1" s="2" t="s">
        <v>353</v>
      </c>
      <c r="W1" s="2" t="s">
        <v>354</v>
      </c>
      <c r="X1" s="2" t="s">
        <v>355</v>
      </c>
    </row>
    <row r="2" customFormat="false" ht="15" hidden="false" customHeight="false" outlineLevel="0" collapsed="false">
      <c r="A2" s="2" t="s">
        <v>94</v>
      </c>
      <c r="B2" s="0" t="s">
        <v>356</v>
      </c>
      <c r="C2" s="0" t="s">
        <v>357</v>
      </c>
      <c r="D2" s="0" t="s">
        <v>358</v>
      </c>
      <c r="J2" s="0" t="n">
        <v>0</v>
      </c>
      <c r="K2" s="0" t="n">
        <v>1</v>
      </c>
      <c r="L2" s="0" t="s">
        <v>359</v>
      </c>
      <c r="M2" s="0" t="s">
        <v>360</v>
      </c>
    </row>
    <row r="3" customFormat="false" ht="15" hidden="false" customHeight="false" outlineLevel="0" collapsed="false">
      <c r="A3" s="2" t="s">
        <v>95</v>
      </c>
      <c r="B3" s="0" t="s">
        <v>361</v>
      </c>
      <c r="C3" s="0" t="s">
        <v>362</v>
      </c>
      <c r="D3" s="0" t="s">
        <v>363</v>
      </c>
      <c r="J3" s="0" t="n">
        <v>0</v>
      </c>
      <c r="K3" s="0" t="n">
        <v>2</v>
      </c>
      <c r="L3" s="0" t="s">
        <v>359</v>
      </c>
      <c r="M3" s="0" t="s">
        <v>364</v>
      </c>
    </row>
    <row r="4" customFormat="false" ht="15" hidden="false" customHeight="false" outlineLevel="0" collapsed="false">
      <c r="A4" s="2" t="s">
        <v>96</v>
      </c>
      <c r="B4" s="0" t="s">
        <v>365</v>
      </c>
      <c r="C4" s="0" t="s">
        <v>27</v>
      </c>
      <c r="D4" s="0" t="s">
        <v>28</v>
      </c>
      <c r="J4" s="0" t="n">
        <v>0</v>
      </c>
      <c r="K4" s="0" t="n">
        <v>1</v>
      </c>
    </row>
    <row r="5" customFormat="false" ht="15" hidden="false" customHeight="false" outlineLevel="0" collapsed="false">
      <c r="A5" s="2" t="s">
        <v>97</v>
      </c>
      <c r="B5" s="0" t="s">
        <v>361</v>
      </c>
      <c r="C5" s="0" t="s">
        <v>366</v>
      </c>
      <c r="D5" s="0" t="s">
        <v>367</v>
      </c>
      <c r="J5" s="0" t="n">
        <v>0</v>
      </c>
      <c r="K5" s="0" t="n">
        <v>2</v>
      </c>
      <c r="L5" s="0" t="s">
        <v>359</v>
      </c>
      <c r="M5" s="0" t="s">
        <v>364</v>
      </c>
      <c r="R5" s="0" t="s">
        <v>368</v>
      </c>
      <c r="S5" s="0" t="n">
        <v>5470828</v>
      </c>
    </row>
    <row r="6" customFormat="false" ht="15" hidden="false" customHeight="false" outlineLevel="0" collapsed="false">
      <c r="A6" s="2" t="s">
        <v>98</v>
      </c>
      <c r="B6" s="0" t="s">
        <v>365</v>
      </c>
      <c r="C6" s="0" t="s">
        <v>30</v>
      </c>
      <c r="D6" s="0" t="s">
        <v>31</v>
      </c>
      <c r="J6" s="0" t="n">
        <v>0</v>
      </c>
      <c r="K6" s="0" t="n">
        <v>1</v>
      </c>
    </row>
    <row r="7" customFormat="false" ht="15" hidden="false" customHeight="false" outlineLevel="0" collapsed="false">
      <c r="A7" s="2" t="s">
        <v>99</v>
      </c>
      <c r="B7" s="0" t="s">
        <v>369</v>
      </c>
      <c r="C7" s="0" t="s">
        <v>370</v>
      </c>
      <c r="D7" s="0" t="s">
        <v>371</v>
      </c>
      <c r="J7" s="0" t="n">
        <v>0</v>
      </c>
      <c r="K7" s="0" t="n">
        <v>1</v>
      </c>
    </row>
    <row r="8" customFormat="false" ht="15" hidden="false" customHeight="false" outlineLevel="0" collapsed="false">
      <c r="A8" s="2" t="s">
        <v>100</v>
      </c>
      <c r="B8" s="0" t="s">
        <v>372</v>
      </c>
      <c r="C8" s="0" t="s">
        <v>373</v>
      </c>
      <c r="D8" s="0" t="s">
        <v>374</v>
      </c>
      <c r="E8" s="0" t="s">
        <v>375</v>
      </c>
      <c r="J8" s="0" t="n">
        <v>0</v>
      </c>
      <c r="K8" s="0" t="n">
        <v>2</v>
      </c>
    </row>
    <row r="9" customFormat="false" ht="15" hidden="false" customHeight="false" outlineLevel="0" collapsed="false">
      <c r="A9" s="2" t="s">
        <v>101</v>
      </c>
      <c r="B9" s="0" t="s">
        <v>372</v>
      </c>
      <c r="C9" s="0" t="s">
        <v>373</v>
      </c>
      <c r="D9" s="0" t="s">
        <v>374</v>
      </c>
      <c r="E9" s="0" t="s">
        <v>375</v>
      </c>
      <c r="J9" s="0" t="n">
        <v>0</v>
      </c>
      <c r="K9" s="0" t="n">
        <v>2</v>
      </c>
    </row>
    <row r="10" customFormat="false" ht="15" hidden="false" customHeight="false" outlineLevel="0" collapsed="false">
      <c r="A10" s="2" t="s">
        <v>102</v>
      </c>
      <c r="B10" s="0" t="s">
        <v>376</v>
      </c>
      <c r="C10" s="0" t="s">
        <v>377</v>
      </c>
      <c r="D10" s="0" t="s">
        <v>378</v>
      </c>
      <c r="J10" s="0" t="n">
        <v>0</v>
      </c>
      <c r="K10" s="0" t="n">
        <v>1</v>
      </c>
      <c r="L10" s="0" t="s">
        <v>359</v>
      </c>
      <c r="M10" s="0" t="s">
        <v>379</v>
      </c>
      <c r="V10" s="0" t="s">
        <v>359</v>
      </c>
      <c r="W10" s="0" t="s">
        <v>380</v>
      </c>
    </row>
    <row r="11" customFormat="false" ht="15" hidden="false" customHeight="false" outlineLevel="0" collapsed="false">
      <c r="A11" s="2" t="s">
        <v>103</v>
      </c>
      <c r="B11" s="0" t="s">
        <v>369</v>
      </c>
      <c r="C11" s="0" t="s">
        <v>381</v>
      </c>
      <c r="D11" s="0" t="s">
        <v>382</v>
      </c>
      <c r="J11" s="0" t="n">
        <v>0</v>
      </c>
      <c r="K11" s="0" t="n">
        <v>1</v>
      </c>
    </row>
    <row r="12" customFormat="false" ht="15" hidden="false" customHeight="false" outlineLevel="0" collapsed="false">
      <c r="A12" s="2" t="s">
        <v>104</v>
      </c>
      <c r="B12" s="0" t="s">
        <v>372</v>
      </c>
      <c r="C12" s="0" t="s">
        <v>383</v>
      </c>
      <c r="D12" s="0" t="s">
        <v>384</v>
      </c>
      <c r="E12" s="0" t="s">
        <v>385</v>
      </c>
      <c r="H12" s="0" t="s">
        <v>386</v>
      </c>
      <c r="J12" s="0" t="n">
        <v>1</v>
      </c>
      <c r="K12" s="0" t="n">
        <v>2</v>
      </c>
      <c r="L12" s="0" t="s">
        <v>359</v>
      </c>
      <c r="M12" s="0" t="s">
        <v>387</v>
      </c>
      <c r="N12" s="0" t="s">
        <v>388</v>
      </c>
      <c r="O12" s="0" t="s">
        <v>389</v>
      </c>
      <c r="R12" s="0" t="s">
        <v>390</v>
      </c>
      <c r="S12" s="0" t="s">
        <v>391</v>
      </c>
      <c r="T12" s="0" t="s">
        <v>368</v>
      </c>
      <c r="U12" s="0" t="n">
        <v>6815421</v>
      </c>
      <c r="V12" s="0" t="s">
        <v>368</v>
      </c>
      <c r="W12" s="0" t="n">
        <v>6815421</v>
      </c>
    </row>
    <row r="13" customFormat="false" ht="15" hidden="false" customHeight="false" outlineLevel="0" collapsed="false">
      <c r="A13" s="2" t="s">
        <v>105</v>
      </c>
      <c r="B13" s="0" t="s">
        <v>372</v>
      </c>
      <c r="C13" s="0" t="s">
        <v>383</v>
      </c>
      <c r="D13" s="0" t="s">
        <v>384</v>
      </c>
      <c r="E13" s="0" t="s">
        <v>385</v>
      </c>
      <c r="H13" s="0" t="s">
        <v>386</v>
      </c>
      <c r="J13" s="0" t="n">
        <v>1</v>
      </c>
      <c r="K13" s="0" t="n">
        <v>2</v>
      </c>
      <c r="L13" s="0" t="s">
        <v>359</v>
      </c>
      <c r="M13" s="0" t="s">
        <v>387</v>
      </c>
      <c r="N13" s="0" t="s">
        <v>388</v>
      </c>
      <c r="O13" s="0" t="s">
        <v>389</v>
      </c>
      <c r="R13" s="0" t="s">
        <v>390</v>
      </c>
      <c r="S13" s="0" t="s">
        <v>391</v>
      </c>
      <c r="T13" s="0" t="s">
        <v>368</v>
      </c>
      <c r="U13" s="0" t="n">
        <v>6815421</v>
      </c>
      <c r="V13" s="0" t="s">
        <v>368</v>
      </c>
      <c r="W13" s="0" t="n">
        <v>6815421</v>
      </c>
    </row>
    <row r="14" customFormat="false" ht="15" hidden="false" customHeight="false" outlineLevel="0" collapsed="false">
      <c r="A14" s="2" t="s">
        <v>106</v>
      </c>
      <c r="B14" s="0" t="s">
        <v>365</v>
      </c>
      <c r="C14" s="0" t="s">
        <v>39</v>
      </c>
      <c r="D14" s="0" t="s">
        <v>29</v>
      </c>
      <c r="J14" s="0" t="n">
        <v>0</v>
      </c>
      <c r="K14" s="0" t="n">
        <v>1</v>
      </c>
    </row>
    <row r="15" customFormat="false" ht="15" hidden="false" customHeight="false" outlineLevel="0" collapsed="false">
      <c r="A15" s="2" t="s">
        <v>107</v>
      </c>
      <c r="B15" s="0" t="s">
        <v>372</v>
      </c>
      <c r="C15" s="0" t="s">
        <v>392</v>
      </c>
      <c r="D15" s="0" t="s">
        <v>393</v>
      </c>
      <c r="E15" s="0" t="s">
        <v>394</v>
      </c>
      <c r="H15" s="0" t="s">
        <v>35</v>
      </c>
      <c r="J15" s="0" t="n">
        <v>1</v>
      </c>
      <c r="K15" s="0" t="n">
        <v>2</v>
      </c>
      <c r="L15" s="0" t="s">
        <v>368</v>
      </c>
      <c r="M15" s="0" t="n">
        <v>19686854</v>
      </c>
      <c r="N15" s="0" t="s">
        <v>368</v>
      </c>
      <c r="O15" s="0" t="n">
        <v>4154932</v>
      </c>
      <c r="V15" s="0" t="s">
        <v>368</v>
      </c>
      <c r="W15" s="0" t="n">
        <v>19686854</v>
      </c>
    </row>
    <row r="16" customFormat="false" ht="15" hidden="false" customHeight="false" outlineLevel="0" collapsed="false">
      <c r="A16" s="2" t="s">
        <v>108</v>
      </c>
      <c r="B16" s="0" t="s">
        <v>372</v>
      </c>
      <c r="C16" s="0" t="s">
        <v>392</v>
      </c>
      <c r="D16" s="0" t="s">
        <v>393</v>
      </c>
      <c r="E16" s="0" t="s">
        <v>394</v>
      </c>
      <c r="H16" s="0" t="s">
        <v>35</v>
      </c>
      <c r="J16" s="0" t="n">
        <v>1</v>
      </c>
      <c r="K16" s="0" t="n">
        <v>2</v>
      </c>
      <c r="L16" s="0" t="s">
        <v>368</v>
      </c>
      <c r="M16" s="0" t="n">
        <v>19686854</v>
      </c>
      <c r="N16" s="0" t="s">
        <v>368</v>
      </c>
      <c r="O16" s="0" t="n">
        <v>4154932</v>
      </c>
      <c r="V16" s="0" t="s">
        <v>368</v>
      </c>
      <c r="W16" s="0" t="n">
        <v>19686854</v>
      </c>
    </row>
    <row r="17" customFormat="false" ht="15" hidden="false" customHeight="false" outlineLevel="0" collapsed="false">
      <c r="A17" s="2" t="s">
        <v>109</v>
      </c>
      <c r="B17" s="0" t="s">
        <v>365</v>
      </c>
      <c r="C17" s="0" t="s">
        <v>41</v>
      </c>
      <c r="D17" s="0" t="s">
        <v>42</v>
      </c>
      <c r="J17" s="0" t="n">
        <v>0</v>
      </c>
      <c r="K17" s="0" t="n">
        <v>2</v>
      </c>
      <c r="V17" s="0" t="s">
        <v>395</v>
      </c>
      <c r="W17" s="8" t="s">
        <v>396</v>
      </c>
    </row>
    <row r="18" customFormat="false" ht="15" hidden="false" customHeight="false" outlineLevel="0" collapsed="false">
      <c r="A18" s="2" t="s">
        <v>110</v>
      </c>
      <c r="B18" s="0" t="s">
        <v>365</v>
      </c>
      <c r="C18" s="0" t="s">
        <v>41</v>
      </c>
      <c r="D18" s="0" t="s">
        <v>43</v>
      </c>
      <c r="J18" s="0" t="n">
        <v>0</v>
      </c>
      <c r="K18" s="0" t="n">
        <v>2</v>
      </c>
      <c r="V18" s="0" t="s">
        <v>397</v>
      </c>
      <c r="W18" s="0" t="s">
        <v>398</v>
      </c>
    </row>
    <row r="19" customFormat="false" ht="15" hidden="false" customHeight="false" outlineLevel="0" collapsed="false">
      <c r="A19" s="2" t="s">
        <v>111</v>
      </c>
      <c r="B19" s="0" t="s">
        <v>376</v>
      </c>
      <c r="C19" s="0" t="s">
        <v>399</v>
      </c>
      <c r="D19" s="0" t="s">
        <v>400</v>
      </c>
      <c r="J19" s="0" t="n">
        <v>0</v>
      </c>
      <c r="K19" s="0" t="n">
        <v>2</v>
      </c>
      <c r="L19" s="0" t="s">
        <v>368</v>
      </c>
      <c r="M19" s="0" t="n">
        <v>17914867</v>
      </c>
      <c r="V19" s="0" t="s">
        <v>401</v>
      </c>
      <c r="W19" s="8" t="s">
        <v>402</v>
      </c>
    </row>
    <row r="20" customFormat="false" ht="15" hidden="false" customHeight="false" outlineLevel="0" collapsed="false">
      <c r="A20" s="2" t="s">
        <v>112</v>
      </c>
      <c r="B20" s="0" t="s">
        <v>376</v>
      </c>
      <c r="C20" s="0" t="s">
        <v>403</v>
      </c>
      <c r="D20" s="0" t="s">
        <v>404</v>
      </c>
      <c r="J20" s="0" t="n">
        <v>0</v>
      </c>
      <c r="K20" s="0" t="n">
        <v>2</v>
      </c>
      <c r="L20" s="0" t="s">
        <v>368</v>
      </c>
      <c r="M20" s="0" t="n">
        <v>17914867</v>
      </c>
      <c r="V20" s="0" t="s">
        <v>401</v>
      </c>
      <c r="W20" s="8" t="s">
        <v>402</v>
      </c>
    </row>
    <row r="21" customFormat="false" ht="15" hidden="false" customHeight="false" outlineLevel="0" collapsed="false">
      <c r="A21" s="2" t="s">
        <v>113</v>
      </c>
      <c r="B21" s="0" t="s">
        <v>376</v>
      </c>
      <c r="C21" s="0" t="s">
        <v>405</v>
      </c>
      <c r="D21" s="0" t="s">
        <v>406</v>
      </c>
      <c r="J21" s="0" t="n">
        <v>0</v>
      </c>
      <c r="K21" s="0" t="n">
        <v>2</v>
      </c>
      <c r="L21" s="0" t="s">
        <v>368</v>
      </c>
      <c r="M21" s="0" t="n">
        <v>8805555</v>
      </c>
      <c r="V21" s="0" t="s">
        <v>407</v>
      </c>
      <c r="W21" s="0" t="s">
        <v>408</v>
      </c>
    </row>
    <row r="22" customFormat="false" ht="15" hidden="false" customHeight="false" outlineLevel="0" collapsed="false">
      <c r="A22" s="2" t="s">
        <v>114</v>
      </c>
      <c r="B22" s="0" t="s">
        <v>365</v>
      </c>
      <c r="C22" s="0" t="s">
        <v>29</v>
      </c>
      <c r="D22" s="0" t="s">
        <v>48</v>
      </c>
      <c r="I22" s="0" t="s">
        <v>35</v>
      </c>
      <c r="J22" s="0" t="n">
        <v>1</v>
      </c>
      <c r="K22" s="0" t="n">
        <v>2</v>
      </c>
      <c r="N22" s="0" t="s">
        <v>368</v>
      </c>
      <c r="O22" s="0" t="n">
        <v>4154932</v>
      </c>
      <c r="V22" s="0" t="s">
        <v>368</v>
      </c>
      <c r="W22" s="0" t="n">
        <v>6326623</v>
      </c>
    </row>
    <row r="23" customFormat="false" ht="15" hidden="false" customHeight="false" outlineLevel="0" collapsed="false">
      <c r="A23" s="2" t="s">
        <v>115</v>
      </c>
      <c r="B23" s="0" t="s">
        <v>409</v>
      </c>
      <c r="C23" s="0" t="s">
        <v>48</v>
      </c>
      <c r="D23" s="0" t="s">
        <v>410</v>
      </c>
      <c r="J23" s="0" t="n">
        <v>0</v>
      </c>
      <c r="K23" s="0" t="n">
        <v>3</v>
      </c>
      <c r="L23" s="0" t="s">
        <v>359</v>
      </c>
      <c r="M23" s="0" t="s">
        <v>411</v>
      </c>
      <c r="V23" s="0" t="s">
        <v>368</v>
      </c>
      <c r="W23" s="0" t="n">
        <v>12876349</v>
      </c>
    </row>
    <row r="24" customFormat="false" ht="15" hidden="false" customHeight="false" outlineLevel="0" collapsed="false">
      <c r="A24" s="2" t="s">
        <v>116</v>
      </c>
      <c r="B24" s="0" t="s">
        <v>365</v>
      </c>
      <c r="C24" s="0" t="s">
        <v>47</v>
      </c>
      <c r="D24" s="0" t="s">
        <v>26</v>
      </c>
      <c r="J24" s="0" t="n">
        <v>0</v>
      </c>
      <c r="K24" s="0" t="n">
        <v>2</v>
      </c>
      <c r="V24" s="0" t="s">
        <v>412</v>
      </c>
      <c r="W24" s="8" t="s">
        <v>413</v>
      </c>
    </row>
    <row r="25" customFormat="false" ht="15" hidden="false" customHeight="false" outlineLevel="0" collapsed="false">
      <c r="A25" s="2" t="s">
        <v>117</v>
      </c>
      <c r="B25" s="0" t="s">
        <v>414</v>
      </c>
      <c r="C25" s="0" t="s">
        <v>50</v>
      </c>
      <c r="D25" s="0" t="s">
        <v>415</v>
      </c>
      <c r="J25" s="0" t="n">
        <v>0</v>
      </c>
      <c r="K25" s="0" t="n">
        <v>4</v>
      </c>
      <c r="V25" s="0" t="s">
        <v>412</v>
      </c>
      <c r="W25" s="8" t="s">
        <v>416</v>
      </c>
    </row>
    <row r="26" customFormat="false" ht="15" hidden="false" customHeight="false" outlineLevel="0" collapsed="false">
      <c r="A26" s="2" t="s">
        <v>118</v>
      </c>
      <c r="B26" s="0" t="s">
        <v>417</v>
      </c>
      <c r="C26" s="0" t="s">
        <v>418</v>
      </c>
      <c r="D26" s="0" t="s">
        <v>50</v>
      </c>
      <c r="J26" s="0" t="n">
        <v>0</v>
      </c>
      <c r="K26" s="0" t="n">
        <v>4</v>
      </c>
      <c r="L26" s="0" t="s">
        <v>419</v>
      </c>
      <c r="M26" s="0" t="s">
        <v>420</v>
      </c>
      <c r="V26" s="0" t="s">
        <v>359</v>
      </c>
      <c r="W26" s="0" t="s">
        <v>421</v>
      </c>
    </row>
    <row r="27" customFormat="false" ht="15" hidden="false" customHeight="false" outlineLevel="0" collapsed="false">
      <c r="A27" s="2" t="s">
        <v>119</v>
      </c>
      <c r="B27" s="0" t="s">
        <v>365</v>
      </c>
      <c r="C27" s="0" t="s">
        <v>44</v>
      </c>
      <c r="D27" s="0" t="s">
        <v>51</v>
      </c>
      <c r="J27" s="0" t="n">
        <v>0</v>
      </c>
      <c r="K27" s="0" t="n">
        <v>2</v>
      </c>
      <c r="V27" s="0" t="s">
        <v>359</v>
      </c>
      <c r="W27" s="0" t="s">
        <v>422</v>
      </c>
    </row>
    <row r="28" customFormat="false" ht="15" hidden="false" customHeight="false" outlineLevel="0" collapsed="false">
      <c r="A28" s="2" t="s">
        <v>120</v>
      </c>
      <c r="B28" s="0" t="s">
        <v>423</v>
      </c>
      <c r="C28" s="0" t="s">
        <v>424</v>
      </c>
      <c r="D28" s="0" t="s">
        <v>425</v>
      </c>
      <c r="E28" s="0" t="s">
        <v>426</v>
      </c>
      <c r="J28" s="0" t="n">
        <v>0</v>
      </c>
      <c r="K28" s="0" t="n">
        <v>4</v>
      </c>
      <c r="L28" s="0" t="s">
        <v>368</v>
      </c>
      <c r="M28" s="0" t="n">
        <v>7447472</v>
      </c>
      <c r="V28" s="0" t="s">
        <v>368</v>
      </c>
      <c r="W28" s="0" t="n">
        <v>8636984</v>
      </c>
    </row>
    <row r="29" customFormat="false" ht="15" hidden="false" customHeight="false" outlineLevel="0" collapsed="false">
      <c r="A29" s="2" t="s">
        <v>121</v>
      </c>
      <c r="B29" s="0" t="s">
        <v>423</v>
      </c>
      <c r="C29" s="0" t="s">
        <v>424</v>
      </c>
      <c r="D29" s="0" t="s">
        <v>425</v>
      </c>
      <c r="E29" s="0" t="s">
        <v>426</v>
      </c>
      <c r="J29" s="0" t="n">
        <v>0</v>
      </c>
      <c r="K29" s="0" t="n">
        <v>4</v>
      </c>
      <c r="L29" s="0" t="s">
        <v>368</v>
      </c>
      <c r="M29" s="0" t="n">
        <v>7447472</v>
      </c>
      <c r="V29" s="0" t="s">
        <v>368</v>
      </c>
      <c r="W29" s="0" t="n">
        <v>8636984</v>
      </c>
    </row>
    <row r="30" customFormat="false" ht="15" hidden="false" customHeight="false" outlineLevel="0" collapsed="false">
      <c r="A30" s="2" t="s">
        <v>122</v>
      </c>
      <c r="B30" s="0" t="s">
        <v>361</v>
      </c>
      <c r="C30" s="0" t="s">
        <v>427</v>
      </c>
      <c r="D30" s="0" t="s">
        <v>428</v>
      </c>
      <c r="J30" s="0" t="n">
        <v>0</v>
      </c>
      <c r="K30" s="0" t="n">
        <v>1</v>
      </c>
      <c r="L30" s="0" t="s">
        <v>368</v>
      </c>
      <c r="M30" s="0" t="n">
        <v>5128739</v>
      </c>
      <c r="V30" s="0" t="s">
        <v>359</v>
      </c>
      <c r="W30" s="0" t="s">
        <v>429</v>
      </c>
    </row>
    <row r="31" customFormat="false" ht="15" hidden="false" customHeight="false" outlineLevel="0" collapsed="false">
      <c r="A31" s="2" t="s">
        <v>123</v>
      </c>
      <c r="B31" s="0" t="s">
        <v>365</v>
      </c>
      <c r="C31" s="0" t="s">
        <v>53</v>
      </c>
      <c r="D31" s="0" t="s">
        <v>54</v>
      </c>
      <c r="J31" s="0" t="n">
        <v>0</v>
      </c>
      <c r="K31" s="0" t="n">
        <v>1</v>
      </c>
      <c r="V31" s="0" t="s">
        <v>430</v>
      </c>
      <c r="W31" s="0" t="s">
        <v>431</v>
      </c>
    </row>
    <row r="32" customFormat="false" ht="15" hidden="false" customHeight="false" outlineLevel="0" collapsed="false">
      <c r="A32" s="2" t="s">
        <v>124</v>
      </c>
      <c r="B32" s="0" t="s">
        <v>365</v>
      </c>
      <c r="C32" s="0" t="s">
        <v>54</v>
      </c>
      <c r="D32" s="0" t="s">
        <v>55</v>
      </c>
      <c r="J32" s="0" t="n">
        <v>0</v>
      </c>
      <c r="K32" s="0" t="n">
        <v>2</v>
      </c>
      <c r="V32" s="0" t="s">
        <v>368</v>
      </c>
      <c r="W32" s="0" t="n">
        <v>9376357</v>
      </c>
    </row>
    <row r="33" customFormat="false" ht="15" hidden="false" customHeight="false" outlineLevel="0" collapsed="false">
      <c r="A33" s="2" t="s">
        <v>125</v>
      </c>
      <c r="B33" s="0" t="s">
        <v>369</v>
      </c>
      <c r="C33" s="0" t="s">
        <v>432</v>
      </c>
      <c r="D33" s="0" t="s">
        <v>433</v>
      </c>
      <c r="I33" s="0" t="s">
        <v>434</v>
      </c>
      <c r="J33" s="0" t="n">
        <v>1</v>
      </c>
      <c r="K33" s="0" t="n">
        <v>4</v>
      </c>
      <c r="L33" s="0" t="s">
        <v>359</v>
      </c>
      <c r="M33" s="0" t="s">
        <v>435</v>
      </c>
      <c r="T33" s="0" t="s">
        <v>436</v>
      </c>
      <c r="U33" s="0" t="s">
        <v>437</v>
      </c>
      <c r="V33" s="0" t="s">
        <v>368</v>
      </c>
      <c r="W33" s="0" t="n">
        <v>468836</v>
      </c>
      <c r="X33" s="0" t="s">
        <v>438</v>
      </c>
    </row>
    <row r="34" customFormat="false" ht="13.8" hidden="false" customHeight="false" outlineLevel="0" collapsed="false">
      <c r="A34" s="2" t="s">
        <v>126</v>
      </c>
      <c r="B34" s="0" t="s">
        <v>439</v>
      </c>
      <c r="C34" s="0" t="s">
        <v>432</v>
      </c>
      <c r="D34" s="0" t="s">
        <v>433</v>
      </c>
      <c r="F34" s="0" t="s">
        <v>44</v>
      </c>
      <c r="I34" s="0" t="s">
        <v>434</v>
      </c>
      <c r="J34" s="0" t="n">
        <v>1</v>
      </c>
      <c r="K34" s="0" t="n">
        <v>4</v>
      </c>
      <c r="L34" s="0" t="s">
        <v>359</v>
      </c>
      <c r="M34" s="0" t="s">
        <v>435</v>
      </c>
      <c r="T34" s="0" t="s">
        <v>436</v>
      </c>
      <c r="U34" s="0" t="s">
        <v>437</v>
      </c>
      <c r="V34" s="0" t="s">
        <v>368</v>
      </c>
      <c r="W34" s="0" t="n">
        <v>468836</v>
      </c>
      <c r="X34" s="0" t="s">
        <v>440</v>
      </c>
    </row>
    <row r="35" customFormat="false" ht="15" hidden="false" customHeight="false" outlineLevel="0" collapsed="false">
      <c r="A35" s="2" t="s">
        <v>127</v>
      </c>
      <c r="B35" s="0" t="s">
        <v>441</v>
      </c>
      <c r="C35" s="0" t="s">
        <v>442</v>
      </c>
      <c r="D35" s="0" t="s">
        <v>443</v>
      </c>
      <c r="J35" s="0" t="n">
        <v>0</v>
      </c>
      <c r="K35" s="0" t="n">
        <v>1</v>
      </c>
      <c r="M35" s="0" t="s">
        <v>444</v>
      </c>
    </row>
    <row r="36" customFormat="false" ht="15" hidden="false" customHeight="false" outlineLevel="0" collapsed="false">
      <c r="A36" s="2" t="s">
        <v>128</v>
      </c>
      <c r="B36" s="0" t="s">
        <v>365</v>
      </c>
      <c r="C36" s="0" t="s">
        <v>49</v>
      </c>
      <c r="D36" s="0" t="s">
        <v>58</v>
      </c>
      <c r="J36" s="0" t="n">
        <v>0</v>
      </c>
      <c r="K36" s="0" t="n">
        <v>1</v>
      </c>
      <c r="M36" s="0" t="s">
        <v>444</v>
      </c>
    </row>
    <row r="37" customFormat="false" ht="15" hidden="false" customHeight="false" outlineLevel="0" collapsed="false">
      <c r="A37" s="2" t="s">
        <v>129</v>
      </c>
      <c r="B37" s="0" t="s">
        <v>417</v>
      </c>
      <c r="C37" s="0" t="s">
        <v>445</v>
      </c>
      <c r="D37" s="0" t="s">
        <v>55</v>
      </c>
      <c r="J37" s="0" t="n">
        <v>0</v>
      </c>
      <c r="K37" s="0" t="n">
        <v>1</v>
      </c>
      <c r="M37" s="0" t="s">
        <v>444</v>
      </c>
    </row>
    <row r="38" customFormat="false" ht="15" hidden="false" customHeight="false" outlineLevel="0" collapsed="false">
      <c r="A38" s="2" t="s">
        <v>130</v>
      </c>
      <c r="B38" s="0" t="s">
        <v>372</v>
      </c>
      <c r="C38" s="0" t="s">
        <v>446</v>
      </c>
      <c r="D38" s="0" t="s">
        <v>447</v>
      </c>
      <c r="E38" s="0" t="s">
        <v>448</v>
      </c>
      <c r="H38" s="0" t="s">
        <v>449</v>
      </c>
      <c r="I38" s="0" t="s">
        <v>450</v>
      </c>
      <c r="J38" s="0" t="n">
        <v>1</v>
      </c>
      <c r="K38" s="0" t="n">
        <v>4</v>
      </c>
      <c r="M38" s="0" t="s">
        <v>444</v>
      </c>
      <c r="R38" s="0" t="s">
        <v>368</v>
      </c>
      <c r="S38" s="0" t="n">
        <v>6673742</v>
      </c>
      <c r="T38" s="0" t="s">
        <v>368</v>
      </c>
      <c r="U38" s="0" t="n">
        <v>6673742</v>
      </c>
      <c r="V38" s="0" t="s">
        <v>368</v>
      </c>
      <c r="W38" s="0" t="n">
        <v>6673742</v>
      </c>
    </row>
    <row r="39" customFormat="false" ht="15" hidden="false" customHeight="false" outlineLevel="0" collapsed="false">
      <c r="A39" s="2" t="s">
        <v>131</v>
      </c>
      <c r="B39" s="0" t="s">
        <v>372</v>
      </c>
      <c r="C39" s="0" t="s">
        <v>446</v>
      </c>
      <c r="D39" s="0" t="s">
        <v>447</v>
      </c>
      <c r="E39" s="0" t="s">
        <v>448</v>
      </c>
      <c r="H39" s="0" t="s">
        <v>449</v>
      </c>
      <c r="I39" s="0" t="s">
        <v>450</v>
      </c>
      <c r="J39" s="0" t="n">
        <v>1</v>
      </c>
      <c r="K39" s="0" t="n">
        <v>4</v>
      </c>
      <c r="M39" s="0" t="s">
        <v>444</v>
      </c>
      <c r="R39" s="0" t="s">
        <v>368</v>
      </c>
      <c r="S39" s="0" t="n">
        <v>6673742</v>
      </c>
      <c r="T39" s="0" t="s">
        <v>368</v>
      </c>
      <c r="U39" s="0" t="n">
        <v>6673742</v>
      </c>
      <c r="V39" s="0" t="s">
        <v>368</v>
      </c>
      <c r="W39" s="0" t="n">
        <v>6673742</v>
      </c>
    </row>
    <row r="40" customFormat="false" ht="15" hidden="false" customHeight="false" outlineLevel="0" collapsed="false">
      <c r="A40" s="2" t="s">
        <v>132</v>
      </c>
      <c r="B40" s="0" t="s">
        <v>372</v>
      </c>
      <c r="C40" s="0" t="s">
        <v>451</v>
      </c>
      <c r="D40" s="0" t="s">
        <v>452</v>
      </c>
      <c r="E40" s="0" t="s">
        <v>453</v>
      </c>
      <c r="J40" s="0" t="n">
        <v>0</v>
      </c>
      <c r="K40" s="0" t="n">
        <v>1</v>
      </c>
      <c r="M40" s="0" t="s">
        <v>454</v>
      </c>
    </row>
    <row r="41" customFormat="false" ht="15" hidden="false" customHeight="false" outlineLevel="0" collapsed="false">
      <c r="A41" s="2" t="s">
        <v>133</v>
      </c>
      <c r="B41" s="0" t="s">
        <v>372</v>
      </c>
      <c r="C41" s="0" t="s">
        <v>451</v>
      </c>
      <c r="D41" s="0" t="s">
        <v>452</v>
      </c>
      <c r="E41" s="0" t="s">
        <v>453</v>
      </c>
      <c r="J41" s="0" t="n">
        <v>0</v>
      </c>
      <c r="K41" s="0" t="n">
        <v>1</v>
      </c>
      <c r="M41" s="0" t="s">
        <v>454</v>
      </c>
    </row>
    <row r="42" customFormat="false" ht="15" hidden="false" customHeight="false" outlineLevel="0" collapsed="false">
      <c r="A42" s="2" t="s">
        <v>134</v>
      </c>
      <c r="B42" s="0" t="s">
        <v>365</v>
      </c>
      <c r="C42" s="0" t="s">
        <v>60</v>
      </c>
      <c r="D42" s="0" t="s">
        <v>59</v>
      </c>
      <c r="J42" s="0" t="n">
        <v>0</v>
      </c>
      <c r="K42" s="0" t="n">
        <v>1</v>
      </c>
      <c r="M42" s="0" t="s">
        <v>444</v>
      </c>
    </row>
    <row r="43" customFormat="false" ht="15" hidden="false" customHeight="false" outlineLevel="0" collapsed="false">
      <c r="A43" s="2" t="s">
        <v>135</v>
      </c>
      <c r="B43" s="0" t="s">
        <v>369</v>
      </c>
      <c r="C43" s="0" t="s">
        <v>455</v>
      </c>
      <c r="D43" s="0" t="s">
        <v>456</v>
      </c>
      <c r="J43" s="0" t="n">
        <v>0</v>
      </c>
      <c r="K43" s="0" t="n">
        <v>1</v>
      </c>
      <c r="M43" s="0" t="s">
        <v>444</v>
      </c>
    </row>
    <row r="44" customFormat="false" ht="15" hidden="false" customHeight="false" outlineLevel="0" collapsed="false">
      <c r="A44" s="2" t="s">
        <v>136</v>
      </c>
      <c r="B44" s="0" t="s">
        <v>457</v>
      </c>
      <c r="C44" s="0" t="s">
        <v>458</v>
      </c>
      <c r="D44" s="0" t="s">
        <v>459</v>
      </c>
      <c r="J44" s="0" t="n">
        <v>0</v>
      </c>
      <c r="K44" s="0" t="n">
        <v>1</v>
      </c>
      <c r="M44" s="0" t="s">
        <v>460</v>
      </c>
    </row>
    <row r="45" customFormat="false" ht="15" hidden="false" customHeight="false" outlineLevel="0" collapsed="false">
      <c r="A45" s="2" t="s">
        <v>137</v>
      </c>
      <c r="B45" s="0" t="s">
        <v>441</v>
      </c>
      <c r="C45" s="0" t="s">
        <v>461</v>
      </c>
      <c r="D45" s="0" t="s">
        <v>462</v>
      </c>
      <c r="J45" s="0" t="n">
        <v>0</v>
      </c>
      <c r="K45" s="0" t="n">
        <v>1</v>
      </c>
      <c r="M45" s="0" t="s">
        <v>444</v>
      </c>
    </row>
    <row r="46" customFormat="false" ht="15" hidden="false" customHeight="false" outlineLevel="0" collapsed="false">
      <c r="A46" s="2" t="s">
        <v>138</v>
      </c>
      <c r="B46" s="0" t="s">
        <v>372</v>
      </c>
      <c r="C46" s="0" t="s">
        <v>463</v>
      </c>
      <c r="D46" s="0" t="s">
        <v>464</v>
      </c>
      <c r="E46" s="0" t="s">
        <v>465</v>
      </c>
      <c r="I46" s="0" t="s">
        <v>466</v>
      </c>
      <c r="J46" s="0" t="n">
        <v>1</v>
      </c>
      <c r="K46" s="0" t="n">
        <v>4</v>
      </c>
      <c r="M46" s="0" t="s">
        <v>467</v>
      </c>
      <c r="T46" s="0" t="s">
        <v>368</v>
      </c>
      <c r="U46" s="0" t="n">
        <v>30951237</v>
      </c>
    </row>
    <row r="47" customFormat="false" ht="15" hidden="false" customHeight="false" outlineLevel="0" collapsed="false">
      <c r="A47" s="2" t="s">
        <v>139</v>
      </c>
      <c r="B47" s="0" t="s">
        <v>372</v>
      </c>
      <c r="C47" s="0" t="s">
        <v>463</v>
      </c>
      <c r="D47" s="0" t="s">
        <v>464</v>
      </c>
      <c r="E47" s="0" t="s">
        <v>465</v>
      </c>
      <c r="I47" s="0" t="s">
        <v>466</v>
      </c>
      <c r="J47" s="0" t="n">
        <v>1</v>
      </c>
      <c r="K47" s="0" t="n">
        <v>4</v>
      </c>
      <c r="M47" s="0" t="s">
        <v>467</v>
      </c>
      <c r="T47" s="0" t="s">
        <v>368</v>
      </c>
      <c r="U47" s="0" t="n">
        <v>30951237</v>
      </c>
    </row>
    <row r="48" customFormat="false" ht="15" hidden="false" customHeight="false" outlineLevel="0" collapsed="false">
      <c r="A48" s="2" t="s">
        <v>140</v>
      </c>
      <c r="B48" s="0" t="s">
        <v>365</v>
      </c>
      <c r="C48" s="0" t="s">
        <v>65</v>
      </c>
      <c r="D48" s="0" t="s">
        <v>66</v>
      </c>
      <c r="J48" s="0" t="n">
        <v>0</v>
      </c>
      <c r="K48" s="0" t="n">
        <v>1</v>
      </c>
      <c r="M48" s="0" t="s">
        <v>444</v>
      </c>
    </row>
    <row r="49" customFormat="false" ht="15" hidden="false" customHeight="false" outlineLevel="0" collapsed="false">
      <c r="A49" s="2" t="s">
        <v>141</v>
      </c>
      <c r="B49" s="0" t="s">
        <v>365</v>
      </c>
      <c r="C49" s="0" t="s">
        <v>66</v>
      </c>
      <c r="D49" s="0" t="s">
        <v>64</v>
      </c>
      <c r="J49" s="0" t="n">
        <v>0</v>
      </c>
      <c r="K49" s="0" t="n">
        <v>1</v>
      </c>
      <c r="M49" s="0" t="s">
        <v>444</v>
      </c>
    </row>
    <row r="50" customFormat="false" ht="15" hidden="false" customHeight="false" outlineLevel="0" collapsed="false">
      <c r="A50" s="2" t="s">
        <v>142</v>
      </c>
      <c r="B50" s="0" t="s">
        <v>369</v>
      </c>
      <c r="C50" s="0" t="s">
        <v>468</v>
      </c>
      <c r="D50" s="0" t="s">
        <v>469</v>
      </c>
      <c r="H50" s="0" t="s">
        <v>33</v>
      </c>
      <c r="I50" s="0" t="s">
        <v>92</v>
      </c>
      <c r="J50" s="0" t="n">
        <v>1</v>
      </c>
      <c r="K50" s="0" t="n">
        <v>4</v>
      </c>
      <c r="M50" s="0" t="s">
        <v>454</v>
      </c>
      <c r="R50" s="0" t="s">
        <v>368</v>
      </c>
      <c r="S50" s="0" t="n">
        <v>3090195</v>
      </c>
    </row>
    <row r="51" customFormat="false" ht="15" hidden="false" customHeight="false" outlineLevel="0" collapsed="false">
      <c r="A51" s="2" t="s">
        <v>143</v>
      </c>
      <c r="B51" s="0" t="s">
        <v>369</v>
      </c>
      <c r="C51" s="0" t="s">
        <v>470</v>
      </c>
      <c r="D51" s="0" t="s">
        <v>471</v>
      </c>
      <c r="J51" s="0" t="n">
        <v>0</v>
      </c>
      <c r="K51" s="0" t="n">
        <v>1</v>
      </c>
    </row>
    <row r="52" customFormat="false" ht="15" hidden="false" customHeight="false" outlineLevel="0" collapsed="false">
      <c r="A52" s="2" t="s">
        <v>144</v>
      </c>
      <c r="B52" s="0" t="s">
        <v>365</v>
      </c>
      <c r="C52" s="0" t="s">
        <v>57</v>
      </c>
      <c r="D52" s="0" t="s">
        <v>56</v>
      </c>
      <c r="J52" s="0" t="n">
        <v>0</v>
      </c>
      <c r="K52" s="0" t="n">
        <v>1</v>
      </c>
    </row>
    <row r="53" customFormat="false" ht="15" hidden="false" customHeight="false" outlineLevel="0" collapsed="false">
      <c r="A53" s="2" t="s">
        <v>145</v>
      </c>
      <c r="B53" s="0" t="s">
        <v>365</v>
      </c>
      <c r="C53" s="0" t="s">
        <v>68</v>
      </c>
      <c r="D53" s="0" t="s">
        <v>56</v>
      </c>
      <c r="J53" s="0" t="n">
        <v>0</v>
      </c>
      <c r="K53" s="0" t="n">
        <v>1</v>
      </c>
    </row>
    <row r="54" customFormat="false" ht="15" hidden="false" customHeight="false" outlineLevel="0" collapsed="false">
      <c r="A54" s="2" t="s">
        <v>146</v>
      </c>
      <c r="B54" s="0" t="s">
        <v>472</v>
      </c>
      <c r="J54" s="0" t="n">
        <v>0</v>
      </c>
      <c r="K54" s="0" t="n">
        <v>1</v>
      </c>
    </row>
    <row r="55" customFormat="false" ht="15" hidden="false" customHeight="false" outlineLevel="0" collapsed="false">
      <c r="A55" s="2" t="s">
        <v>147</v>
      </c>
      <c r="B55" s="0" t="s">
        <v>472</v>
      </c>
      <c r="J55" s="0" t="n">
        <v>0</v>
      </c>
      <c r="K55" s="0" t="n">
        <v>1</v>
      </c>
    </row>
    <row r="56" customFormat="false" ht="15" hidden="false" customHeight="false" outlineLevel="0" collapsed="false">
      <c r="A56" s="2" t="s">
        <v>148</v>
      </c>
      <c r="B56" s="0" t="s">
        <v>472</v>
      </c>
      <c r="J56" s="0" t="n">
        <v>0</v>
      </c>
      <c r="K56" s="0" t="n">
        <v>1</v>
      </c>
    </row>
    <row r="57" customFormat="false" ht="15" hidden="false" customHeight="false" outlineLevel="0" collapsed="false">
      <c r="A57" s="2" t="s">
        <v>149</v>
      </c>
      <c r="B57" s="0" t="s">
        <v>472</v>
      </c>
      <c r="J57" s="0" t="n">
        <v>0</v>
      </c>
      <c r="K57" s="0" t="n">
        <v>1</v>
      </c>
    </row>
    <row r="58" customFormat="false" ht="15" hidden="false" customHeight="false" outlineLevel="0" collapsed="false">
      <c r="A58" s="2" t="s">
        <v>150</v>
      </c>
      <c r="B58" s="0" t="s">
        <v>472</v>
      </c>
      <c r="J58" s="0" t="n">
        <v>0</v>
      </c>
      <c r="K58" s="0" t="n">
        <v>1</v>
      </c>
    </row>
    <row r="59" customFormat="false" ht="15" hidden="false" customHeight="false" outlineLevel="0" collapsed="false">
      <c r="A59" s="2" t="s">
        <v>151</v>
      </c>
      <c r="B59" s="0" t="s">
        <v>472</v>
      </c>
      <c r="J59" s="0" t="n">
        <v>0</v>
      </c>
      <c r="K59" s="0" t="n">
        <v>1</v>
      </c>
    </row>
    <row r="60" customFormat="false" ht="15" hidden="false" customHeight="false" outlineLevel="0" collapsed="false">
      <c r="A60" s="2" t="s">
        <v>152</v>
      </c>
      <c r="B60" s="0" t="s">
        <v>472</v>
      </c>
      <c r="J60" s="0" t="n">
        <v>0</v>
      </c>
      <c r="K60" s="0" t="n">
        <v>1</v>
      </c>
    </row>
    <row r="61" customFormat="false" ht="15" hidden="false" customHeight="false" outlineLevel="0" collapsed="false">
      <c r="A61" s="2" t="s">
        <v>153</v>
      </c>
      <c r="B61" s="0" t="s">
        <v>472</v>
      </c>
      <c r="J61" s="0" t="n">
        <v>0</v>
      </c>
      <c r="K61" s="0" t="n">
        <v>1</v>
      </c>
      <c r="L61" s="0" t="s">
        <v>359</v>
      </c>
      <c r="M61" s="0" t="s">
        <v>473</v>
      </c>
    </row>
    <row r="62" customFormat="false" ht="15" hidden="false" customHeight="false" outlineLevel="0" collapsed="false">
      <c r="A62" s="2" t="s">
        <v>154</v>
      </c>
      <c r="B62" s="0" t="s">
        <v>472</v>
      </c>
      <c r="J62" s="0" t="n">
        <v>0</v>
      </c>
      <c r="K62" s="0" t="n">
        <v>1</v>
      </c>
    </row>
    <row r="63" customFormat="false" ht="15" hidden="false" customHeight="false" outlineLevel="0" collapsed="false">
      <c r="A63" s="2" t="s">
        <v>155</v>
      </c>
      <c r="B63" s="0" t="s">
        <v>472</v>
      </c>
      <c r="J63" s="0" t="n">
        <v>0</v>
      </c>
      <c r="K63" s="0" t="n">
        <v>1</v>
      </c>
    </row>
    <row r="64" customFormat="false" ht="15" hidden="false" customHeight="false" outlineLevel="0" collapsed="false">
      <c r="A64" s="2" t="s">
        <v>156</v>
      </c>
      <c r="B64" s="0" t="s">
        <v>472</v>
      </c>
      <c r="J64" s="0" t="n">
        <v>0</v>
      </c>
      <c r="K64" s="0" t="n">
        <v>1</v>
      </c>
    </row>
    <row r="65" customFormat="false" ht="15" hidden="false" customHeight="false" outlineLevel="0" collapsed="false">
      <c r="A65" s="2" t="s">
        <v>157</v>
      </c>
      <c r="B65" s="0" t="s">
        <v>472</v>
      </c>
      <c r="J65" s="0" t="n">
        <v>0</v>
      </c>
      <c r="K65" s="0" t="n">
        <v>1</v>
      </c>
    </row>
    <row r="66" customFormat="false" ht="15" hidden="false" customHeight="false" outlineLevel="0" collapsed="false">
      <c r="A66" s="2" t="s">
        <v>158</v>
      </c>
      <c r="B66" s="0" t="s">
        <v>472</v>
      </c>
      <c r="J66" s="0" t="n">
        <v>0</v>
      </c>
      <c r="K66" s="0" t="n">
        <v>1</v>
      </c>
    </row>
    <row r="67" customFormat="false" ht="15" hidden="false" customHeight="false" outlineLevel="0" collapsed="false">
      <c r="A67" s="2" t="s">
        <v>159</v>
      </c>
      <c r="B67" s="0" t="s">
        <v>472</v>
      </c>
      <c r="J67" s="0" t="n">
        <v>0</v>
      </c>
      <c r="K67" s="0" t="n">
        <v>1</v>
      </c>
    </row>
    <row r="68" customFormat="false" ht="15" hidden="false" customHeight="false" outlineLevel="0" collapsed="false">
      <c r="A68" s="2" t="s">
        <v>160</v>
      </c>
      <c r="B68" s="0" t="s">
        <v>472</v>
      </c>
      <c r="J68" s="0" t="n">
        <v>0</v>
      </c>
      <c r="K68" s="0" t="n">
        <v>1</v>
      </c>
    </row>
    <row r="69" customFormat="false" ht="15" hidden="false" customHeight="false" outlineLevel="0" collapsed="false">
      <c r="A69" s="2" t="s">
        <v>161</v>
      </c>
      <c r="B69" s="0" t="s">
        <v>472</v>
      </c>
      <c r="J69" s="0" t="n">
        <v>0</v>
      </c>
      <c r="K69" s="0" t="n">
        <v>1</v>
      </c>
    </row>
    <row r="70" customFormat="false" ht="15" hidden="false" customHeight="false" outlineLevel="0" collapsed="false">
      <c r="A70" s="2" t="s">
        <v>162</v>
      </c>
      <c r="B70" s="0" t="s">
        <v>472</v>
      </c>
      <c r="J70" s="0" t="n">
        <v>0</v>
      </c>
      <c r="K70" s="0" t="n">
        <v>1</v>
      </c>
    </row>
    <row r="71" customFormat="false" ht="15" hidden="false" customHeight="false" outlineLevel="0" collapsed="false">
      <c r="A71" s="2" t="s">
        <v>163</v>
      </c>
      <c r="B71" s="0" t="s">
        <v>472</v>
      </c>
      <c r="J71" s="0" t="n">
        <v>0</v>
      </c>
      <c r="K71" s="0" t="n">
        <v>1</v>
      </c>
    </row>
    <row r="72" customFormat="false" ht="15" hidden="false" customHeight="false" outlineLevel="0" collapsed="false">
      <c r="A72" s="2" t="s">
        <v>164</v>
      </c>
      <c r="B72" s="0" t="s">
        <v>472</v>
      </c>
      <c r="J72" s="0" t="n">
        <v>0</v>
      </c>
      <c r="K72" s="0" t="n">
        <v>1</v>
      </c>
    </row>
    <row r="73" customFormat="false" ht="15" hidden="false" customHeight="false" outlineLevel="0" collapsed="false">
      <c r="A73" s="2" t="s">
        <v>165</v>
      </c>
      <c r="B73" s="0" t="s">
        <v>472</v>
      </c>
      <c r="J73" s="0" t="n">
        <v>0</v>
      </c>
      <c r="K73" s="0" t="n">
        <v>1</v>
      </c>
    </row>
    <row r="74" customFormat="false" ht="15" hidden="false" customHeight="false" outlineLevel="0" collapsed="false">
      <c r="A74" s="2" t="s">
        <v>166</v>
      </c>
      <c r="B74" s="0" t="s">
        <v>472</v>
      </c>
      <c r="J74" s="0" t="n">
        <v>0</v>
      </c>
      <c r="K74" s="0" t="n">
        <v>1</v>
      </c>
    </row>
    <row r="75" customFormat="false" ht="15" hidden="false" customHeight="false" outlineLevel="0" collapsed="false">
      <c r="A75" s="2" t="s">
        <v>167</v>
      </c>
      <c r="B75" s="0" t="s">
        <v>472</v>
      </c>
      <c r="J75" s="0" t="n">
        <v>0</v>
      </c>
      <c r="K75" s="0" t="n">
        <v>1</v>
      </c>
    </row>
    <row r="76" customFormat="false" ht="15" hidden="false" customHeight="false" outlineLevel="0" collapsed="false">
      <c r="A76" s="2" t="s">
        <v>168</v>
      </c>
      <c r="B76" s="0" t="s">
        <v>472</v>
      </c>
      <c r="J76" s="0" t="n">
        <v>0</v>
      </c>
      <c r="K76" s="0" t="n">
        <v>1</v>
      </c>
    </row>
    <row r="77" customFormat="false" ht="15" hidden="false" customHeight="false" outlineLevel="0" collapsed="false">
      <c r="A77" s="2" t="s">
        <v>169</v>
      </c>
      <c r="B77" s="0" t="s">
        <v>472</v>
      </c>
      <c r="J77" s="0" t="n">
        <v>0</v>
      </c>
      <c r="K77" s="0" t="n">
        <v>1</v>
      </c>
    </row>
    <row r="78" customFormat="false" ht="15" hidden="false" customHeight="false" outlineLevel="0" collapsed="false">
      <c r="A78" s="2" t="s">
        <v>170</v>
      </c>
      <c r="B78" s="0" t="s">
        <v>472</v>
      </c>
      <c r="J78" s="0" t="n">
        <v>0</v>
      </c>
      <c r="K78" s="0" t="n">
        <v>1</v>
      </c>
    </row>
    <row r="79" customFormat="false" ht="15" hidden="false" customHeight="false" outlineLevel="0" collapsed="false">
      <c r="A79" s="2" t="s">
        <v>171</v>
      </c>
      <c r="B79" s="0" t="s">
        <v>472</v>
      </c>
      <c r="J79" s="0" t="n">
        <v>0</v>
      </c>
      <c r="K79" s="0" t="n">
        <v>1</v>
      </c>
    </row>
    <row r="80" customFormat="false" ht="15" hidden="false" customHeight="false" outlineLevel="0" collapsed="false">
      <c r="A80" s="2" t="s">
        <v>172</v>
      </c>
      <c r="B80" s="0" t="s">
        <v>472</v>
      </c>
      <c r="J80" s="0" t="n">
        <v>0</v>
      </c>
      <c r="K80" s="0" t="n">
        <v>1</v>
      </c>
    </row>
  </sheetData>
  <hyperlinks>
    <hyperlink ref="W17" r:id="rId1" display="https://www.rcsb.org/structure/4x84 12517338"/>
    <hyperlink ref="W19" r:id="rId2" display="https://www.rcsb.org/structure/4XEU 17914867"/>
    <hyperlink ref="W20" r:id="rId3" display="https://www.rcsb.org/structure/4XEU 17914867"/>
    <hyperlink ref="W24" r:id="rId4" display="https://swissmodel.expasy.org/repository/uniprot/Q88DW7?csm=06BDB4FD62122707"/>
    <hyperlink ref="W25" r:id="rId5" display="https://swissmodel.expasy.org/repository/uniprot/A0A179SBB4?csm=0FE090106D1DEB39"/>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2021-02-02T16:47:58Z</dcterms:created>
  <dc:creator/>
  <dc:description/>
  <dc:language>en-US</dc:language>
  <cp:lastModifiedBy/>
  <dcterms:modified xsi:type="dcterms:W3CDTF">2022-01-09T14:03:48Z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