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aa_\Documents\Publications\Preparation_GRASP v2\GRASP develop v2\io\input\"/>
    </mc:Choice>
  </mc:AlternateContent>
  <xr:revisionPtr revIDLastSave="0" documentId="13_ncr:1_{A507BAF8-6C98-4022-83D3-F59DE6CB4914}" xr6:coauthVersionLast="46" xr6:coauthVersionMax="46" xr10:uidLastSave="{00000000-0000-0000-0000-000000000000}"/>
  <bookViews>
    <workbookView xWindow="-93" yWindow="-93" windowWidth="25786" windowHeight="13986" tabRatio="572" xr2:uid="{00000000-000D-0000-FFFF-FFFF00000000}"/>
  </bookViews>
  <sheets>
    <sheet name="general" sheetId="1" r:id="rId1"/>
    <sheet name="stoic" sheetId="2" r:id="rId2"/>
    <sheet name="rxns" sheetId="4" r:id="rId3"/>
    <sheet name="mets" sheetId="3" r:id="rId4"/>
    <sheet name="poolConst" sheetId="6" r:id="rId5"/>
    <sheet name="splitRatios" sheetId="14" r:id="rId6"/>
    <sheet name="thermo_ineq_constraints" sheetId="7" r:id="rId7"/>
    <sheet name="thermoRxns" sheetId="8" r:id="rId8"/>
    <sheet name="thermoMets" sheetId="9" r:id="rId9"/>
    <sheet name="measRates" sheetId="10" r:id="rId10"/>
    <sheet name="protData" sheetId="11" r:id="rId11"/>
    <sheet name="metsData" sheetId="12" r:id="rId12"/>
    <sheet name="kinetics1" sheetId="13" r:id="rId13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9" l="1"/>
  <c r="B6" i="9"/>
  <c r="C5" i="9"/>
  <c r="B4" i="10"/>
  <c r="B5" i="9"/>
</calcChain>
</file>

<file path=xl/sharedStrings.xml><?xml version="1.0" encoding="utf-8"?>
<sst xmlns="http://schemas.openxmlformats.org/spreadsheetml/2006/main" count="150" uniqueCount="74">
  <si>
    <t>General Reaction and Sampling Platform (GRASP)</t>
  </si>
  <si>
    <t>Model name</t>
  </si>
  <si>
    <t>Number of exp. conditions (excluding reference state)</t>
  </si>
  <si>
    <t>Number of model structures</t>
  </si>
  <si>
    <t>Number of models</t>
  </si>
  <si>
    <t>Parallel mode (ON = 1; OFF = 0)</t>
  </si>
  <si>
    <t>Number of cores (ignored if Parallel mode disabled)</t>
  </si>
  <si>
    <t>Compute robust fluxes (ON = 1; OFF = 0)</t>
  </si>
  <si>
    <t>rxn ID</t>
  </si>
  <si>
    <t>metabolite ID</t>
  </si>
  <si>
    <t>balanced?</t>
  </si>
  <si>
    <t>reaction ID</t>
  </si>
  <si>
    <t>reaction name</t>
  </si>
  <si>
    <t>transport reaction?</t>
  </si>
  <si>
    <t>isoenzymes</t>
  </si>
  <si>
    <t>∆Gr'_min (kJ/mol)</t>
  </si>
  <si>
    <t>∆Gr'_max (kJ/mol)</t>
  </si>
  <si>
    <t>min (M)</t>
  </si>
  <si>
    <t>max (M)</t>
  </si>
  <si>
    <t>reaction/enzyme ID</t>
  </si>
  <si>
    <t>kinetic mechanism</t>
  </si>
  <si>
    <t>substrate order</t>
  </si>
  <si>
    <t>product 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</si>
  <si>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</si>
  <si>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</si>
  <si>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</si>
  <si>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</si>
  <si>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</si>
  <si>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</si>
  <si>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</si>
  <si>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comments</t>
  </si>
  <si>
    <t>atp</t>
  </si>
  <si>
    <t>amp</t>
  </si>
  <si>
    <t>adp</t>
  </si>
  <si>
    <t>ac</t>
  </si>
  <si>
    <t>coA</t>
  </si>
  <si>
    <t>acCoa</t>
  </si>
  <si>
    <t>ppi</t>
  </si>
  <si>
    <t>pep</t>
  </si>
  <si>
    <t>pyr</t>
  </si>
  <si>
    <t>ACS</t>
  </si>
  <si>
    <t>AK</t>
  </si>
  <si>
    <t>PK</t>
  </si>
  <si>
    <t>acetate</t>
  </si>
  <si>
    <t>pyrophosphate</t>
  </si>
  <si>
    <t>phosphoenolpyruvate</t>
  </si>
  <si>
    <t>pyruvate</t>
  </si>
  <si>
    <t>S-acetyl coenzyme A synthetase</t>
  </si>
  <si>
    <t>adenylate kinase</t>
  </si>
  <si>
    <t>pyruvate kinase</t>
  </si>
  <si>
    <t>rhs</t>
  </si>
  <si>
    <t>exp_ref_mean (ref)</t>
  </si>
  <si>
    <t>exp_ref_std (ref)</t>
  </si>
  <si>
    <t>This enzyme cannot be allosteric as it only has one active site</t>
  </si>
  <si>
    <t>randomBiBi</t>
  </si>
  <si>
    <t>Considered as a free flux</t>
  </si>
  <si>
    <t>This enzyme could be allosteric</t>
  </si>
  <si>
    <t>atp amp</t>
  </si>
  <si>
    <t>adp adp</t>
  </si>
  <si>
    <t>LP solver (linprog or gurobi)</t>
  </si>
  <si>
    <t>gurobi</t>
  </si>
  <si>
    <t>uniUni</t>
  </si>
  <si>
    <t>Sampling mode (GRASP or rejection)</t>
  </si>
  <si>
    <t>NLP solver (NLOPT or FMINCON (default))</t>
  </si>
  <si>
    <t>Final tolerance (in the case of GRASP, set to 1)</t>
  </si>
  <si>
    <t>Metabolite name</t>
  </si>
  <si>
    <t>fmincon</t>
  </si>
  <si>
    <t>GRASP</t>
  </si>
  <si>
    <t>normal</t>
  </si>
  <si>
    <t>uniform</t>
  </si>
  <si>
    <t>Prior distribution for fluxes (uniform or normal)</t>
  </si>
  <si>
    <t>Prior distribution for thermodynamic quantities (uniform or normal)</t>
  </si>
  <si>
    <t>value</t>
  </si>
  <si>
    <t>adenine_cycle1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</si>
</sst>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 vertical="center"/>
    </xf>
    <xf numFmtId="11" fontId="1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Border="1"/>
    <xf numFmtId="0" fontId="1" fillId="0" borderId="0" xfId="0" applyFont="1" applyBorder="1"/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7" fillId="0" borderId="0" xfId="0" applyFont="1" applyFill="1" applyAlignment="1">
      <alignment horizontal="left" vertical="center"/>
    </xf>
    <xf numFmtId="0" fontId="10" fillId="0" borderId="1" xfId="0" applyFont="1" applyBorder="1" applyAlignment="1">
      <alignment horizontal="center" vertical="top"/>
    </xf>
    <xf numFmtId="2" fontId="1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zoomScaleNormal="100" workbookViewId="0"/>
  </sheetViews>
  <sheetFormatPr defaultRowHeight="14.35" x14ac:dyDescent="0.5"/>
  <cols>
    <col min="1" max="1" width="85" style="9" bestFit="1" customWidth="1"/>
    <col min="2" max="2" width="12.9375" style="10" bestFit="1" customWidth="1"/>
    <col min="3" max="1024" width="8.5859375" customWidth="1"/>
  </cols>
  <sheetData>
    <row r="1" spans="1:2" x14ac:dyDescent="0.5">
      <c r="A1" s="33" t="s">
        <v>0</v>
      </c>
      <c r="B1" s="34" t="s">
        <v>72</v>
      </c>
    </row>
    <row r="2" spans="1:2" x14ac:dyDescent="0.5">
      <c r="A2" s="29" t="s">
        <v>1</v>
      </c>
      <c r="B2" s="35" t="s">
        <v>73</v>
      </c>
    </row>
    <row r="3" spans="1:2" x14ac:dyDescent="0.5">
      <c r="A3" s="29" t="s">
        <v>62</v>
      </c>
      <c r="B3" s="35" t="s">
        <v>67</v>
      </c>
    </row>
    <row r="4" spans="1:2" x14ac:dyDescent="0.5">
      <c r="A4" s="29" t="s">
        <v>63</v>
      </c>
      <c r="B4" s="36" t="s">
        <v>66</v>
      </c>
    </row>
    <row r="5" spans="1:2" x14ac:dyDescent="0.5">
      <c r="A5" s="29" t="s">
        <v>59</v>
      </c>
      <c r="B5" s="36" t="s">
        <v>60</v>
      </c>
    </row>
    <row r="6" spans="1:2" x14ac:dyDescent="0.5">
      <c r="A6" s="29" t="s">
        <v>70</v>
      </c>
      <c r="B6" s="36" t="s">
        <v>68</v>
      </c>
    </row>
    <row r="7" spans="1:2" x14ac:dyDescent="0.5">
      <c r="A7" s="29" t="s">
        <v>71</v>
      </c>
      <c r="B7" s="36" t="s">
        <v>69</v>
      </c>
    </row>
    <row r="8" spans="1:2" x14ac:dyDescent="0.5">
      <c r="A8" s="29" t="s">
        <v>2</v>
      </c>
      <c r="B8" s="36">
        <v>0</v>
      </c>
    </row>
    <row r="9" spans="1:2" x14ac:dyDescent="0.5">
      <c r="A9" s="29" t="s">
        <v>3</v>
      </c>
      <c r="B9" s="36">
        <v>1</v>
      </c>
    </row>
    <row r="10" spans="1:2" x14ac:dyDescent="0.5">
      <c r="A10" s="29" t="s">
        <v>4</v>
      </c>
      <c r="B10" s="36">
        <v>100</v>
      </c>
    </row>
    <row r="11" spans="1:2" x14ac:dyDescent="0.5">
      <c r="A11" s="29" t="s">
        <v>5</v>
      </c>
      <c r="B11" s="36">
        <v>1</v>
      </c>
    </row>
    <row r="12" spans="1:2" x14ac:dyDescent="0.5">
      <c r="A12" s="29" t="s">
        <v>6</v>
      </c>
      <c r="B12" s="36">
        <v>2</v>
      </c>
    </row>
    <row r="13" spans="1:2" x14ac:dyDescent="0.5">
      <c r="A13" s="29" t="s">
        <v>7</v>
      </c>
      <c r="B13" s="36">
        <v>0</v>
      </c>
    </row>
    <row r="14" spans="1:2" x14ac:dyDescent="0.5">
      <c r="A14" s="29" t="s">
        <v>64</v>
      </c>
      <c r="B14" s="36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zoomScaleNormal="100" workbookViewId="0">
      <selection activeCell="H33" sqref="H33"/>
    </sheetView>
  </sheetViews>
  <sheetFormatPr defaultRowHeight="14.35" x14ac:dyDescent="0.5"/>
  <cols>
    <col min="1" max="1" width="9.52734375" bestFit="1" customWidth="1"/>
    <col min="2" max="2" width="16.46875" bestFit="1" customWidth="1"/>
    <col min="3" max="3" width="14.41015625" bestFit="1" customWidth="1"/>
    <col min="4" max="1015" width="8.5859375" customWidth="1"/>
  </cols>
  <sheetData>
    <row r="1" spans="1:3" s="22" customFormat="1" x14ac:dyDescent="0.5">
      <c r="A1" s="15" t="s">
        <v>11</v>
      </c>
      <c r="B1" s="21" t="s">
        <v>51</v>
      </c>
      <c r="C1" s="21" t="s">
        <v>52</v>
      </c>
    </row>
    <row r="2" spans="1:3" s="22" customFormat="1" x14ac:dyDescent="0.5">
      <c r="A2" s="23" t="s">
        <v>40</v>
      </c>
      <c r="B2" s="24">
        <v>1.121</v>
      </c>
      <c r="C2" s="32">
        <v>0.15</v>
      </c>
    </row>
    <row r="3" spans="1:3" s="22" customFormat="1" x14ac:dyDescent="0.5">
      <c r="A3" s="23" t="s">
        <v>41</v>
      </c>
      <c r="B3" s="24">
        <v>1.121</v>
      </c>
      <c r="C3" s="32">
        <v>0.15</v>
      </c>
    </row>
    <row r="4" spans="1:3" s="22" customFormat="1" x14ac:dyDescent="0.5">
      <c r="A4" s="23" t="s">
        <v>42</v>
      </c>
      <c r="B4" s="24">
        <f>2*B3</f>
        <v>2.242</v>
      </c>
      <c r="C4" s="32">
        <v>0.3</v>
      </c>
    </row>
    <row r="5" spans="1:3" s="22" customFormat="1" x14ac:dyDescent="0.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zoomScaleNormal="100" workbookViewId="0"/>
  </sheetViews>
  <sheetFormatPr defaultRowHeight="14.35" x14ac:dyDescent="0.5"/>
  <cols>
    <col min="1" max="1" width="16.8203125" style="26" bestFit="1" customWidth="1"/>
    <col min="2" max="1010" width="8.5859375" customWidth="1"/>
  </cols>
  <sheetData>
    <row r="1" spans="1:1" x14ac:dyDescent="0.5">
      <c r="A1" s="27" t="s">
        <v>19</v>
      </c>
    </row>
    <row r="2" spans="1:1" x14ac:dyDescent="0.5">
      <c r="A2" s="25" t="s">
        <v>40</v>
      </c>
    </row>
    <row r="3" spans="1:1" x14ac:dyDescent="0.5">
      <c r="A3" s="25" t="s">
        <v>41</v>
      </c>
    </row>
    <row r="4" spans="1:1" x14ac:dyDescent="0.5">
      <c r="A4" s="25" t="s">
        <v>42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10"/>
  <sheetViews>
    <sheetView zoomScaleNormal="100" workbookViewId="0"/>
  </sheetViews>
  <sheetFormatPr defaultRowHeight="14.35" x14ac:dyDescent="0.5"/>
  <cols>
    <col min="1" max="1" width="11.76171875" style="26" bestFit="1" customWidth="1"/>
    <col min="2" max="1010" width="8.5859375" customWidth="1"/>
  </cols>
  <sheetData>
    <row r="1" spans="1:1" x14ac:dyDescent="0.5">
      <c r="A1" s="27" t="s">
        <v>9</v>
      </c>
    </row>
    <row r="2" spans="1:1" x14ac:dyDescent="0.5">
      <c r="A2" s="25" t="s">
        <v>31</v>
      </c>
    </row>
    <row r="3" spans="1:1" x14ac:dyDescent="0.5">
      <c r="A3" s="25" t="s">
        <v>32</v>
      </c>
    </row>
    <row r="4" spans="1:1" x14ac:dyDescent="0.5">
      <c r="A4" s="25" t="s">
        <v>33</v>
      </c>
    </row>
    <row r="5" spans="1:1" x14ac:dyDescent="0.5">
      <c r="A5" s="1" t="s">
        <v>34</v>
      </c>
    </row>
    <row r="6" spans="1:1" x14ac:dyDescent="0.5">
      <c r="A6" s="1" t="s">
        <v>35</v>
      </c>
    </row>
    <row r="7" spans="1:1" x14ac:dyDescent="0.5">
      <c r="A7" s="1" t="s">
        <v>36</v>
      </c>
    </row>
    <row r="8" spans="1:1" x14ac:dyDescent="0.5">
      <c r="A8" s="1" t="s">
        <v>37</v>
      </c>
    </row>
    <row r="9" spans="1:1" x14ac:dyDescent="0.5">
      <c r="A9" s="1" t="s">
        <v>38</v>
      </c>
    </row>
    <row r="10" spans="1:1" x14ac:dyDescent="0.5">
      <c r="A10" s="1" t="s">
        <v>39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"/>
  <sheetViews>
    <sheetView zoomScaleNormal="100" workbookViewId="0">
      <selection activeCell="B4" sqref="B4"/>
    </sheetView>
  </sheetViews>
  <sheetFormatPr defaultRowHeight="14.35" x14ac:dyDescent="0.5"/>
  <cols>
    <col min="1" max="1" width="9.52734375" style="8" bestFit="1" customWidth="1"/>
    <col min="2" max="2" width="15.8203125" style="8" bestFit="1" customWidth="1"/>
    <col min="3" max="3" width="13.29296875" style="8" bestFit="1" customWidth="1"/>
    <col min="4" max="4" width="11.9375" style="8" bestFit="1" customWidth="1"/>
    <col min="5" max="5" width="11.05859375" style="8" bestFit="1" customWidth="1"/>
    <col min="6" max="6" width="8.46875" style="8" bestFit="1" customWidth="1"/>
    <col min="7" max="7" width="8.703125" style="8" bestFit="1" customWidth="1"/>
    <col min="8" max="8" width="14.703125" style="8" bestFit="1" customWidth="1"/>
    <col min="9" max="9" width="14.1171875" style="8" bestFit="1" customWidth="1"/>
    <col min="10" max="10" width="8.05859375" style="8" bestFit="1" customWidth="1"/>
    <col min="11" max="11" width="7.64453125" style="8" bestFit="1" customWidth="1"/>
    <col min="12" max="12" width="48.76171875" style="8" bestFit="1" customWidth="1"/>
    <col min="13" max="1025" width="8.5859375" customWidth="1"/>
  </cols>
  <sheetData>
    <row r="1" spans="1:12" x14ac:dyDescent="0.5">
      <c r="A1" s="28" t="s">
        <v>11</v>
      </c>
      <c r="B1" s="28" t="s">
        <v>20</v>
      </c>
      <c r="C1" s="28" t="s">
        <v>21</v>
      </c>
      <c r="D1" s="28" t="s">
        <v>22</v>
      </c>
      <c r="E1" s="28" t="s">
        <v>23</v>
      </c>
      <c r="F1" s="28" t="s">
        <v>24</v>
      </c>
      <c r="G1" s="28" t="s">
        <v>25</v>
      </c>
      <c r="H1" s="28" t="s">
        <v>26</v>
      </c>
      <c r="I1" s="28" t="s">
        <v>27</v>
      </c>
      <c r="J1" s="28" t="s">
        <v>28</v>
      </c>
      <c r="K1" s="28" t="s">
        <v>29</v>
      </c>
      <c r="L1" s="28" t="s">
        <v>30</v>
      </c>
    </row>
    <row r="2" spans="1:12" x14ac:dyDescent="0.5">
      <c r="A2" s="10" t="s">
        <v>40</v>
      </c>
      <c r="B2" s="10" t="s">
        <v>61</v>
      </c>
      <c r="C2" s="10" t="s">
        <v>31</v>
      </c>
      <c r="D2" s="10" t="s">
        <v>32</v>
      </c>
      <c r="E2" s="10"/>
      <c r="F2" s="10"/>
      <c r="G2" s="10"/>
      <c r="H2" s="10"/>
      <c r="I2" s="10"/>
      <c r="J2" s="10">
        <v>0</v>
      </c>
      <c r="K2" s="10">
        <v>2</v>
      </c>
      <c r="L2" s="10" t="s">
        <v>53</v>
      </c>
    </row>
    <row r="3" spans="1:12" x14ac:dyDescent="0.5">
      <c r="A3" s="10" t="s">
        <v>41</v>
      </c>
      <c r="B3" s="10" t="s">
        <v>54</v>
      </c>
      <c r="C3" s="30" t="s">
        <v>57</v>
      </c>
      <c r="D3" s="30" t="s">
        <v>58</v>
      </c>
      <c r="E3" s="10"/>
      <c r="F3" s="10"/>
      <c r="G3" s="10"/>
      <c r="H3" s="10"/>
      <c r="I3" s="10"/>
      <c r="J3" s="10">
        <v>0</v>
      </c>
      <c r="K3" s="10">
        <v>0</v>
      </c>
      <c r="L3" s="10" t="s">
        <v>55</v>
      </c>
    </row>
    <row r="4" spans="1:12" x14ac:dyDescent="0.5">
      <c r="A4" s="10" t="s">
        <v>42</v>
      </c>
      <c r="B4" s="10" t="s">
        <v>61</v>
      </c>
      <c r="C4" s="10" t="s">
        <v>33</v>
      </c>
      <c r="D4" s="10" t="s">
        <v>31</v>
      </c>
      <c r="E4" s="10"/>
      <c r="F4" s="10"/>
      <c r="G4" s="10"/>
      <c r="H4" s="10"/>
      <c r="I4" s="10"/>
      <c r="J4" s="10">
        <v>0</v>
      </c>
      <c r="K4" s="10">
        <v>2</v>
      </c>
      <c r="L4" s="10" t="s">
        <v>56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zoomScaleNormal="100" workbookViewId="0"/>
  </sheetViews>
  <sheetFormatPr defaultRowHeight="14.35" x14ac:dyDescent="0.5"/>
  <cols>
    <col min="1" max="1" width="5.29296875" style="7" bestFit="1" customWidth="1"/>
    <col min="2" max="2" width="3.234375" style="7" bestFit="1" customWidth="1"/>
    <col min="3" max="3" width="4.17578125" style="7" bestFit="1" customWidth="1"/>
    <col min="4" max="4" width="3.64453125" style="7" bestFit="1" customWidth="1"/>
    <col min="5" max="5" width="2.46875" style="7" bestFit="1" customWidth="1"/>
    <col min="6" max="6" width="3.703125" style="7" bestFit="1" customWidth="1"/>
    <col min="7" max="7" width="5.52734375" style="7" bestFit="1" customWidth="1"/>
    <col min="8" max="8" width="3.1171875" style="7" bestFit="1" customWidth="1"/>
    <col min="9" max="9" width="3.64453125" style="7" bestFit="1" customWidth="1"/>
    <col min="10" max="10" width="3.234375" style="7" bestFit="1" customWidth="1"/>
    <col min="11" max="1025" width="8.5859375" customWidth="1"/>
  </cols>
  <sheetData>
    <row r="1" spans="1:10" x14ac:dyDescent="0.5">
      <c r="A1" s="4" t="s">
        <v>8</v>
      </c>
      <c r="B1" s="5" t="s">
        <v>31</v>
      </c>
      <c r="C1" s="5" t="s">
        <v>32</v>
      </c>
      <c r="D1" s="5" t="s">
        <v>33</v>
      </c>
      <c r="E1" s="5" t="s">
        <v>34</v>
      </c>
      <c r="F1" s="5" t="s">
        <v>35</v>
      </c>
      <c r="G1" s="5" t="s">
        <v>36</v>
      </c>
      <c r="H1" s="5" t="s">
        <v>37</v>
      </c>
      <c r="I1" s="5" t="s">
        <v>38</v>
      </c>
      <c r="J1" s="5" t="s">
        <v>39</v>
      </c>
    </row>
    <row r="2" spans="1:10" x14ac:dyDescent="0.5">
      <c r="A2" s="6" t="s">
        <v>40</v>
      </c>
      <c r="B2" s="7">
        <v>-1</v>
      </c>
      <c r="C2" s="7">
        <v>1</v>
      </c>
      <c r="D2" s="7">
        <v>0</v>
      </c>
      <c r="E2" s="7">
        <v>-1</v>
      </c>
      <c r="F2" s="7">
        <v>-1</v>
      </c>
      <c r="G2" s="7">
        <v>1</v>
      </c>
      <c r="H2" s="7">
        <v>1</v>
      </c>
      <c r="I2" s="7">
        <v>0</v>
      </c>
      <c r="J2" s="7">
        <v>0</v>
      </c>
    </row>
    <row r="3" spans="1:10" x14ac:dyDescent="0.5">
      <c r="A3" s="6" t="s">
        <v>41</v>
      </c>
      <c r="B3" s="7">
        <v>-1</v>
      </c>
      <c r="C3" s="7">
        <v>-1</v>
      </c>
      <c r="D3" s="7">
        <v>2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</row>
    <row r="4" spans="1:10" x14ac:dyDescent="0.5">
      <c r="A4" s="6" t="s">
        <v>42</v>
      </c>
      <c r="B4" s="7">
        <v>1</v>
      </c>
      <c r="C4" s="7">
        <v>0</v>
      </c>
      <c r="D4" s="7">
        <v>-1</v>
      </c>
      <c r="E4" s="7">
        <v>0</v>
      </c>
      <c r="F4" s="7">
        <v>0</v>
      </c>
      <c r="G4" s="7">
        <v>0</v>
      </c>
      <c r="H4" s="7">
        <v>0</v>
      </c>
      <c r="I4" s="7">
        <v>-1</v>
      </c>
      <c r="J4" s="7">
        <v>1</v>
      </c>
    </row>
  </sheetData>
  <conditionalFormatting sqref="B2:J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zoomScaleNormal="100" workbookViewId="0"/>
  </sheetViews>
  <sheetFormatPr defaultColWidth="8.8203125" defaultRowHeight="14.35" x14ac:dyDescent="0.5"/>
  <cols>
    <col min="1" max="1" width="9.52734375" style="7" bestFit="1" customWidth="1"/>
    <col min="2" max="2" width="25.9375" style="7" bestFit="1" customWidth="1"/>
    <col min="3" max="3" width="16.3515625" style="7" bestFit="1" customWidth="1"/>
    <col min="4" max="4" width="10.17578125" style="7" bestFit="1" customWidth="1"/>
    <col min="5" max="1024" width="8.5859375" style="7" customWidth="1"/>
    <col min="1025" max="16384" width="8.8203125" style="7"/>
  </cols>
  <sheetData>
    <row r="1" spans="1:4" x14ac:dyDescent="0.5">
      <c r="A1" s="31" t="s">
        <v>11</v>
      </c>
      <c r="B1" s="31" t="s">
        <v>12</v>
      </c>
      <c r="C1" s="31" t="s">
        <v>13</v>
      </c>
      <c r="D1" s="12" t="s">
        <v>14</v>
      </c>
    </row>
    <row r="2" spans="1:4" x14ac:dyDescent="0.5">
      <c r="A2" s="4" t="s">
        <v>40</v>
      </c>
      <c r="B2" s="4" t="s">
        <v>47</v>
      </c>
      <c r="C2" s="4">
        <v>0</v>
      </c>
      <c r="D2" s="13"/>
    </row>
    <row r="3" spans="1:4" x14ac:dyDescent="0.5">
      <c r="A3" s="4" t="s">
        <v>41</v>
      </c>
      <c r="B3" s="4" t="s">
        <v>48</v>
      </c>
      <c r="C3" s="4">
        <v>0</v>
      </c>
      <c r="D3" s="13"/>
    </row>
    <row r="4" spans="1:4" x14ac:dyDescent="0.5">
      <c r="A4" s="4" t="s">
        <v>42</v>
      </c>
      <c r="B4" s="4" t="s">
        <v>49</v>
      </c>
      <c r="C4" s="4">
        <v>0</v>
      </c>
      <c r="D4" s="1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zoomScaleNormal="100" workbookViewId="0">
      <selection activeCell="B3" sqref="B3"/>
    </sheetView>
  </sheetViews>
  <sheetFormatPr defaultRowHeight="14.35" x14ac:dyDescent="0.5"/>
  <cols>
    <col min="1" max="1" width="11.76171875" style="3" bestFit="1" customWidth="1"/>
    <col min="2" max="2" width="18.05859375" style="3" bestFit="1" customWidth="1"/>
    <col min="3" max="3" width="8.87890625" style="3" bestFit="1" customWidth="1"/>
    <col min="4" max="1017" width="8.5859375" customWidth="1"/>
  </cols>
  <sheetData>
    <row r="1" spans="1:3" x14ac:dyDescent="0.5">
      <c r="A1" s="31" t="s">
        <v>9</v>
      </c>
      <c r="B1" s="31" t="s">
        <v>65</v>
      </c>
      <c r="C1" s="31" t="s">
        <v>10</v>
      </c>
    </row>
    <row r="2" spans="1:3" x14ac:dyDescent="0.5">
      <c r="A2" s="1" t="s">
        <v>31</v>
      </c>
      <c r="B2" s="2" t="s">
        <v>31</v>
      </c>
      <c r="C2" s="1">
        <v>1</v>
      </c>
    </row>
    <row r="3" spans="1:3" x14ac:dyDescent="0.5">
      <c r="A3" s="1" t="s">
        <v>32</v>
      </c>
      <c r="B3" s="2" t="s">
        <v>32</v>
      </c>
      <c r="C3" s="1">
        <v>1</v>
      </c>
    </row>
    <row r="4" spans="1:3" x14ac:dyDescent="0.5">
      <c r="A4" s="1" t="s">
        <v>33</v>
      </c>
      <c r="B4" s="2" t="s">
        <v>33</v>
      </c>
      <c r="C4" s="1">
        <v>1</v>
      </c>
    </row>
    <row r="5" spans="1:3" x14ac:dyDescent="0.5">
      <c r="A5" s="1" t="s">
        <v>34</v>
      </c>
      <c r="B5" s="1" t="s">
        <v>43</v>
      </c>
      <c r="C5" s="1">
        <v>0</v>
      </c>
    </row>
    <row r="6" spans="1:3" x14ac:dyDescent="0.5">
      <c r="A6" s="1" t="s">
        <v>35</v>
      </c>
      <c r="B6" s="1" t="s">
        <v>35</v>
      </c>
      <c r="C6" s="1">
        <v>0</v>
      </c>
    </row>
    <row r="7" spans="1:3" x14ac:dyDescent="0.5">
      <c r="A7" s="1" t="s">
        <v>36</v>
      </c>
      <c r="B7" s="1" t="s">
        <v>36</v>
      </c>
      <c r="C7" s="1">
        <v>0</v>
      </c>
    </row>
    <row r="8" spans="1:3" x14ac:dyDescent="0.5">
      <c r="A8" s="1" t="s">
        <v>37</v>
      </c>
      <c r="B8" s="1" t="s">
        <v>44</v>
      </c>
      <c r="C8" s="1">
        <v>0</v>
      </c>
    </row>
    <row r="9" spans="1:3" x14ac:dyDescent="0.5">
      <c r="A9" s="1" t="s">
        <v>38</v>
      </c>
      <c r="B9" s="1" t="s">
        <v>45</v>
      </c>
      <c r="C9" s="1">
        <v>0</v>
      </c>
    </row>
    <row r="10" spans="1:3" x14ac:dyDescent="0.5">
      <c r="A10" s="1" t="s">
        <v>39</v>
      </c>
      <c r="B10" s="1" t="s">
        <v>46</v>
      </c>
      <c r="C10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zoomScaleNormal="100" workbookViewId="0"/>
  </sheetViews>
  <sheetFormatPr defaultRowHeight="14.35" x14ac:dyDescent="0.5"/>
  <cols>
    <col min="1" max="1" width="11.76171875" bestFit="1" customWidth="1"/>
    <col min="2" max="1020" width="8.5859375" customWidth="1"/>
  </cols>
  <sheetData>
    <row r="1" spans="1:1" x14ac:dyDescent="0.5">
      <c r="A1" s="11" t="s">
        <v>9</v>
      </c>
    </row>
    <row r="2" spans="1:1" x14ac:dyDescent="0.5">
      <c r="A2" s="4" t="s">
        <v>31</v>
      </c>
    </row>
    <row r="3" spans="1:1" x14ac:dyDescent="0.5">
      <c r="A3" s="4" t="s">
        <v>32</v>
      </c>
    </row>
    <row r="4" spans="1:1" x14ac:dyDescent="0.5">
      <c r="A4" s="4" t="s">
        <v>33</v>
      </c>
    </row>
    <row r="5" spans="1:1" x14ac:dyDescent="0.5">
      <c r="A5" s="4" t="s">
        <v>40</v>
      </c>
    </row>
    <row r="6" spans="1:1" x14ac:dyDescent="0.5">
      <c r="A6" s="4" t="s">
        <v>41</v>
      </c>
    </row>
    <row r="7" spans="1:1" x14ac:dyDescent="0.5">
      <c r="A7" s="4" t="s">
        <v>42</v>
      </c>
    </row>
    <row r="8" spans="1:1" ht="15.7" x14ac:dyDescent="0.5">
      <c r="A8" s="14" t="s">
        <v>50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DA95-2376-4974-B2C6-3FE2DEB825BA}">
  <dimension ref="A1:A4"/>
  <sheetViews>
    <sheetView workbookViewId="0"/>
  </sheetViews>
  <sheetFormatPr defaultRowHeight="14.35" x14ac:dyDescent="0.5"/>
  <cols>
    <col min="1" max="1" width="9.64453125" bestFit="1" customWidth="1"/>
  </cols>
  <sheetData>
    <row r="1" spans="1:1" x14ac:dyDescent="0.5">
      <c r="A1" s="11" t="s">
        <v>11</v>
      </c>
    </row>
    <row r="2" spans="1:1" x14ac:dyDescent="0.5">
      <c r="A2" s="4" t="s">
        <v>40</v>
      </c>
    </row>
    <row r="3" spans="1:1" x14ac:dyDescent="0.5">
      <c r="A3" s="4" t="s">
        <v>41</v>
      </c>
    </row>
    <row r="4" spans="1:1" x14ac:dyDescent="0.5">
      <c r="A4" s="4" t="s">
        <v>42</v>
      </c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8"/>
  <sheetViews>
    <sheetView zoomScaleNormal="100" workbookViewId="0"/>
  </sheetViews>
  <sheetFormatPr defaultRowHeight="14.35" x14ac:dyDescent="0.5"/>
  <cols>
    <col min="1" max="1" width="11.76171875" bestFit="1" customWidth="1"/>
    <col min="2" max="1020" width="8.5859375" customWidth="1"/>
  </cols>
  <sheetData>
    <row r="1" spans="1:1" x14ac:dyDescent="0.5">
      <c r="A1" s="11" t="s">
        <v>9</v>
      </c>
    </row>
    <row r="2" spans="1:1" x14ac:dyDescent="0.5">
      <c r="A2" s="4" t="s">
        <v>31</v>
      </c>
    </row>
    <row r="3" spans="1:1" x14ac:dyDescent="0.5">
      <c r="A3" s="4" t="s">
        <v>32</v>
      </c>
    </row>
    <row r="4" spans="1:1" x14ac:dyDescent="0.5">
      <c r="A4" s="4" t="s">
        <v>33</v>
      </c>
    </row>
    <row r="5" spans="1:1" x14ac:dyDescent="0.5">
      <c r="A5" s="4" t="s">
        <v>40</v>
      </c>
    </row>
    <row r="6" spans="1:1" x14ac:dyDescent="0.5">
      <c r="A6" s="4" t="s">
        <v>41</v>
      </c>
    </row>
    <row r="7" spans="1:1" x14ac:dyDescent="0.5">
      <c r="A7" s="4" t="s">
        <v>42</v>
      </c>
    </row>
    <row r="8" spans="1:1" ht="15.7" x14ac:dyDescent="0.5">
      <c r="A8" s="14" t="s">
        <v>50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zoomScaleNormal="100" workbookViewId="0"/>
  </sheetViews>
  <sheetFormatPr defaultRowHeight="14.35" x14ac:dyDescent="0.5"/>
  <cols>
    <col min="1" max="1" width="9.52734375" bestFit="1" customWidth="1"/>
    <col min="2" max="2" width="15.52734375" bestFit="1" customWidth="1"/>
    <col min="3" max="3" width="15.8203125" bestFit="1" customWidth="1"/>
    <col min="4" max="1025" width="8.5859375" customWidth="1"/>
  </cols>
  <sheetData>
    <row r="1" spans="1:3" x14ac:dyDescent="0.5">
      <c r="A1" s="16" t="s">
        <v>11</v>
      </c>
      <c r="B1" s="16" t="s">
        <v>15</v>
      </c>
      <c r="C1" s="16" t="s">
        <v>16</v>
      </c>
    </row>
    <row r="2" spans="1:3" x14ac:dyDescent="0.5">
      <c r="A2" s="17" t="s">
        <v>40</v>
      </c>
      <c r="B2" s="18">
        <v>3.2</v>
      </c>
      <c r="C2" s="18">
        <v>3.2</v>
      </c>
    </row>
    <row r="3" spans="1:3" x14ac:dyDescent="0.5">
      <c r="A3" s="17" t="s">
        <v>41</v>
      </c>
      <c r="B3" s="18">
        <v>-2.6</v>
      </c>
      <c r="C3" s="18">
        <v>-2.6</v>
      </c>
    </row>
    <row r="4" spans="1:3" x14ac:dyDescent="0.5">
      <c r="A4" s="17" t="s">
        <v>42</v>
      </c>
      <c r="B4" s="18">
        <v>-27.7</v>
      </c>
      <c r="C4" s="18">
        <v>-27.7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zoomScaleNormal="100" workbookViewId="0"/>
  </sheetViews>
  <sheetFormatPr defaultRowHeight="14.35" x14ac:dyDescent="0.5"/>
  <cols>
    <col min="1" max="1" width="11.76171875" bestFit="1" customWidth="1"/>
    <col min="2" max="3" width="7.703125" bestFit="1" customWidth="1"/>
    <col min="4" max="1025" width="8.5859375" customWidth="1"/>
  </cols>
  <sheetData>
    <row r="1" spans="1:3" x14ac:dyDescent="0.5">
      <c r="A1" s="11" t="s">
        <v>9</v>
      </c>
      <c r="B1" s="21" t="s">
        <v>17</v>
      </c>
      <c r="C1" s="21" t="s">
        <v>18</v>
      </c>
    </row>
    <row r="2" spans="1:3" x14ac:dyDescent="0.5">
      <c r="A2" s="4" t="s">
        <v>31</v>
      </c>
      <c r="B2" s="19">
        <v>1.605E-4</v>
      </c>
      <c r="C2" s="19">
        <v>1.805E-4</v>
      </c>
    </row>
    <row r="3" spans="1:3" x14ac:dyDescent="0.5">
      <c r="A3" s="4" t="s">
        <v>32</v>
      </c>
      <c r="B3" s="19">
        <v>1.3E-6</v>
      </c>
      <c r="C3" s="19">
        <v>1.5E-6</v>
      </c>
    </row>
    <row r="4" spans="1:3" x14ac:dyDescent="0.5">
      <c r="A4" s="4" t="s">
        <v>33</v>
      </c>
      <c r="B4" s="19">
        <v>3.5499999999999999E-6</v>
      </c>
      <c r="C4" s="19">
        <v>3.7500000000000001E-6</v>
      </c>
    </row>
    <row r="5" spans="1:3" x14ac:dyDescent="0.5">
      <c r="A5" s="4" t="s">
        <v>34</v>
      </c>
      <c r="B5" s="20">
        <f>0.01-0.0001</f>
        <v>9.9000000000000008E-3</v>
      </c>
      <c r="C5" s="20">
        <f>0.01+0.0001</f>
        <v>1.01E-2</v>
      </c>
    </row>
    <row r="6" spans="1:3" x14ac:dyDescent="0.5">
      <c r="A6" s="4" t="s">
        <v>35</v>
      </c>
      <c r="B6" s="20">
        <f>0.0005</f>
        <v>5.0000000000000001E-4</v>
      </c>
      <c r="C6" s="20">
        <f>0.0007</f>
        <v>6.9999999999999999E-4</v>
      </c>
    </row>
    <row r="7" spans="1:3" x14ac:dyDescent="0.5">
      <c r="A7" s="4" t="s">
        <v>36</v>
      </c>
      <c r="B7" s="20">
        <v>1E-4</v>
      </c>
      <c r="C7" s="20">
        <v>1E-4</v>
      </c>
    </row>
    <row r="8" spans="1:3" x14ac:dyDescent="0.5">
      <c r="A8" s="4" t="s">
        <v>37</v>
      </c>
      <c r="B8" s="20">
        <v>1E-4</v>
      </c>
      <c r="C8" s="20">
        <v>1E-4</v>
      </c>
    </row>
    <row r="9" spans="1:3" x14ac:dyDescent="0.5">
      <c r="A9" s="4" t="s">
        <v>38</v>
      </c>
      <c r="B9" s="20">
        <v>1.5E-3</v>
      </c>
      <c r="C9" s="20">
        <v>1.5E-3</v>
      </c>
    </row>
    <row r="10" spans="1:3" x14ac:dyDescent="0.5">
      <c r="A10" s="4" t="s">
        <v>39</v>
      </c>
      <c r="B10" s="20">
        <v>1E-4</v>
      </c>
      <c r="C10" s="20">
        <v>1E-4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general</vt:lpstr>
      <vt:lpstr>stoic</vt:lpstr>
      <vt:lpstr>rxns</vt:lpstr>
      <vt:lpstr>mets</vt:lpstr>
      <vt:lpstr>poolConst</vt:lpstr>
      <vt:lpstr>splitRatios</vt:lpstr>
      <vt:lpstr>thermo_ineq_constraints</vt:lpstr>
      <vt:lpstr>thermoRxns</vt:lpstr>
      <vt:lpstr>thermoMets</vt:lpstr>
      <vt:lpstr>measRates</vt:lpstr>
      <vt:lpstr>protData</vt:lpstr>
      <vt:lpstr>metsData</vt:lpstr>
      <vt:lpstr>kinetics1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Pedro Andres Saa Higuera</cp:lastModifiedBy>
  <cp:revision>49</cp:revision>
  <dcterms:created xsi:type="dcterms:W3CDTF">2019-02-15T13:42:30Z</dcterms:created>
  <dcterms:modified xsi:type="dcterms:W3CDTF">2021-05-15T08:17:32Z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