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<sst xmlns="http://schemas.openxmlformats.org/spreadsheetml/2006/main" count="353" uniqueCount="145">
  <si>
    <t>General Reaction and Sampling Platform (GRASP)</t>
  </si>
  <si>
    <t>Model name</t>
  </si>
  <si>
    <t>MEP_example</t>
  </si>
  <si>
    <t>Sampler</t>
  </si>
  <si>
    <t>SMC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</si>
  <si>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</si>
  <si>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</si>
  <si>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</si>
  <si>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</si>
  <si>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</si>
  <si>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(ignored in the simple Rejection sampler)</t>
  </si>
  <si>
    <t>Robust model selection (ON = 1; OFF = 0)</t>
  </si>
  <si>
    <t>Compute robust fluxes (ON = 1; OFF = 0)</t>
  </si>
  <si>
    <t>Compute thermodynamics (ON = 1; OFF = 0)</t>
  </si>
  <si>
    <t>Inicial tolerance</t>
  </si>
  <si>
    <t>Final tolerance</t>
  </si>
  <si>
    <t>rxn ID</t>
  </si>
  <si>
    <t>g3p</t>
  </si>
  <si>
    <t>h2o</t>
  </si>
  <si>
    <t>pyr</t>
  </si>
  <si>
    <t>co2</t>
  </si>
  <si>
    <t>dxp</t>
  </si>
  <si>
    <t>nadph</t>
  </si>
  <si>
    <t>nadp</t>
  </si>
  <si>
    <t>h</t>
  </si>
  <si>
    <t>fld_ox</t>
  </si>
  <si>
    <t>fld_red</t>
  </si>
  <si>
    <t>mep</t>
  </si>
  <si>
    <t>ctp</t>
  </si>
  <si>
    <t>cmp</t>
  </si>
  <si>
    <t>cdmep</t>
  </si>
  <si>
    <t>ppi</t>
  </si>
  <si>
    <t>cdpmep</t>
  </si>
  <si>
    <t>atp</t>
  </si>
  <si>
    <t>adp</t>
  </si>
  <si>
    <t>mecpp</t>
  </si>
  <si>
    <t>hmbpp</t>
  </si>
  <si>
    <t>dmpp</t>
  </si>
  <si>
    <t>ipp</t>
  </si>
  <si>
    <t>iso</t>
  </si>
  <si>
    <t>mecpp_ex</t>
  </si>
  <si>
    <t>dxp_ex</t>
  </si>
  <si>
    <t>dxs</t>
  </si>
  <si>
    <t>EX_dxp</t>
  </si>
  <si>
    <t>dxr</t>
  </si>
  <si>
    <t>ispD</t>
  </si>
  <si>
    <t>ispE</t>
  </si>
  <si>
    <t>ispF</t>
  </si>
  <si>
    <t>EX_mecpp</t>
  </si>
  <si>
    <t>ispG</t>
  </si>
  <si>
    <t>fpr</t>
  </si>
  <si>
    <t>ispH</t>
  </si>
  <si>
    <t>idi</t>
  </si>
  <si>
    <t>ispS</t>
  </si>
  <si>
    <t>EX_iso</t>
  </si>
  <si>
    <t>biomass_drain</t>
  </si>
  <si>
    <t>ID</t>
  </si>
  <si>
    <t>Metabolite name</t>
  </si>
  <si>
    <t>balanced?</t>
  </si>
  <si>
    <t>active?</t>
  </si>
  <si>
    <t>fixed?</t>
  </si>
  <si>
    <t>glyceraldehyde 3-phosphate</t>
  </si>
  <si>
    <t>water</t>
  </si>
  <si>
    <t>pyruvate</t>
  </si>
  <si>
    <t>carbon dioxide</t>
  </si>
  <si>
    <t>1-deoxy-D-xylulose 5-phosphate</t>
  </si>
  <si>
    <t>nicotinamide adenine dinucleotide phosphate - reduced</t>
  </si>
  <si>
    <t>nicotinamide adenine dinucleotide phosphate</t>
  </si>
  <si>
    <t>proton</t>
  </si>
  <si>
    <t>flavodoxin oxidized</t>
  </si>
  <si>
    <t>flavodoxin reduced</t>
  </si>
  <si>
    <t>2-C-methyl-D-erythritol 4-phosphate</t>
  </si>
  <si>
    <t>CDP-methyl-D-erythritol</t>
  </si>
  <si>
    <t>diphosphate</t>
  </si>
  <si>
    <t>4-(cytidine 5'-diphospho)-2-C-methyl-D-erythritol</t>
  </si>
  <si>
    <t>2-phospho-4-(cytidine 5'-diphospho)-2-C-methyl-D-erythritol</t>
  </si>
  <si>
    <t>1-hydroxy-2-methyl-2-(E)-butenyl 4-diphosphate</t>
  </si>
  <si>
    <t>dimethylallyl diphosphate</t>
  </si>
  <si>
    <t>isopentenyl diphosphate</t>
  </si>
  <si>
    <t>isoprene</t>
  </si>
  <si>
    <t>2-phospho-4-(cytidine 5'-diphospho)-2-C-methyl-D-erythritol external</t>
  </si>
  <si>
    <t>1-deoxy-D-xylulose 5-phosphate external</t>
  </si>
  <si>
    <t>reaction name</t>
  </si>
  <si>
    <t>transportRxn?</t>
  </si>
  <si>
    <t>modelled?</t>
  </si>
  <si>
    <t>1-deoxyxylulose-5-phosphate synthase</t>
  </si>
  <si>
    <t>dxp exchange</t>
  </si>
  <si>
    <t>1-deoxy-D-xylulose 5-phosphate reductoisomerase</t>
  </si>
  <si>
    <t>4-diphosphocytidyl-2C-methyl-D-erythritol synthase</t>
  </si>
  <si>
    <t>4-diphosphocytidyl-2-C-methylerythritol kinase</t>
  </si>
  <si>
    <t>2C-methyl-D-erythritol 2,4-cyclodiphosphate synthase</t>
  </si>
  <si>
    <t>mecpp exchange (enzymatic)</t>
  </si>
  <si>
    <t>1-hydroxy-2-methyl-2-(E)-butenyl 4-diphosphate synthase</t>
  </si>
  <si>
    <t>flavodoxin-NAPD+ oxidoreductase</t>
  </si>
  <si>
    <t>1-hydroxy-2-methyl-2-(E)-butenyl 4-diphosphate reductase</t>
  </si>
  <si>
    <t>isopentenyl-diphosphate D-isomerase</t>
  </si>
  <si>
    <t>isoprene synthase</t>
  </si>
  <si>
    <t>EX_isoprene</t>
  </si>
  <si>
    <t>isoprene exchange</t>
  </si>
  <si>
    <t>fpp drain for biosynthesis</t>
  </si>
  <si>
    <t>met</t>
  </si>
  <si>
    <t>rxn</t>
  </si>
  <si>
    <t>∆Gr'_min (kJ/mol)</t>
  </si>
  <si>
    <t>∆Gr'_max (kJ/mol)</t>
  </si>
  <si>
    <t>min (M)</t>
  </si>
  <si>
    <t>max (M)</t>
  </si>
  <si>
    <t>Fluxes (umol/gdcw/h)</t>
  </si>
  <si>
    <t>MBo10_mean</t>
  </si>
  <si>
    <t>MBo10_std</t>
  </si>
  <si>
    <t>MBo10_mean2</t>
  </si>
  <si>
    <t>MBo10_std2</t>
  </si>
  <si>
    <t>enzyme/rxn</t>
  </si>
  <si>
    <t>MBo10_LB2</t>
  </si>
  <si>
    <t>MBo10_meas2</t>
  </si>
  <si>
    <t>MBo10_UB2</t>
  </si>
  <si>
    <t>mets</t>
  </si>
  <si>
    <t>reaction ID</t>
  </si>
  <si>
    <t>kinetic mechanism</t>
  </si>
  <si>
    <t>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</si>
  <si>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</si>
  <si>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</si>
  <si>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</si>
  <si>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</si>
  <si>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</si>
  <si>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</si>
  <si>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</si>
  <si>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</si>
  <si>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randomSequential</t>
  </si>
  <si>
    <t>This enzyme is not allosteric in the MWC sense as it only has one active site. </t>
  </si>
  <si>
    <t>massAction</t>
  </si>
  <si>
    <t>Modelled as mass action</t>
  </si>
  <si>
    <t>dxrInhibition</t>
  </si>
  <si>
    <t>orderedBiBi</t>
  </si>
  <si>
    <t>orderedUniBi</t>
  </si>
  <si>
    <t>This enzyme could be allosteric and may have regulation</t>
  </si>
  <si>
    <t>UniUni</t>
  </si>
  <si>
    <t>Modelled as a uniporter (facilitated diffusion)</t>
  </si>
  <si>
    <t>orderedIspG</t>
  </si>
  <si>
    <t>Modelled as allosteric</t>
  </si>
  <si>
    <t>Enzyme follows ordered mechanism</t>
  </si>
  <si>
    <t>ispH_branching</t>
  </si>
  <si>
    <t>diffusion</t>
  </si>
  <si>
    <t>Modelled as passive diffusion</t>
  </si>
  <si>
    <t>fixedExchange</t>
  </si>
  <si>
    <t>Fixed drain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</si>
</sst>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"/>
    <numFmt numFmtId="167" formatCode="0.000"/>
    <numFmt numFmtId="168" formatCode="0.0000"/>
    <numFmt numFmtId="169" formatCode="0.00E+00"/>
    <numFmt numFmtId="170" formatCode="0.000000000"/>
    <numFmt numFmtId="171" formatCode="0.00"/>
    <numFmt numFmtId="172" formatCode="0.00000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6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9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2F0D9"/>
        <bgColor rgb="FFDAE3F3"/>
      </patternFill>
    </fill>
    <fill>
      <patternFill patternType="solid">
        <fgColor rgb="FFA9D18E"/>
        <bgColor rgb="FF99CCFF"/>
      </patternFill>
    </fill>
    <fill>
      <patternFill patternType="solid">
        <fgColor rgb="FFFBE5D6"/>
        <bgColor rgb="FFE2F0D9"/>
      </patternFill>
    </fill>
    <fill>
      <patternFill patternType="solid">
        <fgColor rgb="FFDAE3F3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1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4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23.1"/>
  <cols>
    <col collapsed="false" hidden="false" max="1" min="1" style="1" width="54.2024291497976"/>
    <col collapsed="false" hidden="false" max="2" min="2" style="2" width="14.4615384615385"/>
    <col collapsed="false" hidden="false" max="1025" min="3" style="0" width="8.57085020242915"/>
  </cols>
  <sheetData>
    <row r="1" s="4" customFormat="true" ht="19.8" hidden="false" customHeight="false" outlineLevel="0" collapsed="false">
      <c r="A1" s="3" t="s">
        <v>0</v>
      </c>
      <c r="B1" s="3"/>
    </row>
    <row r="2" s="7" customFormat="true" ht="19.8" hidden="false" customHeight="false" outlineLevel="0" collapsed="false">
      <c r="A2" s="5" t="s">
        <v>1</v>
      </c>
      <c r="B2" s="6" t="s">
        <v>2</v>
      </c>
    </row>
    <row r="3" s="7" customFormat="true" ht="19.8" hidden="false" customHeight="false" outlineLevel="0" collapsed="false">
      <c r="A3" s="8" t="s">
        <v>3</v>
      </c>
      <c r="B3" s="9" t="s">
        <v>4</v>
      </c>
    </row>
    <row r="4" s="7" customFormat="true" ht="19.8" hidden="false" customHeight="false" outlineLevel="0" collapsed="false">
      <c r="A4" s="5" t="s">
        <v>5</v>
      </c>
      <c r="B4" s="6" t="n">
        <v>1</v>
      </c>
    </row>
    <row r="5" s="7" customFormat="true" ht="19.8" hidden="false" customHeight="false" outlineLevel="0" collapsed="false">
      <c r="A5" s="8" t="s">
        <v>6</v>
      </c>
      <c r="B5" s="9" t="n">
        <v>1</v>
      </c>
    </row>
    <row r="6" s="7" customFormat="true" ht="19.8" hidden="false" customHeight="false" outlineLevel="0" collapsed="false">
      <c r="A6" s="5" t="s">
        <v>7</v>
      </c>
      <c r="B6" s="10" t="n">
        <v>10000</v>
      </c>
    </row>
    <row r="7" s="7" customFormat="true" ht="19.8" hidden="false" customHeight="false" outlineLevel="0" collapsed="false">
      <c r="A7" s="8" t="s">
        <v>8</v>
      </c>
      <c r="B7" s="9" t="n">
        <v>0</v>
      </c>
    </row>
    <row r="8" s="7" customFormat="true" ht="19.8" hidden="false" customHeight="false" outlineLevel="0" collapsed="false">
      <c r="A8" s="5" t="s">
        <v>9</v>
      </c>
      <c r="B8" s="6" t="n">
        <v>4</v>
      </c>
    </row>
    <row r="9" customFormat="false" ht="30" hidden="false" customHeight="false" outlineLevel="0" collapsed="false">
      <c r="A9" s="11" t="s">
        <v>10</v>
      </c>
      <c r="B9" s="12" t="n">
        <v>50</v>
      </c>
    </row>
    <row r="10" customFormat="false" ht="19.8" hidden="false" customHeight="false" outlineLevel="0" collapsed="false">
      <c r="A10" s="5" t="s">
        <v>11</v>
      </c>
      <c r="B10" s="6" t="n">
        <v>0</v>
      </c>
    </row>
    <row r="11" customFormat="false" ht="15" hidden="false" customHeight="false" outlineLevel="0" collapsed="false">
      <c r="A11" s="8" t="s">
        <v>12</v>
      </c>
      <c r="B11" s="12" t="n">
        <v>1</v>
      </c>
    </row>
    <row r="12" customFormat="false" ht="15.6" hidden="false" customHeight="false" outlineLevel="0" collapsed="false">
      <c r="A12" s="5" t="s">
        <v>13</v>
      </c>
      <c r="B12" s="13" t="n">
        <v>0</v>
      </c>
    </row>
    <row r="13" customFormat="false" ht="15" hidden="false" customHeight="false" outlineLevel="0" collapsed="false">
      <c r="A13" s="8" t="s">
        <v>14</v>
      </c>
      <c r="B13" s="9"/>
    </row>
    <row r="14" customFormat="false" ht="15" hidden="false" customHeight="false" outlineLevel="0" collapsed="false">
      <c r="A14" s="5" t="s">
        <v>15</v>
      </c>
      <c r="B14" s="14" t="n">
        <v>1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4.4"/>
  <cols>
    <col collapsed="false" hidden="false" max="1" min="1" style="1" width="18.5303643724696"/>
    <col collapsed="false" hidden="false" max="2" min="2" style="1" width="12.2105263157895"/>
    <col collapsed="false" hidden="false" max="3" min="3" style="1" width="12.1052631578947"/>
    <col collapsed="false" hidden="false" max="4" min="4" style="1" width="12.2105263157895"/>
    <col collapsed="false" hidden="false" max="5" min="5" style="1" width="12.1052631578947"/>
    <col collapsed="false" hidden="false" max="1025" min="6" style="0" width="8.57085020242915"/>
  </cols>
  <sheetData>
    <row r="1" s="56" customFormat="true" ht="14.4" hidden="false" customHeight="false" outlineLevel="0" collapsed="false">
      <c r="A1" s="54" t="s">
        <v>106</v>
      </c>
      <c r="B1" s="55" t="s">
        <v>107</v>
      </c>
      <c r="C1" s="55" t="s">
        <v>108</v>
      </c>
      <c r="D1" s="55" t="s">
        <v>109</v>
      </c>
      <c r="E1" s="55" t="s">
        <v>110</v>
      </c>
    </row>
    <row r="2" customFormat="false" ht="14.4" hidden="false" customHeight="false" outlineLevel="0" collapsed="false">
      <c r="A2" s="57" t="s">
        <v>43</v>
      </c>
      <c r="B2" s="58" t="n">
        <v>1.00796885600469</v>
      </c>
      <c r="C2" s="58" t="n">
        <v>0.166961099378256</v>
      </c>
      <c r="D2" s="58" t="n">
        <v>1.00796885600469</v>
      </c>
      <c r="E2" s="58" t="n">
        <v>0.166961099378256</v>
      </c>
    </row>
    <row r="3" customFormat="false" ht="14.4" hidden="false" customHeight="false" outlineLevel="0" collapsed="false">
      <c r="A3" s="57" t="s">
        <v>48</v>
      </c>
      <c r="B3" s="58" t="n">
        <v>12.3421637076787</v>
      </c>
      <c r="C3" s="58" t="n">
        <v>2.02956242208125</v>
      </c>
      <c r="D3" s="58" t="n">
        <v>12.3421637076787</v>
      </c>
      <c r="E3" s="58" t="n">
        <v>2.02956242208125</v>
      </c>
    </row>
    <row r="4" customFormat="false" ht="14.4" hidden="false" customHeight="false" outlineLevel="0" collapsed="false">
      <c r="A4" s="57" t="s">
        <v>97</v>
      </c>
      <c r="B4" s="58" t="n">
        <v>0.915002642603547</v>
      </c>
      <c r="C4" s="58" t="n">
        <v>0.0525060204632056</v>
      </c>
      <c r="D4" s="58" t="n">
        <v>0.915002642603547</v>
      </c>
      <c r="E4" s="58" t="n">
        <v>0.0525060204632056</v>
      </c>
    </row>
    <row r="5" customFormat="false" ht="14.4" hidden="false" customHeight="false" outlineLevel="0" collapsed="false">
      <c r="A5" s="59" t="s">
        <v>55</v>
      </c>
      <c r="B5" s="58" t="n">
        <v>0.0431054676763443</v>
      </c>
      <c r="C5" s="58" t="n">
        <v>0.000345933397023627</v>
      </c>
      <c r="D5" s="58" t="n">
        <v>0.0431054676763443</v>
      </c>
      <c r="E5" s="58" t="n">
        <v>0.000345933397023627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/>
  <cols>
    <col collapsed="false" hidden="false" max="1" min="1" style="1" width="13.1740890688259"/>
    <col collapsed="false" hidden="false" max="4" min="2" style="1" width="12.5344129554656"/>
    <col collapsed="false" hidden="false" max="1025" min="5" style="0" width="11.4615384615385"/>
  </cols>
  <sheetData>
    <row r="1" s="62" customFormat="true" ht="13.8" hidden="false" customHeight="false" outlineLevel="0" collapsed="false">
      <c r="A1" s="60" t="s">
        <v>111</v>
      </c>
      <c r="B1" s="61" t="s">
        <v>112</v>
      </c>
      <c r="C1" s="61" t="s">
        <v>113</v>
      </c>
      <c r="D1" s="61" t="s">
        <v>114</v>
      </c>
    </row>
    <row r="2" s="65" customFormat="true" ht="13.8" hidden="false" customHeight="false" outlineLevel="0" collapsed="false">
      <c r="A2" s="63" t="s">
        <v>42</v>
      </c>
      <c r="B2" s="64" t="n">
        <v>0.99</v>
      </c>
      <c r="C2" s="64" t="n">
        <v>1</v>
      </c>
      <c r="D2" s="64" t="n">
        <v>1.01</v>
      </c>
    </row>
    <row r="3" s="65" customFormat="true" ht="13.8" hidden="false" customHeight="false" outlineLevel="0" collapsed="false">
      <c r="A3" s="63" t="s">
        <v>43</v>
      </c>
      <c r="B3" s="64" t="n">
        <v>0.99</v>
      </c>
      <c r="C3" s="64" t="n">
        <v>1</v>
      </c>
      <c r="D3" s="64" t="n">
        <v>1.01</v>
      </c>
    </row>
    <row r="4" s="65" customFormat="true" ht="13.8" hidden="false" customHeight="false" outlineLevel="0" collapsed="false">
      <c r="A4" s="63" t="s">
        <v>44</v>
      </c>
      <c r="B4" s="64" t="n">
        <v>0.99</v>
      </c>
      <c r="C4" s="64" t="n">
        <v>1</v>
      </c>
      <c r="D4" s="64" t="n">
        <v>1.01</v>
      </c>
    </row>
    <row r="5" s="66" customFormat="true" ht="14.4" hidden="false" customHeight="false" outlineLevel="0" collapsed="false">
      <c r="A5" s="63" t="s">
        <v>45</v>
      </c>
      <c r="B5" s="64" t="n">
        <v>0.99</v>
      </c>
      <c r="C5" s="64" t="n">
        <v>1</v>
      </c>
      <c r="D5" s="64" t="n">
        <v>1.01</v>
      </c>
    </row>
    <row r="6" s="37" customFormat="true" ht="14.4" hidden="false" customHeight="false" outlineLevel="0" collapsed="false">
      <c r="A6" s="63" t="s">
        <v>46</v>
      </c>
      <c r="B6" s="64" t="n">
        <v>0.99</v>
      </c>
      <c r="C6" s="64" t="n">
        <v>1</v>
      </c>
      <c r="D6" s="64" t="n">
        <v>1.01</v>
      </c>
    </row>
    <row r="7" s="37" customFormat="true" ht="14.4" hidden="false" customHeight="false" outlineLevel="0" collapsed="false">
      <c r="A7" s="63" t="s">
        <v>47</v>
      </c>
      <c r="B7" s="64" t="n">
        <v>0.99</v>
      </c>
      <c r="C7" s="64" t="n">
        <v>1</v>
      </c>
      <c r="D7" s="64" t="n">
        <v>1.01</v>
      </c>
    </row>
    <row r="8" s="1" customFormat="true" ht="14.4" hidden="false" customHeight="false" outlineLevel="0" collapsed="false">
      <c r="A8" s="63" t="s">
        <v>48</v>
      </c>
      <c r="B8" s="64" t="n">
        <v>0.99</v>
      </c>
      <c r="C8" s="64" t="n">
        <v>1</v>
      </c>
      <c r="D8" s="64" t="n">
        <v>1.01</v>
      </c>
    </row>
    <row r="9" s="1" customFormat="true" ht="14.4" hidden="false" customHeight="false" outlineLevel="0" collapsed="false">
      <c r="A9" s="63" t="s">
        <v>49</v>
      </c>
      <c r="B9" s="64" t="n">
        <v>0.99</v>
      </c>
      <c r="C9" s="64" t="n">
        <v>1</v>
      </c>
      <c r="D9" s="64" t="n">
        <v>1.01</v>
      </c>
    </row>
    <row r="10" s="68" customFormat="true" ht="14.4" hidden="false" customHeight="false" outlineLevel="0" collapsed="false">
      <c r="A10" s="67" t="s">
        <v>50</v>
      </c>
      <c r="B10" s="64" t="n">
        <v>0.99</v>
      </c>
      <c r="C10" s="64" t="n">
        <v>1</v>
      </c>
      <c r="D10" s="64" t="n">
        <v>1.01</v>
      </c>
    </row>
    <row r="11" customFormat="false" ht="14.4" hidden="false" customHeight="false" outlineLevel="0" collapsed="false">
      <c r="A11" s="63" t="s">
        <v>51</v>
      </c>
      <c r="B11" s="64" t="n">
        <v>0.99</v>
      </c>
      <c r="C11" s="64" t="n">
        <v>1</v>
      </c>
      <c r="D11" s="64" t="n">
        <v>1.01</v>
      </c>
    </row>
    <row r="12" customFormat="false" ht="14.4" hidden="false" customHeight="false" outlineLevel="0" collapsed="false">
      <c r="A12" s="63" t="s">
        <v>52</v>
      </c>
      <c r="B12" s="64" t="n">
        <v>0.99</v>
      </c>
      <c r="C12" s="64" t="n">
        <v>1</v>
      </c>
      <c r="D12" s="64" t="n">
        <v>1.01</v>
      </c>
    </row>
    <row r="13" customFormat="false" ht="14.4" hidden="false" customHeight="false" outlineLevel="0" collapsed="false">
      <c r="A13" s="63" t="s">
        <v>53</v>
      </c>
      <c r="B13" s="64" t="n">
        <v>0.99</v>
      </c>
      <c r="C13" s="64" t="n">
        <v>1</v>
      </c>
      <c r="D13" s="64" t="n">
        <v>1.01</v>
      </c>
    </row>
    <row r="14" customFormat="false" ht="14.4" hidden="false" customHeight="false" outlineLevel="0" collapsed="false">
      <c r="A14" s="63" t="s">
        <v>97</v>
      </c>
      <c r="B14" s="64" t="n">
        <v>0.99</v>
      </c>
      <c r="C14" s="64" t="n">
        <v>1</v>
      </c>
      <c r="D14" s="64" t="n">
        <v>1.01</v>
      </c>
    </row>
    <row r="15" customFormat="false" ht="14.4" hidden="false" customHeight="false" outlineLevel="0" collapsed="false">
      <c r="A15" s="69" t="s">
        <v>55</v>
      </c>
      <c r="B15" s="64" t="n">
        <v>0.99</v>
      </c>
      <c r="C15" s="64" t="n">
        <v>1</v>
      </c>
      <c r="D15" s="64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6" activeCellId="0" sqref="C6"/>
    </sheetView>
  </sheetViews>
  <sheetFormatPr defaultRowHeight="14.4"/>
  <cols>
    <col collapsed="false" hidden="false" max="1" min="1" style="2" width="9.10526315789474"/>
    <col collapsed="false" hidden="false" max="2" min="2" style="1" width="9.74898785425101"/>
    <col collapsed="false" hidden="false" max="3" min="3" style="1" width="12.2105263157895"/>
    <col collapsed="false" hidden="false" max="4" min="4" style="1" width="10.497975708502"/>
    <col collapsed="false" hidden="false" max="5" min="5" style="1" width="12.2105263157895"/>
    <col collapsed="false" hidden="false" max="6" min="6" style="1" width="14.7813765182186"/>
    <col collapsed="false" hidden="false" max="7" min="7" style="1" width="12.5344129554656"/>
    <col collapsed="false" hidden="false" max="8" min="8" style="1" width="14.9959514170041"/>
    <col collapsed="false" hidden="false" max="9" min="9" style="1" width="16.0688259109312"/>
    <col collapsed="false" hidden="false" max="10" min="10" style="1" width="15.2105263157895"/>
    <col collapsed="false" hidden="false" max="1025" min="11" style="0" width="11.4615384615385"/>
  </cols>
  <sheetData>
    <row r="1" s="71" customFormat="true" ht="14.4" hidden="false" customHeight="false" outlineLevel="0" collapsed="false">
      <c r="A1" s="70" t="s">
        <v>115</v>
      </c>
      <c r="B1" s="61" t="s">
        <v>112</v>
      </c>
      <c r="C1" s="61" t="s">
        <v>113</v>
      </c>
      <c r="D1" s="61" t="s">
        <v>114</v>
      </c>
    </row>
    <row r="2" s="66" customFormat="true" ht="14.4" hidden="false" customHeight="false" outlineLevel="0" collapsed="false">
      <c r="A2" s="72" t="s">
        <v>17</v>
      </c>
      <c r="B2" s="64" t="n">
        <v>0.99</v>
      </c>
      <c r="C2" s="64" t="n">
        <v>1</v>
      </c>
      <c r="D2" s="64" t="n">
        <v>1.01</v>
      </c>
    </row>
    <row r="3" s="66" customFormat="true" ht="14.4" hidden="false" customHeight="false" outlineLevel="0" collapsed="false">
      <c r="A3" s="72" t="s">
        <v>19</v>
      </c>
      <c r="B3" s="64" t="n">
        <v>0.99</v>
      </c>
      <c r="C3" s="64" t="n">
        <v>1</v>
      </c>
      <c r="D3" s="64" t="n">
        <v>1.01</v>
      </c>
    </row>
    <row r="4" s="66" customFormat="true" ht="14.4" hidden="false" customHeight="false" outlineLevel="0" collapsed="false">
      <c r="A4" s="72" t="s">
        <v>21</v>
      </c>
      <c r="B4" s="64" t="n">
        <v>0.99</v>
      </c>
      <c r="C4" s="64" t="n">
        <v>1</v>
      </c>
      <c r="D4" s="64" t="n">
        <v>1.01</v>
      </c>
    </row>
    <row r="5" s="66" customFormat="true" ht="14.4" hidden="false" customHeight="false" outlineLevel="0" collapsed="false">
      <c r="A5" s="73" t="s">
        <v>22</v>
      </c>
      <c r="B5" s="64" t="n">
        <v>0.99</v>
      </c>
      <c r="C5" s="64" t="n">
        <v>1</v>
      </c>
      <c r="D5" s="64" t="n">
        <v>1.01</v>
      </c>
    </row>
    <row r="6" s="66" customFormat="true" ht="14.4" hidden="false" customHeight="false" outlineLevel="0" collapsed="false">
      <c r="A6" s="73" t="s">
        <v>23</v>
      </c>
      <c r="B6" s="64" t="n">
        <v>0.99</v>
      </c>
      <c r="C6" s="64" t="n">
        <v>1</v>
      </c>
      <c r="D6" s="64" t="n">
        <v>1.01</v>
      </c>
    </row>
    <row r="7" s="74" customFormat="true" ht="14.4" hidden="false" customHeight="false" outlineLevel="0" collapsed="false">
      <c r="A7" s="73" t="s">
        <v>25</v>
      </c>
      <c r="B7" s="64" t="n">
        <v>0.99</v>
      </c>
      <c r="C7" s="64" t="n">
        <v>1</v>
      </c>
      <c r="D7" s="64" t="n">
        <v>1.01</v>
      </c>
      <c r="E7" s="66"/>
      <c r="F7" s="66"/>
      <c r="G7" s="66"/>
      <c r="H7" s="66"/>
      <c r="I7" s="66"/>
      <c r="J7" s="66"/>
      <c r="K7" s="66"/>
      <c r="L7" s="66"/>
      <c r="M7" s="66"/>
    </row>
    <row r="8" s="74" customFormat="true" ht="14.4" hidden="false" customHeight="false" outlineLevel="0" collapsed="false">
      <c r="A8" s="73" t="s">
        <v>26</v>
      </c>
      <c r="B8" s="64" t="n">
        <v>0.99</v>
      </c>
      <c r="C8" s="64" t="n">
        <v>1</v>
      </c>
      <c r="D8" s="64" t="n">
        <v>1.01</v>
      </c>
      <c r="E8" s="66"/>
      <c r="F8" s="66"/>
      <c r="G8" s="66"/>
      <c r="H8" s="66"/>
      <c r="I8" s="66"/>
      <c r="J8" s="66"/>
      <c r="K8" s="66"/>
      <c r="L8" s="66"/>
      <c r="M8" s="66"/>
    </row>
    <row r="9" customFormat="false" ht="14.4" hidden="false" customHeight="false" outlineLevel="0" collapsed="false">
      <c r="A9" s="72" t="s">
        <v>27</v>
      </c>
      <c r="B9" s="64" t="n">
        <v>0.99</v>
      </c>
      <c r="C9" s="64" t="n">
        <v>1</v>
      </c>
      <c r="D9" s="64" t="n">
        <v>1.01</v>
      </c>
      <c r="E9" s="66"/>
      <c r="F9" s="66"/>
      <c r="G9" s="66"/>
      <c r="H9" s="66"/>
      <c r="I9" s="66"/>
      <c r="J9" s="66"/>
      <c r="K9" s="66"/>
      <c r="L9" s="66"/>
      <c r="M9" s="66"/>
    </row>
    <row r="10" customFormat="false" ht="14.4" hidden="false" customHeight="false" outlineLevel="0" collapsed="false">
      <c r="A10" s="73" t="s">
        <v>28</v>
      </c>
      <c r="B10" s="64" t="n">
        <v>0.99</v>
      </c>
      <c r="C10" s="64" t="n">
        <v>1</v>
      </c>
      <c r="D10" s="64" t="n">
        <v>1.01</v>
      </c>
      <c r="E10" s="66"/>
      <c r="F10" s="66"/>
      <c r="G10" s="66"/>
      <c r="H10" s="66"/>
      <c r="I10" s="66"/>
      <c r="J10" s="66"/>
      <c r="K10" s="66"/>
      <c r="L10" s="66"/>
      <c r="M10" s="66"/>
    </row>
    <row r="11" customFormat="false" ht="14.4" hidden="false" customHeight="false" outlineLevel="0" collapsed="false">
      <c r="A11" s="73" t="s">
        <v>29</v>
      </c>
      <c r="B11" s="64" t="n">
        <v>0.99</v>
      </c>
      <c r="C11" s="64" t="n">
        <v>1</v>
      </c>
      <c r="D11" s="64" t="n">
        <v>1.01</v>
      </c>
      <c r="E11" s="66"/>
      <c r="F11" s="66"/>
      <c r="G11" s="66"/>
      <c r="H11" s="66"/>
      <c r="I11" s="66"/>
      <c r="J11" s="66"/>
      <c r="K11" s="66"/>
      <c r="L11" s="66"/>
      <c r="M11" s="66"/>
    </row>
    <row r="12" customFormat="false" ht="14.4" hidden="false" customHeight="false" outlineLevel="0" collapsed="false">
      <c r="A12" s="72" t="s">
        <v>30</v>
      </c>
      <c r="B12" s="64" t="n">
        <v>0.99</v>
      </c>
      <c r="C12" s="64" t="n">
        <v>1</v>
      </c>
      <c r="D12" s="64" t="n">
        <v>1.01</v>
      </c>
      <c r="E12" s="66"/>
      <c r="F12" s="66"/>
      <c r="G12" s="66"/>
      <c r="H12" s="66"/>
      <c r="I12" s="66"/>
      <c r="J12" s="66"/>
      <c r="K12" s="66"/>
      <c r="L12" s="66"/>
      <c r="M12" s="66"/>
    </row>
    <row r="13" customFormat="false" ht="14.4" hidden="false" customHeight="false" outlineLevel="0" collapsed="false">
      <c r="A13" s="73" t="s">
        <v>31</v>
      </c>
      <c r="B13" s="64" t="n">
        <v>0.99</v>
      </c>
      <c r="C13" s="64" t="n">
        <v>1</v>
      </c>
      <c r="D13" s="64" t="n">
        <v>1.01</v>
      </c>
      <c r="E13" s="66"/>
      <c r="F13" s="66"/>
      <c r="G13" s="66"/>
      <c r="H13" s="66"/>
      <c r="I13" s="66"/>
      <c r="J13" s="66"/>
      <c r="K13" s="66"/>
      <c r="L13" s="66"/>
      <c r="M13" s="66"/>
    </row>
    <row r="14" customFormat="false" ht="14.4" hidden="false" customHeight="false" outlineLevel="0" collapsed="false">
      <c r="A14" s="72" t="s">
        <v>32</v>
      </c>
      <c r="B14" s="64" t="n">
        <v>0.99</v>
      </c>
      <c r="C14" s="64" t="n">
        <v>1</v>
      </c>
      <c r="D14" s="64" t="n">
        <v>1.01</v>
      </c>
      <c r="E14" s="66"/>
      <c r="F14" s="66"/>
      <c r="G14" s="66"/>
      <c r="H14" s="66"/>
      <c r="I14" s="66"/>
      <c r="J14" s="66"/>
      <c r="K14" s="66"/>
      <c r="L14" s="66"/>
      <c r="M14" s="66"/>
    </row>
    <row r="15" customFormat="false" ht="14.4" hidden="false" customHeight="false" outlineLevel="0" collapsed="false">
      <c r="A15" s="73" t="s">
        <v>33</v>
      </c>
      <c r="B15" s="64" t="n">
        <v>0.99</v>
      </c>
      <c r="C15" s="64" t="n">
        <v>1</v>
      </c>
      <c r="D15" s="64" t="n">
        <v>1.01</v>
      </c>
      <c r="E15" s="66"/>
      <c r="F15" s="66"/>
      <c r="G15" s="66"/>
      <c r="H15" s="66"/>
      <c r="I15" s="66"/>
      <c r="J15" s="66"/>
      <c r="K15" s="66"/>
      <c r="L15" s="66"/>
      <c r="M15" s="66"/>
    </row>
    <row r="16" customFormat="false" ht="14.4" hidden="false" customHeight="false" outlineLevel="0" collapsed="false">
      <c r="A16" s="73" t="s">
        <v>34</v>
      </c>
      <c r="B16" s="64" t="n">
        <v>0.99</v>
      </c>
      <c r="C16" s="64" t="n">
        <v>1</v>
      </c>
      <c r="D16" s="64" t="n">
        <v>1.01</v>
      </c>
      <c r="E16" s="66"/>
      <c r="F16" s="66"/>
      <c r="G16" s="66"/>
      <c r="H16" s="66"/>
      <c r="I16" s="66"/>
      <c r="J16" s="66"/>
      <c r="K16" s="66"/>
      <c r="L16" s="66"/>
      <c r="M16" s="66"/>
    </row>
    <row r="17" customFormat="false" ht="14.4" hidden="false" customHeight="false" outlineLevel="0" collapsed="false">
      <c r="A17" s="72" t="s">
        <v>35</v>
      </c>
      <c r="B17" s="64" t="n">
        <v>0.99</v>
      </c>
      <c r="C17" s="64" t="n">
        <v>1</v>
      </c>
      <c r="D17" s="64" t="n">
        <v>1.01</v>
      </c>
    </row>
    <row r="18" customFormat="false" ht="14.4" hidden="false" customHeight="false" outlineLevel="0" collapsed="false">
      <c r="A18" s="73" t="s">
        <v>36</v>
      </c>
      <c r="B18" s="64" t="n">
        <v>0.99</v>
      </c>
      <c r="C18" s="64" t="n">
        <v>1</v>
      </c>
      <c r="D18" s="64" t="n">
        <v>1.01</v>
      </c>
    </row>
    <row r="19" customFormat="false" ht="14.4" hidden="false" customHeight="false" outlineLevel="0" collapsed="false">
      <c r="A19" s="73" t="s">
        <v>37</v>
      </c>
      <c r="B19" s="64" t="n">
        <v>0.99</v>
      </c>
      <c r="C19" s="64" t="n">
        <v>1</v>
      </c>
      <c r="D19" s="64" t="n">
        <v>1.01</v>
      </c>
    </row>
    <row r="20" customFormat="false" ht="14.4" hidden="false" customHeight="false" outlineLevel="0" collapsed="false">
      <c r="A20" s="73" t="s">
        <v>38</v>
      </c>
      <c r="B20" s="64" t="n">
        <v>0.99</v>
      </c>
      <c r="C20" s="64" t="n">
        <v>1</v>
      </c>
      <c r="D20" s="64" t="n">
        <v>1.01</v>
      </c>
    </row>
    <row r="21" customFormat="false" ht="14.4" hidden="false" customHeight="false" outlineLevel="0" collapsed="false">
      <c r="A21" s="73" t="s">
        <v>41</v>
      </c>
      <c r="B21" s="64" t="n">
        <v>0.99</v>
      </c>
      <c r="C21" s="64" t="n">
        <v>1</v>
      </c>
      <c r="D21" s="64" t="n">
        <v>1.01</v>
      </c>
    </row>
    <row r="22" customFormat="false" ht="14.4" hidden="false" customHeight="false" outlineLevel="0" collapsed="false">
      <c r="A22" s="73" t="s">
        <v>40</v>
      </c>
      <c r="B22" s="64" t="n">
        <v>0.99</v>
      </c>
      <c r="C22" s="64" t="n">
        <v>1</v>
      </c>
      <c r="D22" s="64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3.8"/>
  <cols>
    <col collapsed="false" hidden="false" max="1" min="1" style="35" width="13.1740890688259"/>
    <col collapsed="false" hidden="false" max="2" min="2" style="21" width="16.7125506072875"/>
    <col collapsed="false" hidden="false" max="4" min="3" style="21" width="8.57085020242915"/>
    <col collapsed="false" hidden="false" max="5" min="5" style="1" width="8.57085020242915"/>
    <col collapsed="false" hidden="false" max="6" min="6" style="1" width="9.10526315789474"/>
    <col collapsed="false" hidden="false" max="7" min="7" style="1" width="14.9959514170041"/>
    <col collapsed="false" hidden="false" max="8" min="8" style="1" width="14.3522267206478"/>
    <col collapsed="false" hidden="false" max="9" min="9" style="1" width="8.57085020242915"/>
    <col collapsed="false" hidden="false" max="10" min="10" style="1" width="8.03238866396761"/>
    <col collapsed="false" hidden="false" max="11" min="11" style="1" width="63.412955465587"/>
    <col collapsed="false" hidden="false" max="1025" min="12" style="1" width="9.10526315789474"/>
  </cols>
  <sheetData>
    <row r="1" s="77" customFormat="true" ht="12.8" hidden="false" customHeight="false" outlineLevel="0" collapsed="false">
      <c r="A1" s="75" t="s">
        <v>116</v>
      </c>
      <c r="B1" s="76" t="s">
        <v>117</v>
      </c>
      <c r="C1" s="77" t="s">
        <v>118</v>
      </c>
      <c r="D1" s="77" t="s">
        <v>119</v>
      </c>
      <c r="E1" s="77" t="s">
        <v>120</v>
      </c>
      <c r="F1" s="77" t="s">
        <v>121</v>
      </c>
      <c r="G1" s="77" t="s">
        <v>122</v>
      </c>
      <c r="H1" s="77" t="s">
        <v>123</v>
      </c>
      <c r="I1" s="77" t="s">
        <v>124</v>
      </c>
      <c r="J1" s="77" t="s">
        <v>125</v>
      </c>
      <c r="K1" s="77" t="s">
        <v>126</v>
      </c>
    </row>
    <row r="2" s="78" customFormat="true" ht="12.8" hidden="false" customHeight="false" outlineLevel="0" collapsed="false">
      <c r="A2" s="15" t="s">
        <v>42</v>
      </c>
      <c r="B2" s="27" t="s">
        <v>127</v>
      </c>
      <c r="C2" s="27"/>
      <c r="D2" s="27"/>
      <c r="I2" s="27" t="n">
        <v>0</v>
      </c>
      <c r="J2" s="27" t="n">
        <v>1</v>
      </c>
      <c r="K2" s="78" t="s">
        <v>128</v>
      </c>
    </row>
    <row r="3" customFormat="false" ht="13.8" hidden="false" customHeight="false" outlineLevel="0" collapsed="false">
      <c r="A3" s="15" t="s">
        <v>43</v>
      </c>
      <c r="B3" s="79" t="s">
        <v>129</v>
      </c>
      <c r="C3" s="79"/>
      <c r="D3" s="79"/>
      <c r="E3" s="80"/>
      <c r="F3" s="80"/>
      <c r="G3" s="80"/>
      <c r="H3" s="80"/>
      <c r="I3" s="79" t="n">
        <v>0</v>
      </c>
      <c r="J3" s="79" t="n">
        <v>0</v>
      </c>
      <c r="K3" s="80" t="s">
        <v>130</v>
      </c>
      <c r="L3" s="80"/>
      <c r="M3" s="80"/>
      <c r="N3" s="80"/>
      <c r="O3" s="8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5" t="s">
        <v>44</v>
      </c>
      <c r="B4" s="79" t="s">
        <v>131</v>
      </c>
      <c r="C4" s="79"/>
      <c r="D4" s="79"/>
      <c r="E4" s="80" t="s">
        <v>21</v>
      </c>
      <c r="F4" s="80"/>
      <c r="G4" s="80"/>
      <c r="H4" s="80"/>
      <c r="I4" s="79" t="n">
        <v>0</v>
      </c>
      <c r="J4" s="79" t="n">
        <v>2</v>
      </c>
      <c r="K4" s="80"/>
      <c r="L4" s="80"/>
      <c r="M4" s="80"/>
      <c r="N4" s="80"/>
      <c r="O4" s="8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5" t="s">
        <v>45</v>
      </c>
      <c r="B5" s="79" t="s">
        <v>132</v>
      </c>
      <c r="C5" s="79"/>
      <c r="D5" s="79"/>
      <c r="E5" s="80"/>
      <c r="F5" s="80"/>
      <c r="G5" s="80"/>
      <c r="H5" s="80"/>
      <c r="I5" s="79" t="n">
        <v>0</v>
      </c>
      <c r="J5" s="79" t="n">
        <v>2</v>
      </c>
      <c r="K5" s="80"/>
      <c r="L5" s="80"/>
      <c r="M5" s="80"/>
      <c r="N5" s="80"/>
      <c r="O5" s="8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5" t="s">
        <v>46</v>
      </c>
      <c r="B6" s="79" t="s">
        <v>132</v>
      </c>
      <c r="C6" s="79"/>
      <c r="D6" s="79"/>
      <c r="E6" s="80"/>
      <c r="F6" s="80"/>
      <c r="G6" s="0"/>
      <c r="H6" s="0"/>
      <c r="I6" s="79" t="n">
        <v>0</v>
      </c>
      <c r="J6" s="79" t="n">
        <v>2</v>
      </c>
      <c r="K6" s="80"/>
      <c r="L6" s="80"/>
      <c r="M6" s="80"/>
      <c r="N6" s="80"/>
      <c r="O6" s="8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5" t="s">
        <v>47</v>
      </c>
      <c r="B7" s="27" t="s">
        <v>133</v>
      </c>
      <c r="C7" s="27"/>
      <c r="D7" s="27"/>
      <c r="E7" s="0"/>
      <c r="F7" s="0"/>
      <c r="G7" s="0"/>
      <c r="H7" s="78" t="s">
        <v>27</v>
      </c>
      <c r="I7" s="79" t="n">
        <v>1</v>
      </c>
      <c r="J7" s="79" t="n">
        <v>3</v>
      </c>
      <c r="K7" s="78" t="s">
        <v>134</v>
      </c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5" t="s">
        <v>48</v>
      </c>
      <c r="B8" s="27" t="s">
        <v>135</v>
      </c>
      <c r="C8" s="27"/>
      <c r="D8" s="27"/>
      <c r="E8" s="80"/>
      <c r="F8" s="80"/>
      <c r="G8" s="80"/>
      <c r="H8" s="0"/>
      <c r="I8" s="79" t="n">
        <v>0</v>
      </c>
      <c r="J8" s="79" t="n">
        <v>0</v>
      </c>
      <c r="K8" s="80" t="s">
        <v>136</v>
      </c>
      <c r="L8" s="80"/>
      <c r="M8" s="80"/>
      <c r="N8" s="80"/>
      <c r="O8" s="8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1" customFormat="true" ht="12.8" hidden="false" customHeight="false" outlineLevel="0" collapsed="false">
      <c r="A9" s="15" t="s">
        <v>49</v>
      </c>
      <c r="B9" s="79" t="s">
        <v>137</v>
      </c>
      <c r="C9" s="79"/>
      <c r="D9" s="79"/>
      <c r="E9" s="80"/>
      <c r="F9" s="80"/>
      <c r="G9" s="80"/>
      <c r="H9" s="78"/>
      <c r="I9" s="79" t="n">
        <v>1</v>
      </c>
      <c r="J9" s="79" t="n">
        <v>2</v>
      </c>
      <c r="K9" s="80" t="s">
        <v>138</v>
      </c>
    </row>
    <row r="10" customFormat="false" ht="13.8" hidden="false" customHeight="false" outlineLevel="0" collapsed="false">
      <c r="A10" s="18" t="s">
        <v>50</v>
      </c>
      <c r="B10" s="79" t="s">
        <v>129</v>
      </c>
      <c r="C10" s="79"/>
      <c r="D10" s="79"/>
      <c r="E10" s="80"/>
      <c r="F10" s="80"/>
      <c r="G10" s="80"/>
      <c r="H10" s="78"/>
      <c r="I10" s="79" t="n">
        <v>0</v>
      </c>
      <c r="J10" s="79" t="n">
        <v>1</v>
      </c>
      <c r="K10" s="80" t="s">
        <v>139</v>
      </c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5" t="s">
        <v>51</v>
      </c>
      <c r="B11" s="79" t="s">
        <v>140</v>
      </c>
      <c r="C11" s="79"/>
      <c r="D11" s="79"/>
      <c r="E11" s="80"/>
      <c r="F11" s="80"/>
      <c r="G11" s="80"/>
      <c r="H11" s="78"/>
      <c r="I11" s="79" t="n">
        <v>0</v>
      </c>
      <c r="J11" s="79" t="n">
        <v>1</v>
      </c>
      <c r="K11" s="8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5" t="s">
        <v>52</v>
      </c>
      <c r="B12" s="27" t="s">
        <v>135</v>
      </c>
      <c r="C12" s="27"/>
      <c r="D12" s="27"/>
      <c r="E12" s="80"/>
      <c r="F12" s="80"/>
      <c r="G12" s="80"/>
      <c r="H12" s="78"/>
      <c r="I12" s="79" t="n">
        <v>0</v>
      </c>
      <c r="J12" s="79" t="n">
        <v>0</v>
      </c>
      <c r="K12" s="78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5" t="s">
        <v>53</v>
      </c>
      <c r="B13" s="27" t="s">
        <v>133</v>
      </c>
      <c r="C13" s="27"/>
      <c r="D13" s="27"/>
      <c r="E13" s="80"/>
      <c r="F13" s="80"/>
      <c r="G13" s="80"/>
      <c r="H13" s="78"/>
      <c r="I13" s="79" t="n">
        <v>1</v>
      </c>
      <c r="J13" s="79" t="n">
        <v>2</v>
      </c>
      <c r="K13" s="78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5" t="s">
        <v>97</v>
      </c>
      <c r="B14" s="79" t="s">
        <v>141</v>
      </c>
      <c r="C14" s="79"/>
      <c r="D14" s="79"/>
      <c r="E14" s="80"/>
      <c r="F14" s="80"/>
      <c r="G14" s="80"/>
      <c r="H14" s="78"/>
      <c r="I14" s="79" t="n">
        <v>0</v>
      </c>
      <c r="J14" s="79" t="n">
        <v>0</v>
      </c>
      <c r="K14" s="78" t="s">
        <v>142</v>
      </c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4" customFormat="true" ht="12.8" hidden="false" customHeight="false" outlineLevel="0" collapsed="false">
      <c r="A15" s="82" t="s">
        <v>55</v>
      </c>
      <c r="B15" s="28" t="s">
        <v>143</v>
      </c>
      <c r="C15" s="28"/>
      <c r="D15" s="28"/>
      <c r="E15" s="83"/>
      <c r="F15" s="83"/>
      <c r="G15" s="83"/>
      <c r="H15" s="83"/>
      <c r="I15" s="79" t="n">
        <v>0</v>
      </c>
      <c r="J15" s="79" t="n">
        <v>0</v>
      </c>
      <c r="K15" s="83" t="s">
        <v>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4.4"/>
  <cols>
    <col collapsed="false" hidden="false" max="1" min="1" style="1" width="13.1740890688259"/>
    <col collapsed="false" hidden="false" max="3" min="2" style="1" width="4.39271255060729"/>
    <col collapsed="false" hidden="false" max="4" min="4" style="1" width="3.8582995951417"/>
    <col collapsed="false" hidden="false" max="5" min="5" style="1" width="4.39271255060729"/>
    <col collapsed="false" hidden="false" max="6" min="6" style="1" width="4.17813765182186"/>
    <col collapsed="false" hidden="false" max="7" min="7" style="1" width="6.63967611336032"/>
    <col collapsed="false" hidden="false" max="8" min="8" style="1" width="5.57085020242915"/>
    <col collapsed="false" hidden="false" max="9" min="9" style="1" width="3.21457489878542"/>
    <col collapsed="false" hidden="false" max="10" min="10" style="1" width="7.17813765182186"/>
    <col collapsed="false" hidden="false" max="11" min="11" style="1" width="8.03238866396761"/>
    <col collapsed="false" hidden="false" max="12" min="12" style="1" width="5.1417004048583"/>
    <col collapsed="false" hidden="false" max="13" min="13" style="1" width="3.8582995951417"/>
    <col collapsed="false" hidden="false" max="14" min="14" style="1" width="5.1417004048583"/>
    <col collapsed="false" hidden="false" max="15" min="15" style="1" width="7.49797570850202"/>
    <col collapsed="false" hidden="false" max="16" min="16" style="1" width="3.64372469635628"/>
    <col collapsed="false" hidden="false" max="17" min="17" style="1" width="8.57085020242915"/>
    <col collapsed="false" hidden="false" max="18" min="18" style="1" width="3.8582995951417"/>
    <col collapsed="false" hidden="false" max="19" min="19" style="1" width="4.39271255060729"/>
    <col collapsed="false" hidden="false" max="21" min="20" style="1" width="7.49797570850202"/>
    <col collapsed="false" hidden="false" max="22" min="22" style="1" width="6.21457489878543"/>
    <col collapsed="false" hidden="false" max="23" min="23" style="1" width="6.42914979757085"/>
    <col collapsed="false" hidden="false" max="24" min="24" style="1" width="3.64372469635628"/>
    <col collapsed="false" hidden="false" max="25" min="25" style="1" width="10.7125506072875"/>
    <col collapsed="false" hidden="false" max="26" min="26" style="1" width="7.60728744939271"/>
    <col collapsed="false" hidden="false" max="1025" min="27" style="0" width="8.57085020242915"/>
  </cols>
  <sheetData>
    <row r="1" customFormat="false" ht="14.4" hidden="false" customHeight="false" outlineLevel="0" collapsed="false">
      <c r="A1" s="15" t="s">
        <v>16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23</v>
      </c>
      <c r="I1" s="16" t="s">
        <v>24</v>
      </c>
      <c r="J1" s="16" t="s">
        <v>25</v>
      </c>
      <c r="K1" s="16" t="s">
        <v>26</v>
      </c>
      <c r="L1" s="16" t="s">
        <v>27</v>
      </c>
      <c r="M1" s="16" t="s">
        <v>28</v>
      </c>
      <c r="N1" s="16" t="s">
        <v>29</v>
      </c>
      <c r="O1" s="16" t="s">
        <v>30</v>
      </c>
      <c r="P1" s="16" t="s">
        <v>31</v>
      </c>
      <c r="Q1" s="17" t="s">
        <v>32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37</v>
      </c>
      <c r="W1" s="16" t="s">
        <v>38</v>
      </c>
      <c r="X1" s="16" t="s">
        <v>39</v>
      </c>
      <c r="Y1" s="16" t="s">
        <v>40</v>
      </c>
      <c r="Z1" s="16" t="s">
        <v>41</v>
      </c>
    </row>
    <row r="2" customFormat="false" ht="14.4" hidden="false" customHeight="false" outlineLevel="0" collapsed="false">
      <c r="A2" s="18" t="s">
        <v>42</v>
      </c>
      <c r="B2" s="19" t="n">
        <v>-1</v>
      </c>
      <c r="C2" s="19" t="n">
        <v>0</v>
      </c>
      <c r="D2" s="19" t="n">
        <v>-1</v>
      </c>
      <c r="E2" s="19" t="n">
        <v>1</v>
      </c>
      <c r="F2" s="19" t="n">
        <v>1</v>
      </c>
      <c r="G2" s="19" t="n">
        <v>0</v>
      </c>
      <c r="H2" s="19" t="n">
        <v>0</v>
      </c>
      <c r="I2" s="19" t="n">
        <v>-1</v>
      </c>
      <c r="J2" s="19" t="n">
        <v>0</v>
      </c>
      <c r="K2" s="19" t="n">
        <v>0</v>
      </c>
      <c r="L2" s="19" t="n">
        <v>0</v>
      </c>
      <c r="M2" s="19" t="n">
        <v>0</v>
      </c>
      <c r="N2" s="19" t="n">
        <v>0</v>
      </c>
      <c r="O2" s="19" t="n">
        <v>0</v>
      </c>
      <c r="P2" s="19" t="n">
        <v>0</v>
      </c>
      <c r="Q2" s="19" t="n">
        <v>0</v>
      </c>
      <c r="R2" s="19" t="n">
        <v>0</v>
      </c>
      <c r="S2" s="19" t="n">
        <v>0</v>
      </c>
      <c r="T2" s="19" t="n">
        <v>0</v>
      </c>
      <c r="U2" s="19" t="n">
        <v>0</v>
      </c>
      <c r="V2" s="19" t="n">
        <v>0</v>
      </c>
      <c r="W2" s="19" t="n">
        <v>0</v>
      </c>
      <c r="X2" s="19" t="n">
        <v>0</v>
      </c>
      <c r="Y2" s="19" t="n">
        <v>0</v>
      </c>
      <c r="Z2" s="19" t="n">
        <v>0</v>
      </c>
    </row>
    <row r="3" customFormat="false" ht="14.4" hidden="false" customHeight="false" outlineLevel="0" collapsed="false">
      <c r="A3" s="18" t="s">
        <v>43</v>
      </c>
      <c r="B3" s="19" t="n">
        <v>0</v>
      </c>
      <c r="C3" s="19" t="n">
        <v>0</v>
      </c>
      <c r="D3" s="19" t="n">
        <v>0</v>
      </c>
      <c r="E3" s="19" t="n">
        <v>0</v>
      </c>
      <c r="F3" s="19" t="n">
        <v>-1</v>
      </c>
      <c r="G3" s="19" t="n">
        <v>0</v>
      </c>
      <c r="H3" s="19" t="n">
        <v>0</v>
      </c>
      <c r="I3" s="19" t="n">
        <v>0</v>
      </c>
      <c r="J3" s="19" t="n">
        <v>0</v>
      </c>
      <c r="K3" s="19" t="n">
        <v>0</v>
      </c>
      <c r="L3" s="19" t="n">
        <v>0</v>
      </c>
      <c r="M3" s="19" t="n">
        <v>0</v>
      </c>
      <c r="N3" s="19" t="n">
        <v>0</v>
      </c>
      <c r="O3" s="19" t="n">
        <v>0</v>
      </c>
      <c r="P3" s="19" t="n">
        <v>0</v>
      </c>
      <c r="Q3" s="19" t="n">
        <v>0</v>
      </c>
      <c r="R3" s="19" t="n">
        <v>0</v>
      </c>
      <c r="S3" s="19" t="n">
        <v>0</v>
      </c>
      <c r="T3" s="19" t="n">
        <v>0</v>
      </c>
      <c r="U3" s="19" t="n">
        <v>0</v>
      </c>
      <c r="V3" s="19" t="n">
        <v>0</v>
      </c>
      <c r="W3" s="19" t="n">
        <v>0</v>
      </c>
      <c r="X3" s="19" t="n">
        <v>0</v>
      </c>
      <c r="Y3" s="19" t="n">
        <v>0</v>
      </c>
      <c r="Z3" s="19" t="n">
        <v>1</v>
      </c>
    </row>
    <row r="4" customFormat="false" ht="14.4" hidden="false" customHeight="false" outlineLevel="0" collapsed="false">
      <c r="A4" s="18" t="s">
        <v>44</v>
      </c>
      <c r="B4" s="19" t="n">
        <v>0</v>
      </c>
      <c r="C4" s="19" t="n">
        <v>0</v>
      </c>
      <c r="D4" s="19" t="n">
        <v>0</v>
      </c>
      <c r="E4" s="19" t="n">
        <v>0</v>
      </c>
      <c r="F4" s="19" t="n">
        <v>-1</v>
      </c>
      <c r="G4" s="19" t="n">
        <v>-1</v>
      </c>
      <c r="H4" s="19" t="n">
        <v>1</v>
      </c>
      <c r="I4" s="19" t="n">
        <v>-1</v>
      </c>
      <c r="J4" s="19" t="n">
        <v>0</v>
      </c>
      <c r="K4" s="19" t="n">
        <v>0</v>
      </c>
      <c r="L4" s="19" t="n">
        <v>1</v>
      </c>
      <c r="M4" s="19" t="n">
        <v>0</v>
      </c>
      <c r="N4" s="19" t="n">
        <v>0</v>
      </c>
      <c r="O4" s="19" t="n">
        <v>0</v>
      </c>
      <c r="P4" s="19" t="n">
        <v>0</v>
      </c>
      <c r="Q4" s="19" t="n">
        <v>0</v>
      </c>
      <c r="R4" s="19" t="n">
        <v>0</v>
      </c>
      <c r="S4" s="19" t="n">
        <v>0</v>
      </c>
      <c r="T4" s="19" t="n">
        <v>0</v>
      </c>
      <c r="U4" s="19" t="n">
        <v>0</v>
      </c>
      <c r="V4" s="19" t="n">
        <v>0</v>
      </c>
      <c r="W4" s="19" t="n">
        <v>0</v>
      </c>
      <c r="X4" s="19" t="n">
        <v>0</v>
      </c>
      <c r="Y4" s="19" t="n">
        <v>0</v>
      </c>
      <c r="Z4" s="19" t="n">
        <v>0</v>
      </c>
    </row>
    <row r="5" customFormat="false" ht="14.4" hidden="false" customHeight="false" outlineLevel="0" collapsed="false">
      <c r="A5" s="18" t="s">
        <v>45</v>
      </c>
      <c r="B5" s="19" t="n">
        <v>0</v>
      </c>
      <c r="C5" s="19" t="n">
        <v>0</v>
      </c>
      <c r="D5" s="19" t="n">
        <v>0</v>
      </c>
      <c r="E5" s="19" t="n">
        <v>0</v>
      </c>
      <c r="F5" s="19" t="n">
        <v>0</v>
      </c>
      <c r="G5" s="19" t="n">
        <v>0</v>
      </c>
      <c r="H5" s="19" t="n">
        <v>0</v>
      </c>
      <c r="I5" s="19" t="n">
        <v>0</v>
      </c>
      <c r="J5" s="19" t="n">
        <v>0</v>
      </c>
      <c r="K5" s="19" t="n">
        <v>0</v>
      </c>
      <c r="L5" s="19" t="n">
        <v>-1</v>
      </c>
      <c r="M5" s="19" t="n">
        <v>-1</v>
      </c>
      <c r="N5" s="19" t="n">
        <v>0</v>
      </c>
      <c r="O5" s="19" t="n">
        <v>1</v>
      </c>
      <c r="P5" s="19" t="n">
        <v>1</v>
      </c>
      <c r="Q5" s="19" t="n">
        <v>0</v>
      </c>
      <c r="R5" s="19" t="n">
        <v>0</v>
      </c>
      <c r="S5" s="19" t="n">
        <v>0</v>
      </c>
      <c r="T5" s="19" t="n">
        <v>0</v>
      </c>
      <c r="U5" s="19" t="n">
        <v>0</v>
      </c>
      <c r="V5" s="19" t="n">
        <v>0</v>
      </c>
      <c r="W5" s="19" t="n">
        <v>0</v>
      </c>
      <c r="X5" s="19" t="n">
        <v>0</v>
      </c>
      <c r="Y5" s="19" t="n">
        <v>0</v>
      </c>
      <c r="Z5" s="19" t="n">
        <v>0</v>
      </c>
    </row>
    <row r="6" customFormat="false" ht="14.4" hidden="false" customHeight="false" outlineLevel="0" collapsed="false">
      <c r="A6" s="18" t="s">
        <v>46</v>
      </c>
      <c r="B6" s="19" t="n">
        <v>0</v>
      </c>
      <c r="C6" s="19" t="n">
        <v>0</v>
      </c>
      <c r="D6" s="19" t="n">
        <v>0</v>
      </c>
      <c r="E6" s="19" t="n">
        <v>0</v>
      </c>
      <c r="F6" s="19" t="n">
        <v>0</v>
      </c>
      <c r="G6" s="19" t="n">
        <v>0</v>
      </c>
      <c r="H6" s="19" t="n">
        <v>0</v>
      </c>
      <c r="I6" s="19" t="n">
        <v>0</v>
      </c>
      <c r="J6" s="19" t="n">
        <v>0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-1</v>
      </c>
      <c r="P6" s="19" t="n">
        <v>0</v>
      </c>
      <c r="Q6" s="19" t="n">
        <v>1</v>
      </c>
      <c r="R6" s="19" t="n">
        <v>-1</v>
      </c>
      <c r="S6" s="19" t="n">
        <v>1</v>
      </c>
      <c r="T6" s="19" t="n">
        <v>0</v>
      </c>
      <c r="U6" s="19" t="n">
        <v>0</v>
      </c>
      <c r="V6" s="19" t="n">
        <v>0</v>
      </c>
      <c r="W6" s="19" t="n">
        <v>0</v>
      </c>
      <c r="X6" s="19" t="n">
        <v>0</v>
      </c>
      <c r="Y6" s="19" t="n">
        <v>0</v>
      </c>
      <c r="Z6" s="19" t="n">
        <v>0</v>
      </c>
    </row>
    <row r="7" customFormat="false" ht="14.4" hidden="false" customHeight="false" outlineLevel="0" collapsed="false">
      <c r="A7" s="18" t="s">
        <v>47</v>
      </c>
      <c r="B7" s="19" t="n">
        <v>0</v>
      </c>
      <c r="C7" s="19" t="n">
        <v>0</v>
      </c>
      <c r="D7" s="19" t="n">
        <v>0</v>
      </c>
      <c r="E7" s="19" t="n">
        <v>0</v>
      </c>
      <c r="F7" s="19" t="n">
        <v>0</v>
      </c>
      <c r="G7" s="19" t="n">
        <v>0</v>
      </c>
      <c r="H7" s="19" t="n">
        <v>0</v>
      </c>
      <c r="I7" s="19" t="n">
        <v>0</v>
      </c>
      <c r="J7" s="19" t="n">
        <v>0</v>
      </c>
      <c r="K7" s="19" t="n">
        <v>0</v>
      </c>
      <c r="L7" s="19" t="n">
        <v>0</v>
      </c>
      <c r="M7" s="19" t="n">
        <v>0</v>
      </c>
      <c r="N7" s="19" t="n">
        <v>1</v>
      </c>
      <c r="O7" s="19" t="n">
        <v>0</v>
      </c>
      <c r="P7" s="19" t="n">
        <v>0</v>
      </c>
      <c r="Q7" s="19" t="n">
        <v>-1</v>
      </c>
      <c r="R7" s="19" t="n">
        <v>0</v>
      </c>
      <c r="S7" s="19" t="n">
        <v>0</v>
      </c>
      <c r="T7" s="19" t="n">
        <v>1</v>
      </c>
      <c r="U7" s="19" t="n">
        <v>0</v>
      </c>
      <c r="V7" s="19" t="n">
        <v>0</v>
      </c>
      <c r="W7" s="19" t="n">
        <v>0</v>
      </c>
      <c r="X7" s="19" t="n">
        <v>0</v>
      </c>
      <c r="Y7" s="19" t="n">
        <v>0</v>
      </c>
      <c r="Z7" s="19" t="n">
        <v>0</v>
      </c>
    </row>
    <row r="8" customFormat="false" ht="14.4" hidden="false" customHeight="false" outlineLevel="0" collapsed="false">
      <c r="A8" s="18" t="s">
        <v>48</v>
      </c>
      <c r="B8" s="19" t="n">
        <v>0</v>
      </c>
      <c r="C8" s="19" t="n">
        <v>0</v>
      </c>
      <c r="D8" s="19" t="n">
        <v>0</v>
      </c>
      <c r="E8" s="19" t="n">
        <v>0</v>
      </c>
      <c r="F8" s="19" t="n">
        <v>0</v>
      </c>
      <c r="G8" s="19" t="n">
        <v>0</v>
      </c>
      <c r="H8" s="19" t="n">
        <v>0</v>
      </c>
      <c r="I8" s="19" t="n">
        <v>0</v>
      </c>
      <c r="J8" s="19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0</v>
      </c>
      <c r="Q8" s="19" t="n">
        <v>0</v>
      </c>
      <c r="R8" s="19" t="n">
        <v>0</v>
      </c>
      <c r="S8" s="19" t="n">
        <v>0</v>
      </c>
      <c r="T8" s="19" t="n">
        <v>-1</v>
      </c>
      <c r="U8" s="19" t="n">
        <v>0</v>
      </c>
      <c r="V8" s="19" t="n">
        <v>0</v>
      </c>
      <c r="W8" s="19" t="n">
        <v>0</v>
      </c>
      <c r="X8" s="19" t="n">
        <v>0</v>
      </c>
      <c r="Y8" s="19" t="n">
        <v>1</v>
      </c>
      <c r="Z8" s="19" t="n">
        <v>0</v>
      </c>
    </row>
    <row r="9" customFormat="false" ht="14.4" hidden="false" customHeight="false" outlineLevel="0" collapsed="false">
      <c r="A9" s="18" t="s">
        <v>49</v>
      </c>
      <c r="B9" s="19" t="n">
        <v>0</v>
      </c>
      <c r="C9" s="19" t="n">
        <v>1</v>
      </c>
      <c r="D9" s="19" t="n">
        <v>0</v>
      </c>
      <c r="E9" s="19" t="n">
        <v>0</v>
      </c>
      <c r="F9" s="19" t="n">
        <v>0</v>
      </c>
      <c r="G9" s="19" t="n">
        <v>0</v>
      </c>
      <c r="H9" s="19" t="n">
        <v>0</v>
      </c>
      <c r="I9" s="19" t="n">
        <v>0</v>
      </c>
      <c r="J9" s="19" t="n">
        <v>1</v>
      </c>
      <c r="K9" s="19" t="n">
        <v>-1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9" t="n">
        <v>0</v>
      </c>
      <c r="R9" s="19" t="n">
        <v>0</v>
      </c>
      <c r="S9" s="19" t="n">
        <v>0</v>
      </c>
      <c r="T9" s="19" t="n">
        <v>-1</v>
      </c>
      <c r="U9" s="19" t="n">
        <v>1</v>
      </c>
      <c r="V9" s="19" t="n">
        <v>0</v>
      </c>
      <c r="W9" s="19" t="n">
        <v>0</v>
      </c>
      <c r="X9" s="19" t="n">
        <v>0</v>
      </c>
      <c r="Y9" s="19" t="n">
        <v>0</v>
      </c>
      <c r="Z9" s="19" t="n">
        <v>0</v>
      </c>
    </row>
    <row r="10" customFormat="false" ht="14.4" hidden="false" customHeight="false" outlineLevel="0" collapsed="false">
      <c r="A10" s="18" t="s">
        <v>50</v>
      </c>
      <c r="B10" s="19" t="n">
        <v>0</v>
      </c>
      <c r="C10" s="19" t="n">
        <v>0</v>
      </c>
      <c r="D10" s="19" t="n">
        <v>0</v>
      </c>
      <c r="E10" s="19" t="n">
        <v>0</v>
      </c>
      <c r="F10" s="19" t="n">
        <v>0</v>
      </c>
      <c r="G10" s="19" t="n">
        <v>-1</v>
      </c>
      <c r="H10" s="19" t="n">
        <v>1</v>
      </c>
      <c r="I10" s="19" t="n">
        <v>0</v>
      </c>
      <c r="J10" s="19" t="n">
        <v>-1</v>
      </c>
      <c r="K10" s="19" t="n">
        <v>1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9" t="n">
        <v>0</v>
      </c>
      <c r="R10" s="19" t="n">
        <v>0</v>
      </c>
      <c r="S10" s="19" t="n">
        <v>0</v>
      </c>
      <c r="T10" s="19" t="n">
        <v>0</v>
      </c>
      <c r="U10" s="19" t="n">
        <v>0</v>
      </c>
      <c r="V10" s="19" t="n">
        <v>0</v>
      </c>
      <c r="W10" s="19" t="n">
        <v>0</v>
      </c>
      <c r="X10" s="19" t="n">
        <v>0</v>
      </c>
      <c r="Y10" s="19" t="n">
        <v>0</v>
      </c>
      <c r="Z10" s="19" t="n">
        <v>0</v>
      </c>
    </row>
    <row r="11" customFormat="false" ht="14.4" hidden="false" customHeight="false" outlineLevel="0" collapsed="false">
      <c r="A11" s="18" t="s">
        <v>51</v>
      </c>
      <c r="B11" s="19" t="n">
        <v>0</v>
      </c>
      <c r="C11" s="19" t="n">
        <v>1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  <c r="I11" s="19" t="n">
        <v>0</v>
      </c>
      <c r="J11" s="19" t="n">
        <v>1</v>
      </c>
      <c r="K11" s="19" t="n">
        <v>-1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9" t="n">
        <v>0</v>
      </c>
      <c r="R11" s="19" t="n">
        <v>0</v>
      </c>
      <c r="S11" s="19" t="n">
        <v>0</v>
      </c>
      <c r="T11" s="19" t="n">
        <v>0</v>
      </c>
      <c r="U11" s="19" t="n">
        <v>-1</v>
      </c>
      <c r="V11" s="19" t="n">
        <v>0.85</v>
      </c>
      <c r="W11" s="19" t="n">
        <v>0.15</v>
      </c>
      <c r="X11" s="19" t="n">
        <v>0</v>
      </c>
      <c r="Y11" s="19" t="n">
        <v>0</v>
      </c>
      <c r="Z11" s="19" t="n">
        <v>0</v>
      </c>
    </row>
    <row r="12" customFormat="false" ht="14.4" hidden="false" customHeight="false" outlineLevel="0" collapsed="false">
      <c r="A12" s="18" t="s">
        <v>52</v>
      </c>
      <c r="B12" s="19" t="n">
        <v>0</v>
      </c>
      <c r="C12" s="19" t="n">
        <v>0</v>
      </c>
      <c r="D12" s="19" t="n">
        <v>0</v>
      </c>
      <c r="E12" s="19" t="n">
        <v>0</v>
      </c>
      <c r="F12" s="19" t="n">
        <v>0</v>
      </c>
      <c r="G12" s="19" t="n">
        <v>0</v>
      </c>
      <c r="H12" s="19" t="n">
        <v>0</v>
      </c>
      <c r="I12" s="19" t="n">
        <v>0</v>
      </c>
      <c r="J12" s="19" t="n">
        <v>0</v>
      </c>
      <c r="K12" s="19" t="n">
        <v>0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9" t="n">
        <v>0</v>
      </c>
      <c r="R12" s="19" t="n">
        <v>0</v>
      </c>
      <c r="S12" s="19" t="n">
        <v>0</v>
      </c>
      <c r="T12" s="19" t="n">
        <v>0</v>
      </c>
      <c r="U12" s="19" t="n">
        <v>0</v>
      </c>
      <c r="V12" s="19" t="n">
        <v>1</v>
      </c>
      <c r="W12" s="19" t="n">
        <v>-1</v>
      </c>
      <c r="X12" s="19" t="n">
        <v>0</v>
      </c>
      <c r="Y12" s="19" t="n">
        <v>0</v>
      </c>
      <c r="Z12" s="19" t="n">
        <v>0</v>
      </c>
    </row>
    <row r="13" customFormat="false" ht="14.4" hidden="false" customHeight="false" outlineLevel="0" collapsed="false">
      <c r="A13" s="18" t="s">
        <v>53</v>
      </c>
      <c r="B13" s="19" t="n">
        <v>0</v>
      </c>
      <c r="C13" s="19" t="n">
        <v>0</v>
      </c>
      <c r="D13" s="19" t="n">
        <v>0</v>
      </c>
      <c r="E13" s="19" t="n">
        <v>0</v>
      </c>
      <c r="F13" s="19" t="n">
        <v>0</v>
      </c>
      <c r="G13" s="19" t="n">
        <v>0</v>
      </c>
      <c r="H13" s="19" t="n">
        <v>0</v>
      </c>
      <c r="I13" s="19" t="n">
        <v>0</v>
      </c>
      <c r="J13" s="19" t="n">
        <v>0</v>
      </c>
      <c r="K13" s="19" t="n">
        <v>0</v>
      </c>
      <c r="L13" s="19" t="n">
        <v>0</v>
      </c>
      <c r="M13" s="19" t="n">
        <v>0</v>
      </c>
      <c r="N13" s="19" t="n">
        <v>0</v>
      </c>
      <c r="O13" s="19" t="n">
        <v>0</v>
      </c>
      <c r="P13" s="19" t="n">
        <v>1</v>
      </c>
      <c r="Q13" s="19" t="n">
        <v>0</v>
      </c>
      <c r="R13" s="19" t="n">
        <v>0</v>
      </c>
      <c r="S13" s="19" t="n">
        <v>0</v>
      </c>
      <c r="T13" s="19" t="n">
        <v>0</v>
      </c>
      <c r="U13" s="19" t="n">
        <v>0</v>
      </c>
      <c r="V13" s="19" t="n">
        <v>-1</v>
      </c>
      <c r="W13" s="19" t="n">
        <v>0</v>
      </c>
      <c r="X13" s="19" t="n">
        <v>1</v>
      </c>
      <c r="Y13" s="19" t="n">
        <v>0</v>
      </c>
      <c r="Z13" s="19" t="n">
        <v>0</v>
      </c>
    </row>
    <row r="14" customFormat="false" ht="14.4" hidden="false" customHeight="false" outlineLevel="0" collapsed="false">
      <c r="A14" s="18" t="s">
        <v>54</v>
      </c>
      <c r="B14" s="19" t="n">
        <v>0</v>
      </c>
      <c r="C14" s="19" t="n">
        <v>0</v>
      </c>
      <c r="D14" s="19" t="n">
        <v>0</v>
      </c>
      <c r="E14" s="19" t="n">
        <v>0</v>
      </c>
      <c r="F14" s="19" t="n">
        <v>0</v>
      </c>
      <c r="G14" s="19" t="n">
        <v>0</v>
      </c>
      <c r="H14" s="19" t="n">
        <v>0</v>
      </c>
      <c r="I14" s="19" t="n">
        <v>0</v>
      </c>
      <c r="J14" s="19" t="n">
        <v>0</v>
      </c>
      <c r="K14" s="19" t="n">
        <v>0</v>
      </c>
      <c r="L14" s="19" t="n">
        <v>0</v>
      </c>
      <c r="M14" s="19" t="n">
        <v>0</v>
      </c>
      <c r="N14" s="19" t="n">
        <v>0</v>
      </c>
      <c r="O14" s="19" t="n">
        <v>0</v>
      </c>
      <c r="P14" s="19" t="n">
        <v>0</v>
      </c>
      <c r="Q14" s="19" t="n">
        <v>0</v>
      </c>
      <c r="R14" s="19" t="n">
        <v>0</v>
      </c>
      <c r="S14" s="19" t="n">
        <v>0</v>
      </c>
      <c r="T14" s="19" t="n">
        <v>0</v>
      </c>
      <c r="U14" s="19" t="n">
        <v>0</v>
      </c>
      <c r="V14" s="19" t="n">
        <v>0</v>
      </c>
      <c r="W14" s="19" t="n">
        <v>0</v>
      </c>
      <c r="X14" s="19" t="n">
        <v>-1</v>
      </c>
      <c r="Y14" s="19" t="n">
        <v>0</v>
      </c>
      <c r="Z14" s="19" t="n">
        <v>0</v>
      </c>
    </row>
    <row r="15" customFormat="false" ht="14.4" hidden="false" customHeight="false" outlineLevel="0" collapsed="false">
      <c r="A15" s="20" t="s">
        <v>55</v>
      </c>
      <c r="B15" s="19" t="n">
        <v>0</v>
      </c>
      <c r="C15" s="19" t="n">
        <v>0</v>
      </c>
      <c r="D15" s="19" t="n">
        <v>0</v>
      </c>
      <c r="E15" s="19" t="n">
        <v>0</v>
      </c>
      <c r="F15" s="19" t="n">
        <v>0</v>
      </c>
      <c r="G15" s="19" t="n">
        <v>0</v>
      </c>
      <c r="H15" s="19" t="n">
        <v>0</v>
      </c>
      <c r="I15" s="19" t="n">
        <v>0</v>
      </c>
      <c r="J15" s="19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9" t="n">
        <v>0</v>
      </c>
      <c r="R15" s="19" t="n">
        <v>0</v>
      </c>
      <c r="S15" s="19" t="n">
        <v>0</v>
      </c>
      <c r="T15" s="19" t="n">
        <v>0</v>
      </c>
      <c r="U15" s="19" t="n">
        <v>0</v>
      </c>
      <c r="V15" s="19" t="n">
        <v>-1</v>
      </c>
      <c r="W15" s="19" t="n">
        <v>-2</v>
      </c>
      <c r="X15" s="19" t="n">
        <v>0</v>
      </c>
      <c r="Y15" s="19" t="n">
        <v>0</v>
      </c>
      <c r="Z15" s="19" t="n">
        <v>0</v>
      </c>
    </row>
  </sheetData>
  <conditionalFormatting sqref="B2:Z1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/>
  <cols>
    <col collapsed="false" hidden="false" max="1" min="1" style="2" width="9.10526315789474"/>
    <col collapsed="false" hidden="false" max="2" min="2" style="1" width="56.1295546558704"/>
    <col collapsed="false" hidden="false" max="3" min="3" style="21" width="9.4251012145749"/>
    <col collapsed="false" hidden="false" max="4" min="4" style="21" width="6.85425101214575"/>
    <col collapsed="false" hidden="false" max="5" min="5" style="21" width="6"/>
    <col collapsed="false" hidden="false" max="13" min="6" style="0" width="11.246963562753"/>
    <col collapsed="false" hidden="false" max="1025" min="14" style="0" width="11.4615384615385"/>
  </cols>
  <sheetData>
    <row r="1" s="1" customFormat="true" ht="14.4" hidden="false" customHeight="false" outlineLevel="0" collapsed="false">
      <c r="A1" s="22" t="s">
        <v>56</v>
      </c>
      <c r="B1" s="23" t="s">
        <v>57</v>
      </c>
      <c r="C1" s="24" t="s">
        <v>58</v>
      </c>
      <c r="D1" s="24" t="s">
        <v>59</v>
      </c>
      <c r="E1" s="24" t="s">
        <v>60</v>
      </c>
      <c r="F1" s="25"/>
      <c r="G1" s="25"/>
    </row>
    <row r="2" customFormat="false" ht="14.4" hidden="false" customHeight="false" outlineLevel="0" collapsed="false">
      <c r="A2" s="15" t="s">
        <v>17</v>
      </c>
      <c r="B2" s="26" t="s">
        <v>61</v>
      </c>
      <c r="C2" s="27" t="n">
        <v>0</v>
      </c>
      <c r="D2" s="27" t="n">
        <v>1</v>
      </c>
      <c r="E2" s="28" t="n">
        <v>0</v>
      </c>
      <c r="F2" s="25"/>
    </row>
    <row r="3" customFormat="false" ht="14.4" hidden="false" customHeight="false" outlineLevel="0" collapsed="false">
      <c r="A3" s="15" t="s">
        <v>18</v>
      </c>
      <c r="B3" s="19" t="s">
        <v>62</v>
      </c>
      <c r="C3" s="27" t="n">
        <v>0</v>
      </c>
      <c r="D3" s="27" t="n">
        <v>0</v>
      </c>
      <c r="E3" s="28" t="n">
        <v>1</v>
      </c>
      <c r="F3" s="25"/>
    </row>
    <row r="4" customFormat="false" ht="14.4" hidden="false" customHeight="false" outlineLevel="0" collapsed="false">
      <c r="A4" s="15" t="s">
        <v>19</v>
      </c>
      <c r="B4" s="19" t="s">
        <v>63</v>
      </c>
      <c r="C4" s="27" t="n">
        <v>0</v>
      </c>
      <c r="D4" s="27" t="n">
        <v>1</v>
      </c>
      <c r="E4" s="28" t="n">
        <v>0</v>
      </c>
      <c r="F4" s="25"/>
    </row>
    <row r="5" customFormat="false" ht="14.4" hidden="false" customHeight="false" outlineLevel="0" collapsed="false">
      <c r="A5" s="15" t="s">
        <v>20</v>
      </c>
      <c r="B5" s="26" t="s">
        <v>64</v>
      </c>
      <c r="C5" s="27" t="n">
        <v>0</v>
      </c>
      <c r="D5" s="27" t="n">
        <v>1</v>
      </c>
      <c r="E5" s="28" t="n">
        <v>1</v>
      </c>
      <c r="F5" s="25"/>
    </row>
    <row r="6" customFormat="false" ht="14.4" hidden="false" customHeight="false" outlineLevel="0" collapsed="false">
      <c r="A6" s="15" t="s">
        <v>21</v>
      </c>
      <c r="B6" s="19" t="s">
        <v>65</v>
      </c>
      <c r="C6" s="27" t="n">
        <v>1</v>
      </c>
      <c r="D6" s="27" t="n">
        <v>1</v>
      </c>
      <c r="E6" s="28" t="n">
        <v>0</v>
      </c>
      <c r="F6" s="25"/>
    </row>
    <row r="7" customFormat="false" ht="14.4" hidden="false" customHeight="false" outlineLevel="0" collapsed="false">
      <c r="A7" s="15" t="s">
        <v>22</v>
      </c>
      <c r="B7" s="26" t="s">
        <v>66</v>
      </c>
      <c r="C7" s="27" t="n">
        <v>0</v>
      </c>
      <c r="D7" s="27" t="n">
        <v>1</v>
      </c>
      <c r="E7" s="28" t="n">
        <v>0</v>
      </c>
      <c r="F7" s="25"/>
    </row>
    <row r="8" customFormat="false" ht="14.4" hidden="false" customHeight="false" outlineLevel="0" collapsed="false">
      <c r="A8" s="15" t="s">
        <v>23</v>
      </c>
      <c r="B8" s="26" t="s">
        <v>67</v>
      </c>
      <c r="C8" s="27" t="n">
        <v>0</v>
      </c>
      <c r="D8" s="27" t="n">
        <v>1</v>
      </c>
      <c r="E8" s="28" t="n">
        <v>0</v>
      </c>
      <c r="F8" s="25"/>
    </row>
    <row r="9" customFormat="false" ht="14.4" hidden="false" customHeight="false" outlineLevel="0" collapsed="false">
      <c r="A9" s="15" t="s">
        <v>24</v>
      </c>
      <c r="B9" s="19" t="s">
        <v>68</v>
      </c>
      <c r="C9" s="27" t="n">
        <v>0</v>
      </c>
      <c r="D9" s="27" t="n">
        <v>0</v>
      </c>
      <c r="E9" s="28" t="n">
        <v>1</v>
      </c>
      <c r="F9" s="25"/>
    </row>
    <row r="10" customFormat="false" ht="14.4" hidden="false" customHeight="false" outlineLevel="0" collapsed="false">
      <c r="A10" s="15" t="s">
        <v>25</v>
      </c>
      <c r="B10" s="19" t="s">
        <v>69</v>
      </c>
      <c r="C10" s="27" t="n">
        <v>1</v>
      </c>
      <c r="D10" s="27" t="n">
        <v>1</v>
      </c>
      <c r="E10" s="28" t="n">
        <v>0</v>
      </c>
      <c r="F10" s="25"/>
    </row>
    <row r="11" customFormat="false" ht="14.4" hidden="false" customHeight="false" outlineLevel="0" collapsed="false">
      <c r="A11" s="15" t="s">
        <v>26</v>
      </c>
      <c r="B11" s="19" t="s">
        <v>70</v>
      </c>
      <c r="C11" s="27" t="n">
        <v>1</v>
      </c>
      <c r="D11" s="27" t="n">
        <v>1</v>
      </c>
      <c r="E11" s="28" t="n">
        <v>0</v>
      </c>
      <c r="F11" s="25"/>
    </row>
    <row r="12" customFormat="false" ht="14.4" hidden="false" customHeight="false" outlineLevel="0" collapsed="false">
      <c r="A12" s="15" t="s">
        <v>27</v>
      </c>
      <c r="B12" s="19" t="s">
        <v>71</v>
      </c>
      <c r="C12" s="27" t="n">
        <v>1</v>
      </c>
      <c r="D12" s="27" t="n">
        <v>1</v>
      </c>
      <c r="E12" s="28" t="n">
        <v>0</v>
      </c>
      <c r="F12" s="25"/>
    </row>
    <row r="13" customFormat="false" ht="14.4" hidden="false" customHeight="false" outlineLevel="0" collapsed="false">
      <c r="A13" s="15" t="s">
        <v>28</v>
      </c>
      <c r="B13" s="19" t="s">
        <v>28</v>
      </c>
      <c r="C13" s="27" t="n">
        <v>0</v>
      </c>
      <c r="D13" s="27" t="n">
        <v>1</v>
      </c>
      <c r="E13" s="28" t="n">
        <v>0</v>
      </c>
      <c r="F13" s="25"/>
    </row>
    <row r="14" customFormat="false" ht="14.4" hidden="false" customHeight="false" outlineLevel="0" collapsed="false">
      <c r="A14" s="15" t="s">
        <v>29</v>
      </c>
      <c r="B14" s="19" t="s">
        <v>29</v>
      </c>
      <c r="C14" s="27" t="n">
        <v>0</v>
      </c>
      <c r="D14" s="27" t="n">
        <v>1</v>
      </c>
      <c r="E14" s="28" t="n">
        <v>0</v>
      </c>
      <c r="F14" s="25"/>
    </row>
    <row r="15" customFormat="false" ht="14.4" hidden="false" customHeight="false" outlineLevel="0" collapsed="false">
      <c r="A15" s="15" t="s">
        <v>30</v>
      </c>
      <c r="B15" s="19" t="s">
        <v>72</v>
      </c>
      <c r="C15" s="27" t="n">
        <v>1</v>
      </c>
      <c r="D15" s="27" t="n">
        <v>1</v>
      </c>
      <c r="E15" s="28" t="n">
        <v>0</v>
      </c>
      <c r="F15" s="25"/>
    </row>
    <row r="16" customFormat="false" ht="14.4" hidden="false" customHeight="false" outlineLevel="0" collapsed="false">
      <c r="A16" s="15" t="s">
        <v>31</v>
      </c>
      <c r="B16" s="26" t="s">
        <v>73</v>
      </c>
      <c r="C16" s="27" t="n">
        <v>0</v>
      </c>
      <c r="D16" s="27" t="n">
        <v>1</v>
      </c>
      <c r="E16" s="28" t="n">
        <v>0</v>
      </c>
      <c r="F16" s="25"/>
    </row>
    <row r="17" customFormat="false" ht="14.4" hidden="false" customHeight="false" outlineLevel="0" collapsed="false">
      <c r="A17" s="15" t="s">
        <v>32</v>
      </c>
      <c r="B17" s="26" t="s">
        <v>74</v>
      </c>
      <c r="C17" s="27" t="n">
        <v>1</v>
      </c>
      <c r="D17" s="27" t="n">
        <v>1</v>
      </c>
      <c r="E17" s="28" t="n">
        <v>0</v>
      </c>
      <c r="F17" s="25"/>
    </row>
    <row r="18" customFormat="false" ht="14.4" hidden="false" customHeight="false" outlineLevel="0" collapsed="false">
      <c r="A18" s="15" t="s">
        <v>33</v>
      </c>
      <c r="B18" s="19" t="s">
        <v>33</v>
      </c>
      <c r="C18" s="27" t="n">
        <v>0</v>
      </c>
      <c r="D18" s="27" t="n">
        <v>1</v>
      </c>
      <c r="E18" s="28" t="n">
        <v>0</v>
      </c>
      <c r="F18" s="25"/>
    </row>
    <row r="19" customFormat="false" ht="14.4" hidden="false" customHeight="false" outlineLevel="0" collapsed="false">
      <c r="A19" s="15" t="s">
        <v>34</v>
      </c>
      <c r="B19" s="19" t="s">
        <v>34</v>
      </c>
      <c r="C19" s="27" t="n">
        <v>0</v>
      </c>
      <c r="D19" s="27" t="n">
        <v>1</v>
      </c>
      <c r="E19" s="28" t="n">
        <v>0</v>
      </c>
      <c r="F19" s="25"/>
    </row>
    <row r="20" customFormat="false" ht="14.4" hidden="false" customHeight="false" outlineLevel="0" collapsed="false">
      <c r="A20" s="15" t="s">
        <v>35</v>
      </c>
      <c r="B20" s="19" t="s">
        <v>75</v>
      </c>
      <c r="C20" s="27" t="n">
        <v>1</v>
      </c>
      <c r="D20" s="27" t="n">
        <v>1</v>
      </c>
      <c r="E20" s="28" t="n">
        <v>0</v>
      </c>
      <c r="F20" s="25"/>
    </row>
    <row r="21" customFormat="false" ht="14.4" hidden="false" customHeight="false" outlineLevel="0" collapsed="false">
      <c r="A21" s="15" t="s">
        <v>36</v>
      </c>
      <c r="B21" s="19" t="s">
        <v>76</v>
      </c>
      <c r="C21" s="27" t="n">
        <v>1</v>
      </c>
      <c r="D21" s="27" t="n">
        <v>1</v>
      </c>
      <c r="E21" s="28" t="n">
        <v>0</v>
      </c>
      <c r="F21" s="25"/>
    </row>
    <row r="22" customFormat="false" ht="14.4" hidden="false" customHeight="false" outlineLevel="0" collapsed="false">
      <c r="A22" s="15" t="s">
        <v>37</v>
      </c>
      <c r="B22" s="19" t="s">
        <v>77</v>
      </c>
      <c r="C22" s="27" t="n">
        <v>1</v>
      </c>
      <c r="D22" s="27" t="n">
        <v>1</v>
      </c>
      <c r="E22" s="28" t="n">
        <v>0</v>
      </c>
      <c r="F22" s="25"/>
    </row>
    <row r="23" customFormat="false" ht="14.4" hidden="false" customHeight="false" outlineLevel="0" collapsed="false">
      <c r="A23" s="15" t="s">
        <v>38</v>
      </c>
      <c r="B23" s="26" t="s">
        <v>78</v>
      </c>
      <c r="C23" s="27" t="n">
        <v>1</v>
      </c>
      <c r="D23" s="27" t="n">
        <v>1</v>
      </c>
      <c r="E23" s="28" t="n">
        <v>0</v>
      </c>
    </row>
    <row r="24" customFormat="false" ht="14.4" hidden="false" customHeight="false" outlineLevel="0" collapsed="false">
      <c r="A24" s="15" t="s">
        <v>39</v>
      </c>
      <c r="B24" s="19" t="s">
        <v>79</v>
      </c>
      <c r="C24" s="27" t="n">
        <v>1</v>
      </c>
      <c r="D24" s="27" t="n">
        <v>1</v>
      </c>
      <c r="E24" s="28" t="n">
        <v>0</v>
      </c>
    </row>
    <row r="25" customFormat="false" ht="14.4" hidden="false" customHeight="false" outlineLevel="0" collapsed="false">
      <c r="A25" s="15" t="s">
        <v>40</v>
      </c>
      <c r="B25" s="19" t="s">
        <v>80</v>
      </c>
      <c r="C25" s="28" t="n">
        <v>0</v>
      </c>
      <c r="D25" s="28" t="n">
        <v>1</v>
      </c>
      <c r="E25" s="28" t="n">
        <v>0</v>
      </c>
    </row>
    <row r="26" customFormat="false" ht="14.4" hidden="false" customHeight="false" outlineLevel="0" collapsed="false">
      <c r="A26" s="15" t="s">
        <v>41</v>
      </c>
      <c r="B26" s="19" t="s">
        <v>81</v>
      </c>
      <c r="C26" s="28" t="n">
        <v>0</v>
      </c>
      <c r="D26" s="28" t="n">
        <v>1</v>
      </c>
      <c r="E26" s="28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/>
  <cols>
    <col collapsed="false" hidden="false" max="1" min="1" style="2" width="13.1740890688259"/>
    <col collapsed="false" hidden="false" max="2" min="2" style="1" width="42.3117408906883"/>
    <col collapsed="false" hidden="false" max="3" min="3" style="21" width="12.748987854251"/>
    <col collapsed="false" hidden="false" max="4" min="4" style="21" width="9.4251012145749"/>
    <col collapsed="false" hidden="false" max="1025" min="5" style="0" width="11.4615384615385"/>
  </cols>
  <sheetData>
    <row r="1" s="1" customFormat="true" ht="14.4" hidden="false" customHeight="false" outlineLevel="0" collapsed="false">
      <c r="A1" s="29" t="s">
        <v>56</v>
      </c>
      <c r="B1" s="30" t="s">
        <v>82</v>
      </c>
      <c r="C1" s="24" t="s">
        <v>83</v>
      </c>
      <c r="D1" s="24" t="s">
        <v>84</v>
      </c>
    </row>
    <row r="2" customFormat="false" ht="14.4" hidden="false" customHeight="false" outlineLevel="0" collapsed="false">
      <c r="A2" s="18" t="s">
        <v>42</v>
      </c>
      <c r="B2" s="19" t="s">
        <v>85</v>
      </c>
      <c r="C2" s="28" t="n">
        <v>0</v>
      </c>
      <c r="D2" s="28" t="n">
        <v>1</v>
      </c>
    </row>
    <row r="3" customFormat="false" ht="14.4" hidden="false" customHeight="false" outlineLevel="0" collapsed="false">
      <c r="A3" s="18" t="s">
        <v>43</v>
      </c>
      <c r="B3" s="19" t="s">
        <v>86</v>
      </c>
      <c r="C3" s="28" t="n">
        <v>0</v>
      </c>
      <c r="D3" s="28" t="n">
        <v>1</v>
      </c>
    </row>
    <row r="4" customFormat="false" ht="14.4" hidden="false" customHeight="false" outlineLevel="0" collapsed="false">
      <c r="A4" s="18" t="s">
        <v>44</v>
      </c>
      <c r="B4" s="19" t="s">
        <v>87</v>
      </c>
      <c r="C4" s="28" t="n">
        <v>0</v>
      </c>
      <c r="D4" s="28" t="n">
        <v>1</v>
      </c>
    </row>
    <row r="5" customFormat="false" ht="14.4" hidden="false" customHeight="false" outlineLevel="0" collapsed="false">
      <c r="A5" s="18" t="s">
        <v>45</v>
      </c>
      <c r="B5" s="19" t="s">
        <v>88</v>
      </c>
      <c r="C5" s="28" t="n">
        <v>0</v>
      </c>
      <c r="D5" s="28" t="n">
        <v>1</v>
      </c>
    </row>
    <row r="6" customFormat="false" ht="14.4" hidden="false" customHeight="false" outlineLevel="0" collapsed="false">
      <c r="A6" s="18" t="s">
        <v>46</v>
      </c>
      <c r="B6" s="19" t="s">
        <v>89</v>
      </c>
      <c r="C6" s="27" t="n">
        <v>0</v>
      </c>
      <c r="D6" s="28" t="n">
        <v>1</v>
      </c>
    </row>
    <row r="7" customFormat="false" ht="14.4" hidden="false" customHeight="false" outlineLevel="0" collapsed="false">
      <c r="A7" s="18" t="s">
        <v>47</v>
      </c>
      <c r="B7" s="19" t="s">
        <v>90</v>
      </c>
      <c r="C7" s="27" t="n">
        <v>0</v>
      </c>
      <c r="D7" s="28" t="n">
        <v>1</v>
      </c>
    </row>
    <row r="8" customFormat="false" ht="14.4" hidden="false" customHeight="false" outlineLevel="0" collapsed="false">
      <c r="A8" s="18" t="s">
        <v>48</v>
      </c>
      <c r="B8" s="19" t="s">
        <v>91</v>
      </c>
      <c r="C8" s="27" t="n">
        <v>0</v>
      </c>
      <c r="D8" s="28" t="n">
        <v>1</v>
      </c>
    </row>
    <row r="9" customFormat="false" ht="14.4" hidden="false" customHeight="false" outlineLevel="0" collapsed="false">
      <c r="A9" s="18" t="s">
        <v>49</v>
      </c>
      <c r="B9" s="19" t="s">
        <v>92</v>
      </c>
      <c r="C9" s="27" t="n">
        <v>0</v>
      </c>
      <c r="D9" s="28" t="n">
        <v>1</v>
      </c>
    </row>
    <row r="10" customFormat="false" ht="14.4" hidden="false" customHeight="false" outlineLevel="0" collapsed="false">
      <c r="A10" s="18" t="s">
        <v>50</v>
      </c>
      <c r="B10" s="19" t="s">
        <v>93</v>
      </c>
      <c r="C10" s="27" t="n">
        <v>0</v>
      </c>
      <c r="D10" s="28" t="n">
        <v>1</v>
      </c>
    </row>
    <row r="11" customFormat="false" ht="14.4" hidden="false" customHeight="false" outlineLevel="0" collapsed="false">
      <c r="A11" s="18" t="s">
        <v>51</v>
      </c>
      <c r="B11" s="19" t="s">
        <v>94</v>
      </c>
      <c r="C11" s="27" t="n">
        <v>0</v>
      </c>
      <c r="D11" s="28" t="n">
        <v>1</v>
      </c>
    </row>
    <row r="12" customFormat="false" ht="14.4" hidden="false" customHeight="false" outlineLevel="0" collapsed="false">
      <c r="A12" s="18" t="s">
        <v>52</v>
      </c>
      <c r="B12" s="19" t="s">
        <v>95</v>
      </c>
      <c r="C12" s="27" t="n">
        <v>0</v>
      </c>
      <c r="D12" s="28" t="n">
        <v>1</v>
      </c>
    </row>
    <row r="13" customFormat="false" ht="14.4" hidden="false" customHeight="false" outlineLevel="0" collapsed="false">
      <c r="A13" s="18" t="s">
        <v>53</v>
      </c>
      <c r="B13" s="19" t="s">
        <v>96</v>
      </c>
      <c r="C13" s="27" t="n">
        <v>0</v>
      </c>
      <c r="D13" s="28" t="n">
        <v>1</v>
      </c>
    </row>
    <row r="14" customFormat="false" ht="14.4" hidden="false" customHeight="false" outlineLevel="0" collapsed="false">
      <c r="A14" s="18" t="s">
        <v>97</v>
      </c>
      <c r="B14" s="19" t="s">
        <v>98</v>
      </c>
      <c r="C14" s="28" t="n">
        <v>1</v>
      </c>
      <c r="D14" s="28" t="n">
        <v>1</v>
      </c>
    </row>
    <row r="15" customFormat="false" ht="14.4" hidden="false" customHeight="false" outlineLevel="0" collapsed="false">
      <c r="A15" s="20" t="s">
        <v>55</v>
      </c>
      <c r="B15" s="19" t="s">
        <v>99</v>
      </c>
      <c r="C15" s="28" t="n">
        <v>1</v>
      </c>
      <c r="D15" s="28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4.4"/>
  <cols>
    <col collapsed="false" hidden="false" max="1" min="1" style="2" width="11.0323886639676"/>
    <col collapsed="false" hidden="false" max="1025" min="2" style="0" width="8.57085020242915"/>
  </cols>
  <sheetData>
    <row r="1" s="1" customFormat="true" ht="14.4" hidden="false" customHeight="false" outlineLevel="0" collapsed="false">
      <c r="A1" s="29" t="s">
        <v>56</v>
      </c>
      <c r="B1" s="31"/>
    </row>
    <row r="2" s="1" customFormat="true" ht="14.4" hidden="false" customHeight="false" outlineLevel="0" collapsed="false">
      <c r="A2" s="18" t="s">
        <v>42</v>
      </c>
      <c r="B2" s="0"/>
    </row>
    <row r="3" s="1" customFormat="true" ht="14.4" hidden="false" customHeight="false" outlineLevel="0" collapsed="false">
      <c r="A3" s="18" t="s">
        <v>43</v>
      </c>
      <c r="B3" s="0"/>
    </row>
    <row r="4" s="1" customFormat="true" ht="14.4" hidden="false" customHeight="false" outlineLevel="0" collapsed="false">
      <c r="A4" s="18" t="s">
        <v>44</v>
      </c>
      <c r="B4" s="0"/>
    </row>
    <row r="5" s="1" customFormat="true" ht="14.4" hidden="false" customHeight="false" outlineLevel="0" collapsed="false">
      <c r="A5" s="18" t="s">
        <v>45</v>
      </c>
      <c r="B5" s="0"/>
    </row>
    <row r="6" s="1" customFormat="true" ht="14.4" hidden="false" customHeight="false" outlineLevel="0" collapsed="false">
      <c r="A6" s="18" t="s">
        <v>46</v>
      </c>
      <c r="B6" s="0"/>
    </row>
    <row r="7" s="1" customFormat="true" ht="14.4" hidden="false" customHeight="false" outlineLevel="0" collapsed="false">
      <c r="A7" s="18" t="s">
        <v>47</v>
      </c>
      <c r="B7" s="0"/>
    </row>
    <row r="8" s="1" customFormat="true" ht="14.4" hidden="false" customHeight="false" outlineLevel="0" collapsed="false">
      <c r="A8" s="18" t="s">
        <v>48</v>
      </c>
      <c r="B8" s="0"/>
    </row>
    <row r="9" s="1" customFormat="true" ht="14.4" hidden="false" customHeight="false" outlineLevel="0" collapsed="false">
      <c r="A9" s="18" t="s">
        <v>49</v>
      </c>
      <c r="B9" s="0"/>
    </row>
    <row r="10" s="1" customFormat="true" ht="14.4" hidden="false" customHeight="false" outlineLevel="0" collapsed="false">
      <c r="A10" s="18" t="s">
        <v>50</v>
      </c>
      <c r="B10" s="0"/>
    </row>
    <row r="11" s="1" customFormat="true" ht="14.4" hidden="false" customHeight="false" outlineLevel="0" collapsed="false">
      <c r="A11" s="18" t="s">
        <v>51</v>
      </c>
      <c r="B11" s="0"/>
    </row>
    <row r="12" s="1" customFormat="true" ht="14.4" hidden="false" customHeight="false" outlineLevel="0" collapsed="false">
      <c r="A12" s="18" t="s">
        <v>52</v>
      </c>
      <c r="B12" s="0"/>
    </row>
    <row r="13" s="1" customFormat="true" ht="14.4" hidden="false" customHeight="false" outlineLevel="0" collapsed="false">
      <c r="A13" s="18" t="s">
        <v>53</v>
      </c>
      <c r="B13" s="0"/>
    </row>
    <row r="14" s="1" customFormat="true" ht="14.4" hidden="false" customHeight="false" outlineLevel="0" collapsed="false">
      <c r="A14" s="18" t="s">
        <v>97</v>
      </c>
      <c r="B14" s="0"/>
    </row>
    <row r="15" customFormat="false" ht="14.4" hidden="false" customHeight="false" outlineLevel="0" collapsed="false">
      <c r="A15" s="20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32" width="7.92712550607287"/>
    <col collapsed="false" hidden="false" max="1025" min="2" style="0" width="8.57085020242915"/>
  </cols>
  <sheetData>
    <row r="1" s="1" customFormat="true" ht="14.4" hidden="false" customHeight="false" outlineLevel="0" collapsed="false">
      <c r="A1" s="33" t="s">
        <v>100</v>
      </c>
    </row>
    <row r="2" customFormat="false" ht="14.4" hidden="false" customHeight="false" outlineLevel="0" collapsed="false">
      <c r="A2" s="34" t="s">
        <v>17</v>
      </c>
    </row>
    <row r="3" customFormat="false" ht="14.4" hidden="false" customHeight="false" outlineLevel="0" collapsed="false">
      <c r="A3" s="34" t="s">
        <v>19</v>
      </c>
    </row>
    <row r="4" customFormat="false" ht="14.4" hidden="false" customHeight="false" outlineLevel="0" collapsed="false">
      <c r="A4" s="34" t="s">
        <v>21</v>
      </c>
    </row>
    <row r="5" customFormat="false" ht="14.4" hidden="false" customHeight="false" outlineLevel="0" collapsed="false">
      <c r="A5" s="34" t="s">
        <v>22</v>
      </c>
    </row>
    <row r="6" customFormat="false" ht="14.4" hidden="false" customHeight="false" outlineLevel="0" collapsed="false">
      <c r="A6" s="34" t="s">
        <v>23</v>
      </c>
    </row>
    <row r="7" customFormat="false" ht="14.4" hidden="false" customHeight="false" outlineLevel="0" collapsed="false">
      <c r="A7" s="34" t="s">
        <v>25</v>
      </c>
    </row>
    <row r="8" customFormat="false" ht="14.4" hidden="false" customHeight="false" outlineLevel="0" collapsed="false">
      <c r="A8" s="34" t="s">
        <v>26</v>
      </c>
    </row>
    <row r="9" customFormat="false" ht="14.4" hidden="false" customHeight="false" outlineLevel="0" collapsed="false">
      <c r="A9" s="34" t="s">
        <v>27</v>
      </c>
    </row>
    <row r="10" customFormat="false" ht="14.4" hidden="false" customHeight="false" outlineLevel="0" collapsed="false">
      <c r="A10" s="34" t="s">
        <v>28</v>
      </c>
    </row>
    <row r="11" customFormat="false" ht="14.4" hidden="false" customHeight="false" outlineLevel="0" collapsed="false">
      <c r="A11" s="34" t="s">
        <v>29</v>
      </c>
    </row>
    <row r="12" customFormat="false" ht="14.4" hidden="false" customHeight="false" outlineLevel="0" collapsed="false">
      <c r="A12" s="34" t="s">
        <v>30</v>
      </c>
    </row>
    <row r="13" customFormat="false" ht="14.4" hidden="false" customHeight="false" outlineLevel="0" collapsed="false">
      <c r="A13" s="34" t="s">
        <v>31</v>
      </c>
    </row>
    <row r="14" customFormat="false" ht="14.4" hidden="false" customHeight="false" outlineLevel="0" collapsed="false">
      <c r="A14" s="34" t="s">
        <v>32</v>
      </c>
    </row>
    <row r="15" customFormat="false" ht="14.4" hidden="false" customHeight="false" outlineLevel="0" collapsed="false">
      <c r="A15" s="34" t="s">
        <v>33</v>
      </c>
    </row>
    <row r="16" customFormat="false" ht="14.4" hidden="false" customHeight="false" outlineLevel="0" collapsed="false">
      <c r="A16" s="34" t="s">
        <v>34</v>
      </c>
    </row>
    <row r="17" customFormat="false" ht="14.4" hidden="false" customHeight="false" outlineLevel="0" collapsed="false">
      <c r="A17" s="34" t="s">
        <v>35</v>
      </c>
    </row>
    <row r="18" customFormat="false" ht="14.4" hidden="false" customHeight="false" outlineLevel="0" collapsed="false">
      <c r="A18" s="34" t="s">
        <v>36</v>
      </c>
    </row>
    <row r="19" customFormat="false" ht="14.4" hidden="false" customHeight="false" outlineLevel="0" collapsed="false">
      <c r="A19" s="34" t="s">
        <v>37</v>
      </c>
    </row>
    <row r="20" customFormat="false" ht="14.4" hidden="false" customHeight="false" outlineLevel="0" collapsed="false">
      <c r="A20" s="34" t="s">
        <v>38</v>
      </c>
    </row>
    <row r="21" customFormat="false" ht="14.4" hidden="false" customHeight="false" outlineLevel="0" collapsed="false">
      <c r="A21" s="34" t="s">
        <v>39</v>
      </c>
    </row>
    <row r="22" customFormat="false" ht="14.4" hidden="false" customHeight="false" outlineLevel="0" collapsed="false">
      <c r="A22" s="34" t="s">
        <v>40</v>
      </c>
    </row>
    <row r="23" customFormat="false" ht="14.4" hidden="false" customHeight="false" outlineLevel="0" collapsed="false">
      <c r="A23" s="34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4.4"/>
  <cols>
    <col collapsed="false" hidden="false" max="1" min="1" style="35" width="9.10526315789474"/>
    <col collapsed="false" hidden="false" max="1025" min="2" style="0" width="8.57085020242915"/>
  </cols>
  <sheetData>
    <row r="1" s="1" customFormat="true" ht="14.4" hidden="false" customHeight="false" outlineLevel="0" collapsed="false">
      <c r="A1" s="22" t="s">
        <v>100</v>
      </c>
    </row>
    <row r="2" customFormat="false" ht="14.4" hidden="false" customHeight="false" outlineLevel="0" collapsed="false">
      <c r="A2" s="15" t="s">
        <v>17</v>
      </c>
    </row>
    <row r="3" customFormat="false" ht="14.4" hidden="false" customHeight="false" outlineLevel="0" collapsed="false">
      <c r="A3" s="15" t="s">
        <v>18</v>
      </c>
    </row>
    <row r="4" customFormat="false" ht="14.4" hidden="false" customHeight="false" outlineLevel="0" collapsed="false">
      <c r="A4" s="15" t="s">
        <v>19</v>
      </c>
    </row>
    <row r="5" customFormat="false" ht="14.4" hidden="false" customHeight="false" outlineLevel="0" collapsed="false">
      <c r="A5" s="15" t="s">
        <v>20</v>
      </c>
    </row>
    <row r="6" customFormat="false" ht="14.4" hidden="false" customHeight="false" outlineLevel="0" collapsed="false">
      <c r="A6" s="15" t="s">
        <v>21</v>
      </c>
    </row>
    <row r="7" customFormat="false" ht="14.4" hidden="false" customHeight="false" outlineLevel="0" collapsed="false">
      <c r="A7" s="15" t="s">
        <v>22</v>
      </c>
    </row>
    <row r="8" customFormat="false" ht="14.4" hidden="false" customHeight="false" outlineLevel="0" collapsed="false">
      <c r="A8" s="15" t="s">
        <v>23</v>
      </c>
    </row>
    <row r="9" customFormat="false" ht="14.4" hidden="false" customHeight="false" outlineLevel="0" collapsed="false">
      <c r="A9" s="15" t="s">
        <v>24</v>
      </c>
    </row>
    <row r="10" customFormat="false" ht="14.4" hidden="false" customHeight="false" outlineLevel="0" collapsed="false">
      <c r="A10" s="15" t="s">
        <v>25</v>
      </c>
    </row>
    <row r="11" customFormat="false" ht="14.4" hidden="false" customHeight="false" outlineLevel="0" collapsed="false">
      <c r="A11" s="15" t="s">
        <v>26</v>
      </c>
    </row>
    <row r="12" customFormat="false" ht="14.4" hidden="false" customHeight="false" outlineLevel="0" collapsed="false">
      <c r="A12" s="15" t="s">
        <v>27</v>
      </c>
    </row>
    <row r="13" customFormat="false" ht="14.4" hidden="false" customHeight="false" outlineLevel="0" collapsed="false">
      <c r="A13" s="15" t="s">
        <v>28</v>
      </c>
    </row>
    <row r="14" customFormat="false" ht="14.4" hidden="false" customHeight="false" outlineLevel="0" collapsed="false">
      <c r="A14" s="15" t="s">
        <v>29</v>
      </c>
    </row>
    <row r="15" customFormat="false" ht="14.4" hidden="false" customHeight="false" outlineLevel="0" collapsed="false">
      <c r="A15" s="15" t="s">
        <v>30</v>
      </c>
    </row>
    <row r="16" customFormat="false" ht="14.4" hidden="false" customHeight="false" outlineLevel="0" collapsed="false">
      <c r="A16" s="15" t="s">
        <v>31</v>
      </c>
    </row>
    <row r="17" customFormat="false" ht="14.4" hidden="false" customHeight="false" outlineLevel="0" collapsed="false">
      <c r="A17" s="15" t="s">
        <v>32</v>
      </c>
    </row>
    <row r="18" customFormat="false" ht="14.4" hidden="false" customHeight="false" outlineLevel="0" collapsed="false">
      <c r="A18" s="15" t="s">
        <v>33</v>
      </c>
    </row>
    <row r="19" customFormat="false" ht="14.4" hidden="false" customHeight="false" outlineLevel="0" collapsed="false">
      <c r="A19" s="15" t="s">
        <v>34</v>
      </c>
    </row>
    <row r="20" customFormat="false" ht="14.4" hidden="false" customHeight="false" outlineLevel="0" collapsed="false">
      <c r="A20" s="15" t="s">
        <v>35</v>
      </c>
    </row>
    <row r="21" customFormat="false" ht="14.4" hidden="false" customHeight="false" outlineLevel="0" collapsed="false">
      <c r="A21" s="15" t="s">
        <v>36</v>
      </c>
    </row>
    <row r="22" customFormat="false" ht="14.4" hidden="false" customHeight="false" outlineLevel="0" collapsed="false">
      <c r="A22" s="15" t="s">
        <v>37</v>
      </c>
    </row>
    <row r="23" customFormat="false" ht="14.4" hidden="false" customHeight="false" outlineLevel="0" collapsed="false">
      <c r="A23" s="15" t="s">
        <v>38</v>
      </c>
    </row>
    <row r="24" customFormat="false" ht="14.4" hidden="false" customHeight="false" outlineLevel="0" collapsed="false">
      <c r="A24" s="15" t="s">
        <v>39</v>
      </c>
    </row>
    <row r="25" customFormat="false" ht="14.4" hidden="false" customHeight="false" outlineLevel="0" collapsed="false">
      <c r="A25" s="15" t="s">
        <v>40</v>
      </c>
    </row>
    <row r="26" customFormat="false" ht="14.4" hidden="false" customHeight="false" outlineLevel="0" collapsed="false">
      <c r="A26" s="15" t="s">
        <v>41</v>
      </c>
    </row>
    <row r="39" customFormat="false" ht="15.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3"/>
  <cols>
    <col collapsed="false" hidden="false" max="1" min="1" style="1" width="11.0323886639676"/>
    <col collapsed="false" hidden="false" max="2" min="2" style="2" width="15.5303643724696"/>
    <col collapsed="false" hidden="false" max="3" min="3" style="2" width="16.0688259109312"/>
    <col collapsed="false" hidden="false" max="1025" min="4" style="0" width="9.10526315789474"/>
  </cols>
  <sheetData>
    <row r="1" s="1" customFormat="true" ht="14.4" hidden="false" customHeight="false" outlineLevel="0" collapsed="false">
      <c r="A1" s="29" t="s">
        <v>101</v>
      </c>
      <c r="B1" s="22" t="s">
        <v>102</v>
      </c>
      <c r="C1" s="22" t="s">
        <v>103</v>
      </c>
    </row>
    <row r="2" s="37" customFormat="true" ht="14.4" hidden="false" customHeight="false" outlineLevel="0" collapsed="false">
      <c r="A2" s="18" t="s">
        <v>42</v>
      </c>
      <c r="B2" s="36" t="n">
        <v>-26.3613400849695</v>
      </c>
      <c r="C2" s="36" t="n">
        <v>-5.04534067893749</v>
      </c>
    </row>
    <row r="3" s="37" customFormat="true" ht="14.4" hidden="false" customHeight="false" outlineLevel="0" collapsed="false">
      <c r="A3" s="18" t="s">
        <v>43</v>
      </c>
      <c r="B3" s="36" t="n">
        <v>-9.77553966745185</v>
      </c>
      <c r="C3" s="36" t="n">
        <v>-4.75299459390861</v>
      </c>
    </row>
    <row r="4" s="37" customFormat="true" ht="14.4" hidden="false" customHeight="false" outlineLevel="0" collapsed="false">
      <c r="A4" s="18" t="s">
        <v>44</v>
      </c>
      <c r="B4" s="36" t="n">
        <v>-44.3338510338113</v>
      </c>
      <c r="C4" s="36" t="n">
        <v>-25.1995222711184</v>
      </c>
    </row>
    <row r="5" s="37" customFormat="true" ht="14.4" hidden="false" customHeight="false" outlineLevel="0" collapsed="false">
      <c r="A5" s="18" t="s">
        <v>45</v>
      </c>
      <c r="B5" s="36" t="n">
        <v>-22.2726085817488</v>
      </c>
      <c r="C5" s="36" t="n">
        <v>-0.025</v>
      </c>
    </row>
    <row r="6" s="37" customFormat="true" ht="14.4" hidden="false" customHeight="false" outlineLevel="0" collapsed="false">
      <c r="A6" s="18" t="s">
        <v>46</v>
      </c>
      <c r="B6" s="36" t="n">
        <v>-43.6351961545194</v>
      </c>
      <c r="C6" s="36" t="n">
        <v>-10.4150072475056</v>
      </c>
    </row>
    <row r="7" s="37" customFormat="true" ht="14.4" hidden="false" customHeight="false" outlineLevel="0" collapsed="false">
      <c r="A7" s="18" t="s">
        <v>47</v>
      </c>
      <c r="B7" s="36" t="n">
        <v>-38.7141390180478</v>
      </c>
      <c r="C7" s="36" t="n">
        <v>-0.025</v>
      </c>
    </row>
    <row r="8" s="37" customFormat="true" ht="14.4" hidden="false" customHeight="false" outlineLevel="0" collapsed="false">
      <c r="A8" s="18" t="s">
        <v>48</v>
      </c>
      <c r="B8" s="36" t="n">
        <v>-7.05602390798713</v>
      </c>
      <c r="C8" s="36" t="n">
        <v>-2.33651729221198</v>
      </c>
    </row>
    <row r="9" s="37" customFormat="true" ht="14.4" hidden="false" customHeight="false" outlineLevel="0" collapsed="false">
      <c r="A9" s="18" t="s">
        <v>49</v>
      </c>
      <c r="B9" s="36" t="n">
        <v>-80.025</v>
      </c>
      <c r="C9" s="36" t="n">
        <v>-0.025</v>
      </c>
    </row>
    <row r="10" s="37" customFormat="true" ht="14.4" hidden="false" customHeight="false" outlineLevel="0" collapsed="false">
      <c r="A10" s="18" t="s">
        <v>50</v>
      </c>
      <c r="B10" s="36" t="n">
        <v>-2.44457572366674</v>
      </c>
      <c r="C10" s="36" t="n">
        <v>-0.025</v>
      </c>
    </row>
    <row r="11" customFormat="false" ht="14.4" hidden="false" customHeight="false" outlineLevel="0" collapsed="false">
      <c r="A11" s="18" t="s">
        <v>51</v>
      </c>
      <c r="B11" s="38" t="n">
        <v>-71.3995740910532</v>
      </c>
      <c r="C11" s="38" t="n">
        <v>-41.9295505113065</v>
      </c>
    </row>
    <row r="12" customFormat="false" ht="14.4" hidden="false" customHeight="false" outlineLevel="0" collapsed="false">
      <c r="A12" s="18" t="s">
        <v>52</v>
      </c>
      <c r="B12" s="39" t="n">
        <v>-0.682895553151496</v>
      </c>
      <c r="C12" s="39" t="n">
        <v>-0.025</v>
      </c>
    </row>
    <row r="13" s="40" customFormat="true" ht="14.4" hidden="false" customHeight="false" outlineLevel="0" collapsed="false">
      <c r="A13" s="18" t="s">
        <v>53</v>
      </c>
      <c r="B13" s="36" t="n">
        <v>-53.0830361129864</v>
      </c>
      <c r="C13" s="36" t="n">
        <v>-18.3239478341437</v>
      </c>
    </row>
    <row r="14" s="1" customFormat="true" ht="14.4" hidden="false" customHeight="false" outlineLevel="0" collapsed="false">
      <c r="A14" s="18" t="s">
        <v>97</v>
      </c>
      <c r="B14" s="36" t="n">
        <v>-100</v>
      </c>
      <c r="C14" s="36" t="n">
        <v>0</v>
      </c>
    </row>
    <row r="15" customFormat="false" ht="14.4" hidden="false" customHeight="false" outlineLevel="0" collapsed="false">
      <c r="A15" s="20" t="s">
        <v>55</v>
      </c>
      <c r="B15" s="36" t="n">
        <v>-100</v>
      </c>
      <c r="C15" s="36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6"/>
  <cols>
    <col collapsed="false" hidden="false" max="1" min="1" style="41" width="9.63967611336032"/>
    <col collapsed="false" hidden="false" max="2" min="2" style="42" width="9.21052631578947"/>
    <col collapsed="false" hidden="false" max="3" min="3" style="42" width="9.63967611336032"/>
    <col collapsed="false" hidden="false" max="4" min="4" style="1" width="9.63967611336032"/>
    <col collapsed="false" hidden="false" max="5" min="5" style="0" width="12.9595141700405"/>
    <col collapsed="false" hidden="false" max="1025" min="6" style="0" width="9.10526315789474"/>
  </cols>
  <sheetData>
    <row r="1" s="46" customFormat="true" ht="15" hidden="false" customHeight="false" outlineLevel="0" collapsed="false">
      <c r="A1" s="43" t="s">
        <v>100</v>
      </c>
      <c r="B1" s="44" t="s">
        <v>104</v>
      </c>
      <c r="C1" s="44" t="s">
        <v>105</v>
      </c>
      <c r="D1" s="45"/>
    </row>
    <row r="2" customFormat="false" ht="15.6" hidden="false" customHeight="false" outlineLevel="0" collapsed="false">
      <c r="A2" s="15" t="s">
        <v>17</v>
      </c>
      <c r="B2" s="47" t="n">
        <f aca="false">+(2.40506477447043-2*0.2)*0.000001</f>
        <v>2.00506477447043E-006</v>
      </c>
      <c r="C2" s="47" t="n">
        <f aca="false">+(2.40506477447043+2*0.2)*0.000001</f>
        <v>2.80506477447043E-006</v>
      </c>
      <c r="D2" s="48"/>
    </row>
    <row r="3" customFormat="false" ht="15.6" hidden="false" customHeight="false" outlineLevel="0" collapsed="false">
      <c r="A3" s="15" t="s">
        <v>18</v>
      </c>
      <c r="B3" s="47" t="n">
        <v>55</v>
      </c>
      <c r="C3" s="47" t="n">
        <v>55</v>
      </c>
      <c r="D3" s="48"/>
    </row>
    <row r="4" customFormat="false" ht="15.6" hidden="false" customHeight="false" outlineLevel="0" collapsed="false">
      <c r="A4" s="15" t="s">
        <v>19</v>
      </c>
      <c r="B4" s="47" t="n">
        <f aca="false">+(137.67048929337-2*11.1)*0.000001</f>
        <v>0.00011547048929337</v>
      </c>
      <c r="C4" s="47" t="n">
        <f aca="false">+(137.67048929337+2*11.1)*0.000001</f>
        <v>0.00015987048929337</v>
      </c>
      <c r="D4" s="48"/>
    </row>
    <row r="5" customFormat="false" ht="15.6" hidden="false" customHeight="false" outlineLevel="0" collapsed="false">
      <c r="A5" s="15" t="s">
        <v>20</v>
      </c>
      <c r="B5" s="47" t="n">
        <v>0.001</v>
      </c>
      <c r="C5" s="47" t="n">
        <v>0.1</v>
      </c>
      <c r="D5" s="48"/>
    </row>
    <row r="6" customFormat="false" ht="15.6" hidden="false" customHeight="false" outlineLevel="0" collapsed="false">
      <c r="A6" s="15" t="s">
        <v>21</v>
      </c>
      <c r="B6" s="47" t="n">
        <f aca="false">+(68.332036945575-2*22.6)*0.000001</f>
        <v>2.3132036945575E-005</v>
      </c>
      <c r="C6" s="47" t="n">
        <f aca="false">+(68.332036945575+2*22.6)*0.000001</f>
        <v>0.000113532036945575</v>
      </c>
      <c r="D6" s="48"/>
    </row>
    <row r="7" customFormat="false" ht="15.6" hidden="false" customHeight="false" outlineLevel="0" collapsed="false">
      <c r="A7" s="15" t="s">
        <v>22</v>
      </c>
      <c r="B7" s="49" t="n">
        <v>8.7E-005</v>
      </c>
      <c r="C7" s="49" t="n">
        <v>0.000132</v>
      </c>
      <c r="D7" s="48"/>
    </row>
    <row r="8" customFormat="false" ht="15.6" hidden="false" customHeight="false" outlineLevel="0" collapsed="false">
      <c r="A8" s="15" t="s">
        <v>23</v>
      </c>
      <c r="B8" s="50" t="n">
        <v>1E-006</v>
      </c>
      <c r="C8" s="50" t="n">
        <v>0.001</v>
      </c>
      <c r="D8" s="48"/>
    </row>
    <row r="9" customFormat="false" ht="15.6" hidden="false" customHeight="false" outlineLevel="0" collapsed="false">
      <c r="A9" s="15" t="s">
        <v>24</v>
      </c>
      <c r="B9" s="47" t="n">
        <v>1</v>
      </c>
      <c r="C9" s="47" t="n">
        <v>1</v>
      </c>
      <c r="D9" s="48"/>
    </row>
    <row r="10" customFormat="false" ht="15.6" hidden="false" customHeight="false" outlineLevel="0" collapsed="false">
      <c r="A10" s="15" t="s">
        <v>25</v>
      </c>
      <c r="B10" s="50" t="n">
        <v>1E-006</v>
      </c>
      <c r="C10" s="50" t="n">
        <v>0.001</v>
      </c>
      <c r="D10" s="48"/>
    </row>
    <row r="11" customFormat="false" ht="15.6" hidden="false" customHeight="false" outlineLevel="0" collapsed="false">
      <c r="A11" s="15" t="s">
        <v>26</v>
      </c>
      <c r="B11" s="50" t="n">
        <v>1E-006</v>
      </c>
      <c r="C11" s="50" t="n">
        <v>0.001</v>
      </c>
      <c r="D11" s="48"/>
    </row>
    <row r="12" customFormat="false" ht="15.6" hidden="false" customHeight="false" outlineLevel="0" collapsed="false">
      <c r="A12" s="15" t="s">
        <v>27</v>
      </c>
      <c r="B12" s="47" t="n">
        <f aca="false">+(1.5181160404188-2.6/2)*0.000001</f>
        <v>2.181160404188E-007</v>
      </c>
      <c r="C12" s="47" t="n">
        <f aca="false">+(1.5181160404188+2.6*2)*0.000001</f>
        <v>6.7181160404188E-006</v>
      </c>
      <c r="D12" s="48"/>
    </row>
    <row r="13" customFormat="false" ht="15.6" hidden="false" customHeight="false" outlineLevel="0" collapsed="false">
      <c r="A13" s="15" t="s">
        <v>28</v>
      </c>
      <c r="B13" s="47" t="n">
        <v>0.000564</v>
      </c>
      <c r="C13" s="47" t="n">
        <v>0.00349</v>
      </c>
      <c r="D13" s="48"/>
    </row>
    <row r="14" customFormat="false" ht="15.6" hidden="false" customHeight="false" outlineLevel="0" collapsed="false">
      <c r="A14" s="15" t="s">
        <v>29</v>
      </c>
      <c r="B14" s="47" t="n">
        <v>0.000187</v>
      </c>
      <c r="C14" s="47" t="n">
        <v>0.000694</v>
      </c>
      <c r="D14" s="48"/>
    </row>
    <row r="15" customFormat="false" ht="15.6" hidden="false" customHeight="false" outlineLevel="0" collapsed="false">
      <c r="A15" s="15" t="s">
        <v>30</v>
      </c>
      <c r="B15" s="47" t="n">
        <v>1E-008</v>
      </c>
      <c r="C15" s="47" t="n">
        <f aca="false">1.3875*0.000001</f>
        <v>1.3875E-006</v>
      </c>
      <c r="D15" s="48"/>
    </row>
    <row r="16" customFormat="false" ht="15.6" hidden="false" customHeight="false" outlineLevel="0" collapsed="false">
      <c r="A16" s="15" t="s">
        <v>31</v>
      </c>
      <c r="B16" s="47" t="n">
        <v>0.00025</v>
      </c>
      <c r="C16" s="47" t="n">
        <v>0.00075</v>
      </c>
      <c r="D16" s="48"/>
    </row>
    <row r="17" customFormat="false" ht="15.6" hidden="false" customHeight="false" outlineLevel="0" collapsed="false">
      <c r="A17" s="15" t="s">
        <v>32</v>
      </c>
      <c r="B17" s="47" t="n">
        <v>1E-008</v>
      </c>
      <c r="C17" s="47" t="n">
        <v>5.55E-006</v>
      </c>
      <c r="D17" s="48"/>
    </row>
    <row r="18" customFormat="false" ht="15.6" hidden="false" customHeight="false" outlineLevel="0" collapsed="false">
      <c r="A18" s="15" t="s">
        <v>33</v>
      </c>
      <c r="B18" s="47" t="n">
        <v>0.00691</v>
      </c>
      <c r="C18" s="47" t="n">
        <v>0.0117</v>
      </c>
      <c r="D18" s="51"/>
    </row>
    <row r="19" customFormat="false" ht="15.6" hidden="false" customHeight="false" outlineLevel="0" collapsed="false">
      <c r="A19" s="15" t="s">
        <v>34</v>
      </c>
      <c r="B19" s="47" t="n">
        <v>9.81E-005</v>
      </c>
      <c r="C19" s="47" t="n">
        <v>0.000225</v>
      </c>
      <c r="D19" s="48"/>
    </row>
    <row r="20" customFormat="false" ht="15.6" hidden="false" customHeight="false" outlineLevel="0" collapsed="false">
      <c r="A20" s="15" t="s">
        <v>35</v>
      </c>
      <c r="B20" s="47" t="n">
        <f aca="false">+(346.343900470209-2*81.8)*0.000001</f>
        <v>0.000182743900470209</v>
      </c>
      <c r="C20" s="47" t="n">
        <f aca="false">+(346.343900470209+2*81.8)*0.000001</f>
        <v>0.000509943900470209</v>
      </c>
      <c r="D20" s="48"/>
    </row>
    <row r="21" customFormat="false" ht="15.6" hidden="false" customHeight="false" outlineLevel="0" collapsed="false">
      <c r="A21" s="15" t="s">
        <v>36</v>
      </c>
      <c r="B21" s="47" t="n">
        <f aca="false">+(2.56182698457178-2*0.6)*0.000001</f>
        <v>1.36182698457178E-006</v>
      </c>
      <c r="C21" s="47" t="n">
        <f aca="false">+(2.56182698457178+2*0.6)*0.000001</f>
        <v>3.76182698457178E-006</v>
      </c>
      <c r="D21" s="48"/>
    </row>
    <row r="22" customFormat="false" ht="15.6" hidden="false" customHeight="false" outlineLevel="0" collapsed="false">
      <c r="A22" s="15" t="s">
        <v>37</v>
      </c>
      <c r="B22" s="50" t="n">
        <v>1E-006</v>
      </c>
      <c r="C22" s="52" t="n">
        <v>0.000121547050601745</v>
      </c>
      <c r="D22" s="48"/>
    </row>
    <row r="23" customFormat="false" ht="15.6" hidden="false" customHeight="false" outlineLevel="0" collapsed="false">
      <c r="A23" s="15" t="s">
        <v>38</v>
      </c>
      <c r="B23" s="50" t="n">
        <v>1E-006</v>
      </c>
      <c r="C23" s="52" t="n">
        <v>0.000121547050601745</v>
      </c>
    </row>
    <row r="24" customFormat="false" ht="15.6" hidden="false" customHeight="false" outlineLevel="0" collapsed="false">
      <c r="A24" s="15" t="s">
        <v>39</v>
      </c>
      <c r="B24" s="50" t="n">
        <v>1E-006</v>
      </c>
      <c r="C24" s="53" t="n">
        <v>0.0001</v>
      </c>
    </row>
    <row r="25" customFormat="false" ht="15.6" hidden="false" customHeight="false" outlineLevel="0" collapsed="false">
      <c r="A25" s="15" t="s">
        <v>40</v>
      </c>
      <c r="B25" s="47" t="n">
        <v>2.96E-005</v>
      </c>
      <c r="C25" s="47" t="n">
        <v>7.12E-005</v>
      </c>
    </row>
    <row r="26" customFormat="false" ht="15.6" hidden="false" customHeight="false" outlineLevel="0" collapsed="false">
      <c r="A26" s="15" t="s">
        <v>41</v>
      </c>
      <c r="B26" s="47" t="n">
        <v>2.2E-006</v>
      </c>
      <c r="C26" s="47" t="n">
        <v>3.4E-006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2013-11-24T08:34:35Z</dcterms:created>
  <dc:creator>Pedro Saa</dc:creator>
  <dc:language>en-US</dc:language>
  <dcterms:modified xsi:type="dcterms:W3CDTF">2018-07-23T17:01:11Z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