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70" windowWidth="19230" windowHeight="10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45" i="1" s="1"/>
  <c r="M37" i="1"/>
  <c r="M46" i="1" l="1"/>
  <c r="K46" i="1" l="1"/>
  <c r="K45" i="1"/>
  <c r="H46" i="1"/>
  <c r="H45" i="1"/>
</calcChain>
</file>

<file path=xl/sharedStrings.xml><?xml version="1.0" encoding="utf-8"?>
<sst xmlns="http://schemas.openxmlformats.org/spreadsheetml/2006/main" count="55" uniqueCount="19">
  <si>
    <t>Time (hr)</t>
  </si>
  <si>
    <t>[4,5,6]Glc</t>
  </si>
  <si>
    <t>[1,2]Glc</t>
  </si>
  <si>
    <t>[2,3]Glc</t>
  </si>
  <si>
    <t>[2,3,4,5,6]Glc</t>
  </si>
  <si>
    <t>Biomass (OD600)</t>
  </si>
  <si>
    <t>Glucose (mM)</t>
  </si>
  <si>
    <t>Tracer</t>
  </si>
  <si>
    <t>Tracer:</t>
  </si>
  <si>
    <r>
      <t xml:space="preserve">Table S2. Biomass and glucose measurements for parallel labeling experiments with </t>
    </r>
    <r>
      <rPr>
        <b/>
        <i/>
        <sz val="11"/>
        <color theme="1"/>
        <rFont val="Calibri"/>
        <family val="2"/>
        <scheme val="minor"/>
      </rPr>
      <t>E. coli</t>
    </r>
    <r>
      <rPr>
        <b/>
        <sz val="11"/>
        <color theme="1"/>
        <rFont val="Calibri"/>
        <family val="2"/>
        <scheme val="minor"/>
      </rPr>
      <t>.</t>
    </r>
  </si>
  <si>
    <t>Growth rate (1/h)</t>
  </si>
  <si>
    <t>Biomass yield (OD600/mM)</t>
  </si>
  <si>
    <t>AVG</t>
  </si>
  <si>
    <t>SD</t>
  </si>
  <si>
    <t>(g/g)</t>
  </si>
  <si>
    <t>[1]+[4,5,6]Glc (1:1)</t>
  </si>
  <si>
    <t>[1]+[U]Glc (1:1)</t>
  </si>
  <si>
    <t>[1]+[U]Glc (4:1)</t>
  </si>
  <si>
    <t>[U]Glc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</si>
</sst>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1" applyNumberFormat="1" applyFont="1"/>
    <xf numFmtId="0" fontId="0" fillId="0" borderId="0" xfId="0" applyBorder="1" applyAlignment="1">
      <alignment horizontal="right"/>
    </xf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2" xfId="1" applyNumberFormat="1" applyFont="1" applyBorder="1"/>
    <xf numFmtId="2" fontId="0" fillId="0" borderId="2" xfId="0" applyNumberFormat="1" applyBorder="1"/>
    <xf numFmtId="165" fontId="0" fillId="0" borderId="2" xfId="0" applyNumberFormat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3475234897459"/>
          <c:y val="5.4189997083697872E-2"/>
          <c:w val="0.43283423489554762"/>
          <c:h val="0.68798592884222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[1,2]Glc</c:v>
                </c:pt>
              </c:strCache>
            </c:strRef>
          </c:tx>
          <c:xVal>
            <c:numRef>
              <c:f>Sheet1!$B$5:$B$8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Sheet1!$C$5:$C$8</c:f>
              <c:numCache>
                <c:formatCode>0.00</c:formatCode>
                <c:ptCount val="4"/>
                <c:pt idx="0">
                  <c:v>2.7855272999524061E-2</c:v>
                </c:pt>
                <c:pt idx="1">
                  <c:v>0.25365374392929763</c:v>
                </c:pt>
                <c:pt idx="2">
                  <c:v>0.54324835184658671</c:v>
                </c:pt>
                <c:pt idx="3">
                  <c:v>1.1872064575123451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[2,3]Glc</c:v>
                </c:pt>
              </c:strCache>
            </c:strRef>
          </c:tx>
          <c:xVal>
            <c:numRef>
              <c:f>Sheet1!$B$12:$B$15</c:f>
              <c:numCache>
                <c:formatCode>0.0</c:formatCode>
                <c:ptCount val="4"/>
                <c:pt idx="0">
                  <c:v>0</c:v>
                </c:pt>
                <c:pt idx="1">
                  <c:v>3.92</c:v>
                </c:pt>
                <c:pt idx="2">
                  <c:v>4.916666666666667</c:v>
                </c:pt>
                <c:pt idx="3">
                  <c:v>5.666666666666667</c:v>
                </c:pt>
              </c:numCache>
            </c:numRef>
          </c:xVal>
          <c:yVal>
            <c:numRef>
              <c:f>Sheet1!$C$12:$C$15</c:f>
              <c:numCache>
                <c:formatCode>0.00</c:formatCode>
                <c:ptCount val="4"/>
                <c:pt idx="0">
                  <c:v>2.3309264114407036E-2</c:v>
                </c:pt>
                <c:pt idx="1">
                  <c:v>0.3274162582423461</c:v>
                </c:pt>
                <c:pt idx="2">
                  <c:v>0.73028196843311743</c:v>
                </c:pt>
                <c:pt idx="3">
                  <c:v>1.299431938005295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[4,5,6]Glc</c:v>
                </c:pt>
              </c:strCache>
            </c:strRef>
          </c:tx>
          <c:xVal>
            <c:numRef>
              <c:f>Sheet1!$B$19:$B$22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Sheet1!$C$19:$C$22</c:f>
              <c:numCache>
                <c:formatCode>0.00</c:formatCode>
                <c:ptCount val="4"/>
                <c:pt idx="0">
                  <c:v>2.9876756254993531E-2</c:v>
                </c:pt>
                <c:pt idx="1">
                  <c:v>0.18231352654992783</c:v>
                </c:pt>
                <c:pt idx="2">
                  <c:v>0.39403605700464084</c:v>
                </c:pt>
                <c:pt idx="3">
                  <c:v>0.87919430298090706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Sheet1!$C$24</c:f>
              <c:strCache>
                <c:ptCount val="1"/>
                <c:pt idx="0">
                  <c:v>[2,3,4,5,6]Glc</c:v>
                </c:pt>
              </c:strCache>
            </c:strRef>
          </c:tx>
          <c:xVal>
            <c:numRef>
              <c:f>Sheet1!$B$26:$B$29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Sheet1!$C$26:$C$29</c:f>
              <c:numCache>
                <c:formatCode>0.00</c:formatCode>
                <c:ptCount val="4"/>
                <c:pt idx="0">
                  <c:v>3.1393287148913984E-2</c:v>
                </c:pt>
                <c:pt idx="1">
                  <c:v>0.1714499284124722</c:v>
                </c:pt>
                <c:pt idx="2">
                  <c:v>0.5405017162473893</c:v>
                </c:pt>
                <c:pt idx="3">
                  <c:v>1.1515522126052895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Sheet1!$C$31</c:f>
              <c:strCache>
                <c:ptCount val="1"/>
                <c:pt idx="0">
                  <c:v>[1]+[4,5,6]Glc (1:1)</c:v>
                </c:pt>
              </c:strCache>
            </c:strRef>
          </c:tx>
          <c:marker>
            <c:symbol val="star"/>
            <c:size val="7"/>
          </c:marker>
          <c:xVal>
            <c:numRef>
              <c:f>Sheet1!$B$33:$B$36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Sheet1!$C$33:$C$36</c:f>
              <c:numCache>
                <c:formatCode>0.00</c:formatCode>
                <c:ptCount val="4"/>
                <c:pt idx="0">
                  <c:v>2.7855272999524061E-2</c:v>
                </c:pt>
                <c:pt idx="1">
                  <c:v>0.25260636455057917</c:v>
                </c:pt>
                <c:pt idx="2">
                  <c:v>0.54105094105738161</c:v>
                </c:pt>
                <c:pt idx="3">
                  <c:v>1.3724325362162171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Sheet1!$C$38</c:f>
              <c:strCache>
                <c:ptCount val="1"/>
                <c:pt idx="0">
                  <c:v>[1]+[U]Glc (1:1)</c:v>
                </c:pt>
              </c:strCache>
            </c:strRef>
          </c:tx>
          <c:xVal>
            <c:numRef>
              <c:f>Sheet1!$B$40:$B$43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Sheet1!$C$40:$C$43</c:f>
              <c:numCache>
                <c:formatCode>0.00</c:formatCode>
                <c:ptCount val="4"/>
                <c:pt idx="0">
                  <c:v>3.1393287148913984E-2</c:v>
                </c:pt>
                <c:pt idx="1">
                  <c:v>0.26466195257296032</c:v>
                </c:pt>
                <c:pt idx="2">
                  <c:v>0.56581920605094105</c:v>
                </c:pt>
                <c:pt idx="3">
                  <c:v>1.1558425458735613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Sheet1!$C$45</c:f>
              <c:strCache>
                <c:ptCount val="1"/>
                <c:pt idx="0">
                  <c:v>[1]+[U]Glc (4:1)</c:v>
                </c:pt>
              </c:strCache>
            </c:strRef>
          </c:tx>
          <c:xVal>
            <c:numRef>
              <c:f>Sheet1!$B$47:$B$50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Sheet1!$C$47:$C$50</c:f>
              <c:numCache>
                <c:formatCode>0.00</c:formatCode>
                <c:ptCount val="4"/>
                <c:pt idx="0">
                  <c:v>3.7969072239653734E-2</c:v>
                </c:pt>
                <c:pt idx="1">
                  <c:v>0.19734671794116032</c:v>
                </c:pt>
                <c:pt idx="2">
                  <c:v>0.62625077940233176</c:v>
                </c:pt>
                <c:pt idx="3">
                  <c:v>1.2805581697241708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Sheet1!$C$52</c:f>
              <c:strCache>
                <c:ptCount val="1"/>
                <c:pt idx="0">
                  <c:v>[U]Glc (20%)</c:v>
                </c:pt>
              </c:strCache>
            </c:strRef>
          </c:tx>
          <c:xVal>
            <c:numRef>
              <c:f>Sheet1!$B$54:$B$57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Sheet1!$C$54:$C$57</c:f>
              <c:numCache>
                <c:formatCode>0.00</c:formatCode>
                <c:ptCount val="4"/>
                <c:pt idx="0">
                  <c:v>3.9487520518376229E-2</c:v>
                </c:pt>
                <c:pt idx="1">
                  <c:v>0.17765539114941387</c:v>
                </c:pt>
                <c:pt idx="2">
                  <c:v>0.56581920605094105</c:v>
                </c:pt>
                <c:pt idx="3">
                  <c:v>1.301953678682918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6688"/>
        <c:axId val="80948608"/>
      </c:scatterChart>
      <c:valAx>
        <c:axId val="809466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Time (hr)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low"/>
        <c:spPr>
          <a:ln w="9525">
            <a:solidFill>
              <a:schemeClr val="tx1"/>
            </a:solidFill>
            <a:prstDash val="dash"/>
          </a:ln>
        </c:spPr>
        <c:txPr>
          <a:bodyPr/>
          <a:lstStyle/>
          <a:p>
            <a:pPr>
              <a:defRPr sz="14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0948608"/>
        <c:crossesAt val="1.0000000000000002E-2"/>
        <c:crossBetween val="midCat"/>
        <c:majorUnit val="2"/>
      </c:valAx>
      <c:valAx>
        <c:axId val="8094860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Biomass (OD600)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low"/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0946688"/>
        <c:crossesAt val="-1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771268591426067"/>
          <c:y val="5.5546077573636631E-2"/>
          <c:w val="0.34562059742532181"/>
          <c:h val="0.68057451151939341"/>
        </c:manualLayout>
      </c:layout>
      <c:overlay val="0"/>
      <c:txPr>
        <a:bodyPr/>
        <a:lstStyle/>
        <a:p>
          <a:pPr>
            <a:defRPr sz="105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0132483439569"/>
          <c:y val="5.4189997083697872E-2"/>
          <c:w val="0.43879395075615546"/>
          <c:h val="0.68798592884222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[1,2]Glc</c:v>
                </c:pt>
              </c:strCache>
            </c:strRef>
          </c:tx>
          <c:xVal>
            <c:numRef>
              <c:f>Sheet1!$B$5:$B$8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Sheet1!$D$5:$D$8</c:f>
              <c:numCache>
                <c:formatCode>0.0</c:formatCode>
                <c:ptCount val="4"/>
                <c:pt idx="0">
                  <c:v>14.35</c:v>
                </c:pt>
                <c:pt idx="1">
                  <c:v>13.7</c:v>
                </c:pt>
                <c:pt idx="2">
                  <c:v>12.3</c:v>
                </c:pt>
                <c:pt idx="3">
                  <c:v>9.0549999999999997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[2,3]Glc</c:v>
                </c:pt>
              </c:strCache>
            </c:strRef>
          </c:tx>
          <c:xVal>
            <c:numRef>
              <c:f>Sheet1!$B$12:$B$15</c:f>
              <c:numCache>
                <c:formatCode>0.0</c:formatCode>
                <c:ptCount val="4"/>
                <c:pt idx="0">
                  <c:v>0</c:v>
                </c:pt>
                <c:pt idx="1">
                  <c:v>3.92</c:v>
                </c:pt>
                <c:pt idx="2">
                  <c:v>4.916666666666667</c:v>
                </c:pt>
                <c:pt idx="3">
                  <c:v>5.666666666666667</c:v>
                </c:pt>
              </c:numCache>
            </c:numRef>
          </c:xVal>
          <c:yVal>
            <c:numRef>
              <c:f>Sheet1!$D$12:$D$15</c:f>
              <c:numCache>
                <c:formatCode>0.0</c:formatCode>
                <c:ptCount val="4"/>
                <c:pt idx="0">
                  <c:v>13.85</c:v>
                </c:pt>
                <c:pt idx="1">
                  <c:v>12.4</c:v>
                </c:pt>
                <c:pt idx="2">
                  <c:v>10.4</c:v>
                </c:pt>
                <c:pt idx="3">
                  <c:v>8.18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[4,5,6]Glc</c:v>
                </c:pt>
              </c:strCache>
            </c:strRef>
          </c:tx>
          <c:xVal>
            <c:numRef>
              <c:f>Sheet1!$B$19:$B$22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Sheet1!$D$19:$D$22</c:f>
              <c:numCache>
                <c:formatCode>0.0</c:formatCode>
                <c:ptCount val="4"/>
                <c:pt idx="0">
                  <c:v>13.75</c:v>
                </c:pt>
                <c:pt idx="1">
                  <c:v>12.95</c:v>
                </c:pt>
                <c:pt idx="2">
                  <c:v>11.75</c:v>
                </c:pt>
                <c:pt idx="3">
                  <c:v>9.6000000000000014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Sheet1!$C$24</c:f>
              <c:strCache>
                <c:ptCount val="1"/>
                <c:pt idx="0">
                  <c:v>[2,3,4,5,6]Glc</c:v>
                </c:pt>
              </c:strCache>
            </c:strRef>
          </c:tx>
          <c:xVal>
            <c:numRef>
              <c:f>Sheet1!$B$26:$B$29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Sheet1!$D$26:$D$29</c:f>
              <c:numCache>
                <c:formatCode>0.0</c:formatCode>
                <c:ptCount val="4"/>
                <c:pt idx="0">
                  <c:v>14.05</c:v>
                </c:pt>
                <c:pt idx="1">
                  <c:v>13.55</c:v>
                </c:pt>
                <c:pt idx="2">
                  <c:v>11.5</c:v>
                </c:pt>
                <c:pt idx="3">
                  <c:v>8.2749999999999986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Sheet1!$C$31</c:f>
              <c:strCache>
                <c:ptCount val="1"/>
                <c:pt idx="0">
                  <c:v>[1]+[4,5,6]Glc (1:1)</c:v>
                </c:pt>
              </c:strCache>
            </c:strRef>
          </c:tx>
          <c:xVal>
            <c:numRef>
              <c:f>Sheet1!$B$33:$B$36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Sheet1!$D$33:$D$36</c:f>
              <c:numCache>
                <c:formatCode>0.0</c:formatCode>
                <c:ptCount val="4"/>
                <c:pt idx="0">
                  <c:v>13.75</c:v>
                </c:pt>
                <c:pt idx="1">
                  <c:v>13.1</c:v>
                </c:pt>
                <c:pt idx="2">
                  <c:v>11.7</c:v>
                </c:pt>
                <c:pt idx="3">
                  <c:v>7.6850000000000005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Sheet1!$C$38</c:f>
              <c:strCache>
                <c:ptCount val="1"/>
                <c:pt idx="0">
                  <c:v>[1]+[U]Glc (1:1)</c:v>
                </c:pt>
              </c:strCache>
            </c:strRef>
          </c:tx>
          <c:xVal>
            <c:numRef>
              <c:f>Sheet1!$B$40:$B$43</c:f>
              <c:numCache>
                <c:formatCode>0.0</c:formatCode>
                <c:ptCount val="4"/>
                <c:pt idx="0">
                  <c:v>0</c:v>
                </c:pt>
                <c:pt idx="1">
                  <c:v>3.1666666666666661</c:v>
                </c:pt>
                <c:pt idx="2">
                  <c:v>4.166666666666667</c:v>
                </c:pt>
                <c:pt idx="3">
                  <c:v>5.333333333333333</c:v>
                </c:pt>
              </c:numCache>
            </c:numRef>
          </c:xVal>
          <c:yVal>
            <c:numRef>
              <c:f>Sheet1!$D$40:$D$43</c:f>
              <c:numCache>
                <c:formatCode>0.0</c:formatCode>
                <c:ptCount val="4"/>
                <c:pt idx="0">
                  <c:v>13.850000000000001</c:v>
                </c:pt>
                <c:pt idx="1">
                  <c:v>13.05</c:v>
                </c:pt>
                <c:pt idx="2">
                  <c:v>11.8</c:v>
                </c:pt>
                <c:pt idx="3">
                  <c:v>8.7149999999999999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Sheet1!$C$45</c:f>
              <c:strCache>
                <c:ptCount val="1"/>
                <c:pt idx="0">
                  <c:v>[1]+[U]Glc (4:1)</c:v>
                </c:pt>
              </c:strCache>
            </c:strRef>
          </c:tx>
          <c:xVal>
            <c:numRef>
              <c:f>Sheet1!$B$47:$B$50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Sheet1!$D$47:$D$50</c:f>
              <c:numCache>
                <c:formatCode>0.0</c:formatCode>
                <c:ptCount val="4"/>
                <c:pt idx="0">
                  <c:v>14.05</c:v>
                </c:pt>
                <c:pt idx="1">
                  <c:v>13.45</c:v>
                </c:pt>
                <c:pt idx="2">
                  <c:v>11.3</c:v>
                </c:pt>
                <c:pt idx="3">
                  <c:v>7.77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Sheet1!$C$52</c:f>
              <c:strCache>
                <c:ptCount val="1"/>
                <c:pt idx="0">
                  <c:v>[U]Glc (20%)</c:v>
                </c:pt>
              </c:strCache>
            </c:strRef>
          </c:tx>
          <c:xVal>
            <c:numRef>
              <c:f>Sheet1!$B$54:$B$57</c:f>
              <c:numCache>
                <c:formatCode>0.0</c:formatCode>
                <c:ptCount val="4"/>
                <c:pt idx="0">
                  <c:v>0</c:v>
                </c:pt>
                <c:pt idx="1">
                  <c:v>2.33</c:v>
                </c:pt>
                <c:pt idx="2">
                  <c:v>3.83</c:v>
                </c:pt>
                <c:pt idx="3">
                  <c:v>4.83</c:v>
                </c:pt>
              </c:numCache>
            </c:numRef>
          </c:xVal>
          <c:yVal>
            <c:numRef>
              <c:f>Sheet1!$D$54:$D$57</c:f>
              <c:numCache>
                <c:formatCode>0.0</c:formatCode>
                <c:ptCount val="4"/>
                <c:pt idx="0">
                  <c:v>15.9</c:v>
                </c:pt>
                <c:pt idx="1">
                  <c:v>15.3</c:v>
                </c:pt>
                <c:pt idx="2">
                  <c:v>13.4</c:v>
                </c:pt>
                <c:pt idx="3">
                  <c:v>9.4649999999999999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2624"/>
        <c:axId val="99564544"/>
      </c:scatterChart>
      <c:valAx>
        <c:axId val="995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Time (hr)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low"/>
        <c:spPr>
          <a:ln w="9525">
            <a:solidFill>
              <a:schemeClr val="tx1"/>
            </a:solidFill>
            <a:prstDash val="dash"/>
          </a:ln>
        </c:spPr>
        <c:txPr>
          <a:bodyPr/>
          <a:lstStyle/>
          <a:p>
            <a:pPr>
              <a:defRPr sz="14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9564544"/>
        <c:crosses val="autoZero"/>
        <c:crossBetween val="midCat"/>
        <c:majorUnit val="2"/>
      </c:valAx>
      <c:valAx>
        <c:axId val="9956454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Glucose (mM)</a:t>
                </a:r>
              </a:p>
            </c:rich>
          </c:tx>
          <c:layout>
            <c:manualLayout>
              <c:xMode val="edge"/>
              <c:yMode val="edge"/>
              <c:x val="3.8095238095238099E-2"/>
              <c:y val="0.17004629629629628"/>
            </c:manualLayout>
          </c:layout>
          <c:overlay val="0"/>
        </c:title>
        <c:numFmt formatCode="0" sourceLinked="0"/>
        <c:majorTickMark val="in"/>
        <c:minorTickMark val="none"/>
        <c:tickLblPos val="low"/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9562624"/>
        <c:crosses val="autoZero"/>
        <c:crossBetween val="midCat"/>
        <c:majorUnit val="5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771268591426067"/>
          <c:y val="5.5546077573636631E-2"/>
          <c:w val="0.34562059742532181"/>
          <c:h val="0.69446340040828225"/>
        </c:manualLayout>
      </c:layout>
      <c:overlay val="0"/>
      <c:txPr>
        <a:bodyPr/>
        <a:lstStyle/>
        <a:p>
          <a:pPr>
            <a:defRPr sz="105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33337</xdr:rowOff>
    </xdr:from>
    <xdr:to>
      <xdr:col>11</xdr:col>
      <xdr:colOff>600075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18</xdr:row>
      <xdr:rowOff>71437</xdr:rowOff>
    </xdr:from>
    <xdr:to>
      <xdr:col>11</xdr:col>
      <xdr:colOff>581025</xdr:colOff>
      <xdr:row>32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="90" zoomScaleNormal="90" workbookViewId="0">
      <selection activeCell="Q26" sqref="Q26"/>
    </sheetView>
  </sheetViews>
  <sheetFormatPr defaultRowHeight="15" x14ac:dyDescent="0.25"/>
  <cols>
    <col min="1" max="1" width="5.28515625" customWidth="1"/>
    <col min="2" max="2" width="10" style="8" customWidth="1"/>
    <col min="3" max="4" width="15.5703125" customWidth="1"/>
    <col min="5" max="5" width="3.7109375" customWidth="1"/>
    <col min="6" max="6" width="10" customWidth="1"/>
    <col min="7" max="7" width="10" style="3" customWidth="1"/>
    <col min="8" max="10" width="10" customWidth="1"/>
  </cols>
  <sheetData>
    <row r="1" spans="1:20" x14ac:dyDescent="0.25">
      <c r="A1" s="1" t="s">
        <v>9</v>
      </c>
      <c r="G1"/>
    </row>
    <row r="2" spans="1:20" ht="30" customHeight="1" x14ac:dyDescent="0.25">
      <c r="B2" s="9"/>
      <c r="C2" s="27"/>
      <c r="D2" s="27"/>
      <c r="G2"/>
    </row>
    <row r="3" spans="1:20" ht="15.75" thickBot="1" x14ac:dyDescent="0.3">
      <c r="B3" s="19" t="s">
        <v>8</v>
      </c>
      <c r="C3" s="20" t="s">
        <v>2</v>
      </c>
      <c r="D3" s="19"/>
      <c r="S3" s="9"/>
    </row>
    <row r="4" spans="1:20" x14ac:dyDescent="0.25">
      <c r="B4" s="23" t="s">
        <v>0</v>
      </c>
      <c r="C4" s="23" t="s">
        <v>5</v>
      </c>
      <c r="D4" s="23" t="s">
        <v>6</v>
      </c>
      <c r="R4" s="11"/>
      <c r="S4" s="11"/>
      <c r="T4" s="11"/>
    </row>
    <row r="5" spans="1:20" x14ac:dyDescent="0.25">
      <c r="B5" s="15">
        <v>0</v>
      </c>
      <c r="C5" s="12">
        <v>2.7855272999524061E-2</v>
      </c>
      <c r="D5" s="13">
        <v>14.35</v>
      </c>
      <c r="R5" s="15"/>
      <c r="S5" s="12"/>
      <c r="T5" s="13"/>
    </row>
    <row r="6" spans="1:20" x14ac:dyDescent="0.25">
      <c r="B6" s="16">
        <v>3.1666666666666661</v>
      </c>
      <c r="C6" s="14">
        <v>0.25365374392929763</v>
      </c>
      <c r="D6" s="13">
        <v>13.7</v>
      </c>
      <c r="K6" s="3"/>
      <c r="R6" s="16"/>
      <c r="S6" s="14"/>
      <c r="T6" s="13"/>
    </row>
    <row r="7" spans="1:20" x14ac:dyDescent="0.25">
      <c r="B7" s="15">
        <v>4.166666666666667</v>
      </c>
      <c r="C7" s="12">
        <v>0.54324835184658671</v>
      </c>
      <c r="D7" s="13">
        <v>12.3</v>
      </c>
      <c r="E7" s="4"/>
      <c r="F7" s="4"/>
      <c r="G7" s="4"/>
      <c r="H7" s="4"/>
      <c r="I7" s="4"/>
      <c r="R7" s="15"/>
      <c r="S7" s="12"/>
      <c r="T7" s="13"/>
    </row>
    <row r="8" spans="1:20" ht="15.75" thickBot="1" x14ac:dyDescent="0.3">
      <c r="B8" s="21">
        <v>5.333333333333333</v>
      </c>
      <c r="C8" s="22">
        <v>1.1872064575123451</v>
      </c>
      <c r="D8" s="21">
        <v>9.0549999999999997</v>
      </c>
      <c r="E8" s="7"/>
      <c r="F8" s="7"/>
      <c r="G8" s="7"/>
      <c r="H8" s="7"/>
      <c r="I8" s="7"/>
      <c r="R8" s="15"/>
      <c r="S8" s="12"/>
      <c r="T8" s="13"/>
    </row>
    <row r="9" spans="1:20" x14ac:dyDescent="0.25">
      <c r="B9" s="9"/>
      <c r="C9" s="27"/>
      <c r="D9" s="27"/>
      <c r="E9" s="2"/>
      <c r="F9" s="2"/>
      <c r="G9" s="2"/>
      <c r="H9" s="2"/>
      <c r="I9" s="2"/>
      <c r="R9" s="10"/>
      <c r="S9" s="2"/>
    </row>
    <row r="10" spans="1:20" ht="15.75" thickBot="1" x14ac:dyDescent="0.3">
      <c r="B10" s="19" t="s">
        <v>8</v>
      </c>
      <c r="C10" s="20" t="s">
        <v>3</v>
      </c>
      <c r="D10" s="19"/>
      <c r="E10" s="2"/>
      <c r="F10" s="2"/>
      <c r="G10" s="2"/>
      <c r="H10" s="2"/>
      <c r="I10" s="2"/>
      <c r="S10" s="8"/>
    </row>
    <row r="11" spans="1:20" x14ac:dyDescent="0.25">
      <c r="B11" s="23" t="s">
        <v>0</v>
      </c>
      <c r="C11" s="23" t="s">
        <v>5</v>
      </c>
      <c r="D11" s="23" t="s">
        <v>6</v>
      </c>
      <c r="R11" s="11"/>
      <c r="S11" s="11"/>
      <c r="T11" s="11"/>
    </row>
    <row r="12" spans="1:20" x14ac:dyDescent="0.25">
      <c r="B12" s="15">
        <v>0</v>
      </c>
      <c r="C12" s="12">
        <v>2.3309264114407036E-2</v>
      </c>
      <c r="D12" s="13">
        <v>13.85</v>
      </c>
      <c r="R12" s="15"/>
      <c r="S12" s="12"/>
      <c r="T12" s="13"/>
    </row>
    <row r="13" spans="1:20" x14ac:dyDescent="0.25">
      <c r="B13" s="16">
        <v>3.92</v>
      </c>
      <c r="C13" s="14">
        <v>0.3274162582423461</v>
      </c>
      <c r="D13" s="13">
        <v>12.4</v>
      </c>
      <c r="R13" s="16"/>
      <c r="S13" s="14"/>
      <c r="T13" s="13"/>
    </row>
    <row r="14" spans="1:20" x14ac:dyDescent="0.25">
      <c r="B14" s="15">
        <v>4.916666666666667</v>
      </c>
      <c r="C14" s="12">
        <v>0.73028196843311743</v>
      </c>
      <c r="D14" s="13">
        <v>10.4</v>
      </c>
      <c r="E14" s="2"/>
      <c r="F14" s="2"/>
      <c r="G14" s="2"/>
      <c r="H14" s="2"/>
      <c r="I14" s="2"/>
      <c r="R14" s="15"/>
      <c r="S14" s="12"/>
      <c r="T14" s="13"/>
    </row>
    <row r="15" spans="1:20" ht="15.75" thickBot="1" x14ac:dyDescent="0.3">
      <c r="B15" s="21">
        <v>5.666666666666667</v>
      </c>
      <c r="C15" s="22">
        <v>1.299431938005295</v>
      </c>
      <c r="D15" s="21">
        <v>8.18</v>
      </c>
      <c r="E15" s="2"/>
      <c r="F15" s="2"/>
      <c r="G15" s="2"/>
      <c r="H15" s="2"/>
      <c r="I15" s="2"/>
      <c r="R15" s="15"/>
      <c r="S15" s="12"/>
      <c r="T15" s="13"/>
    </row>
    <row r="16" spans="1:20" x14ac:dyDescent="0.25">
      <c r="B16" s="9"/>
      <c r="C16" s="27"/>
      <c r="D16" s="27"/>
      <c r="E16" s="2"/>
      <c r="F16" s="2"/>
      <c r="G16" s="2"/>
      <c r="H16" s="2"/>
      <c r="I16" s="2"/>
      <c r="R16" s="10"/>
      <c r="S16" s="2"/>
    </row>
    <row r="17" spans="2:20" ht="15.75" thickBot="1" x14ac:dyDescent="0.3">
      <c r="B17" s="19" t="s">
        <v>8</v>
      </c>
      <c r="C17" s="20" t="s">
        <v>1</v>
      </c>
      <c r="D17" s="19"/>
      <c r="E17" s="2"/>
      <c r="F17" s="2"/>
      <c r="G17" s="2"/>
      <c r="H17" s="2"/>
      <c r="I17" s="2"/>
      <c r="S17" s="8"/>
    </row>
    <row r="18" spans="2:20" x14ac:dyDescent="0.25">
      <c r="B18" s="23" t="s">
        <v>0</v>
      </c>
      <c r="C18" s="23" t="s">
        <v>5</v>
      </c>
      <c r="D18" s="23" t="s">
        <v>6</v>
      </c>
      <c r="R18" s="11"/>
      <c r="S18" s="11"/>
      <c r="T18" s="11"/>
    </row>
    <row r="19" spans="2:20" x14ac:dyDescent="0.25">
      <c r="B19" s="15">
        <v>0</v>
      </c>
      <c r="C19" s="12">
        <v>2.9876756254993531E-2</v>
      </c>
      <c r="D19" s="13">
        <v>13.75</v>
      </c>
      <c r="R19" s="15"/>
      <c r="S19" s="12"/>
      <c r="T19" s="13"/>
    </row>
    <row r="20" spans="2:20" x14ac:dyDescent="0.25">
      <c r="B20" s="16">
        <v>3.1666666666666661</v>
      </c>
      <c r="C20" s="14">
        <v>0.18231352654992783</v>
      </c>
      <c r="D20" s="13">
        <v>12.95</v>
      </c>
      <c r="R20" s="16"/>
      <c r="S20" s="14"/>
      <c r="T20" s="13"/>
    </row>
    <row r="21" spans="2:20" x14ac:dyDescent="0.25">
      <c r="B21" s="15">
        <v>4.166666666666667</v>
      </c>
      <c r="C21" s="12">
        <v>0.39403605700464084</v>
      </c>
      <c r="D21" s="13">
        <v>11.75</v>
      </c>
      <c r="R21" s="15"/>
      <c r="S21" s="12"/>
      <c r="T21" s="13"/>
    </row>
    <row r="22" spans="2:20" ht="15.75" thickBot="1" x14ac:dyDescent="0.3">
      <c r="B22" s="21">
        <v>5.333333333333333</v>
      </c>
      <c r="C22" s="22">
        <v>0.87919430298090706</v>
      </c>
      <c r="D22" s="21">
        <v>9.6000000000000014</v>
      </c>
      <c r="E22" s="2"/>
      <c r="F22" s="2"/>
      <c r="G22" s="2"/>
      <c r="H22" s="2"/>
      <c r="I22" s="2"/>
      <c r="R22" s="15"/>
      <c r="S22" s="12"/>
      <c r="T22" s="13"/>
    </row>
    <row r="23" spans="2:20" x14ac:dyDescent="0.25">
      <c r="B23" s="9"/>
      <c r="C23" s="27"/>
      <c r="D23" s="27"/>
      <c r="E23" s="2"/>
      <c r="F23" s="2"/>
      <c r="G23" s="2"/>
      <c r="H23" s="2"/>
      <c r="R23" s="10"/>
      <c r="S23" s="2"/>
    </row>
    <row r="24" spans="2:20" ht="15.75" thickBot="1" x14ac:dyDescent="0.3">
      <c r="B24" s="19" t="s">
        <v>8</v>
      </c>
      <c r="C24" s="20" t="s">
        <v>4</v>
      </c>
      <c r="D24" s="19"/>
      <c r="E24" s="2"/>
      <c r="F24" s="2"/>
      <c r="G24" s="2"/>
      <c r="H24" s="2"/>
      <c r="S24" s="8"/>
    </row>
    <row r="25" spans="2:20" x14ac:dyDescent="0.25">
      <c r="B25" s="23" t="s">
        <v>0</v>
      </c>
      <c r="C25" s="23" t="s">
        <v>5</v>
      </c>
      <c r="D25" s="23" t="s">
        <v>6</v>
      </c>
      <c r="R25" s="11"/>
      <c r="S25" s="11"/>
      <c r="T25" s="11"/>
    </row>
    <row r="26" spans="2:20" x14ac:dyDescent="0.25">
      <c r="B26" s="15">
        <v>0</v>
      </c>
      <c r="C26" s="12">
        <v>3.1393287148913984E-2</v>
      </c>
      <c r="D26" s="13">
        <v>14.05</v>
      </c>
      <c r="R26" s="15"/>
      <c r="S26" s="12"/>
      <c r="T26" s="13"/>
    </row>
    <row r="27" spans="2:20" x14ac:dyDescent="0.25">
      <c r="B27" s="16">
        <v>2.33</v>
      </c>
      <c r="C27" s="14">
        <v>0.1714499284124722</v>
      </c>
      <c r="D27" s="13">
        <v>13.55</v>
      </c>
      <c r="R27" s="16"/>
      <c r="S27" s="14"/>
      <c r="T27" s="13"/>
    </row>
    <row r="28" spans="2:20" x14ac:dyDescent="0.25">
      <c r="B28" s="15">
        <v>3.83</v>
      </c>
      <c r="C28" s="12">
        <v>0.5405017162473893</v>
      </c>
      <c r="D28" s="13">
        <v>11.5</v>
      </c>
      <c r="R28" s="15"/>
      <c r="S28" s="12"/>
      <c r="T28" s="13"/>
    </row>
    <row r="29" spans="2:20" ht="15.75" thickBot="1" x14ac:dyDescent="0.3">
      <c r="B29" s="21">
        <v>4.83</v>
      </c>
      <c r="C29" s="22">
        <v>1.1515522126052895</v>
      </c>
      <c r="D29" s="21">
        <v>8.2749999999999986</v>
      </c>
      <c r="R29" s="15"/>
      <c r="S29" s="12"/>
      <c r="T29" s="13"/>
    </row>
    <row r="30" spans="2:20" x14ac:dyDescent="0.25">
      <c r="B30" s="9"/>
      <c r="C30" s="27"/>
      <c r="D30" s="27"/>
      <c r="E30" s="2"/>
      <c r="F30" s="2"/>
      <c r="G30" s="2"/>
      <c r="H30" s="2"/>
      <c r="I30" s="2"/>
      <c r="R30" s="10"/>
      <c r="S30" s="2"/>
    </row>
    <row r="31" spans="2:20" ht="15.75" thickBot="1" x14ac:dyDescent="0.3">
      <c r="B31" s="19" t="s">
        <v>8</v>
      </c>
      <c r="C31" s="20" t="s">
        <v>15</v>
      </c>
      <c r="D31" s="19"/>
      <c r="E31" s="2"/>
      <c r="F31" s="2"/>
      <c r="G31" s="2"/>
      <c r="H31" s="2"/>
      <c r="I31" s="2"/>
      <c r="S31" s="8"/>
    </row>
    <row r="32" spans="2:20" x14ac:dyDescent="0.25">
      <c r="B32" s="23" t="s">
        <v>0</v>
      </c>
      <c r="C32" s="23" t="s">
        <v>5</v>
      </c>
      <c r="D32" s="23" t="s">
        <v>6</v>
      </c>
      <c r="R32" s="11"/>
      <c r="S32" s="11"/>
      <c r="T32" s="11"/>
    </row>
    <row r="33" spans="2:20" x14ac:dyDescent="0.25">
      <c r="B33" s="15">
        <v>0</v>
      </c>
      <c r="C33" s="12">
        <v>2.7855272999524061E-2</v>
      </c>
      <c r="D33" s="13">
        <v>13.75</v>
      </c>
      <c r="R33" s="15"/>
      <c r="S33" s="12"/>
      <c r="T33" s="13"/>
    </row>
    <row r="34" spans="2:20" x14ac:dyDescent="0.25">
      <c r="B34" s="16">
        <v>3.1666666666666661</v>
      </c>
      <c r="C34" s="14">
        <v>0.25260636455057917</v>
      </c>
      <c r="D34" s="13">
        <v>13.1</v>
      </c>
      <c r="R34" s="16"/>
      <c r="S34" s="14"/>
      <c r="T34" s="13"/>
    </row>
    <row r="35" spans="2:20" ht="15.75" thickBot="1" x14ac:dyDescent="0.3">
      <c r="B35" s="15">
        <v>4.166666666666667</v>
      </c>
      <c r="C35" s="12">
        <v>0.54105094105738161</v>
      </c>
      <c r="D35" s="13">
        <v>11.7</v>
      </c>
      <c r="F35" s="19"/>
      <c r="G35" s="24"/>
      <c r="H35" s="19"/>
      <c r="I35" s="19"/>
      <c r="J35" s="19"/>
      <c r="K35" s="19"/>
      <c r="L35" s="19"/>
      <c r="M35" s="19"/>
      <c r="R35" s="15"/>
      <c r="S35" s="12"/>
      <c r="T35" s="13"/>
    </row>
    <row r="36" spans="2:20" ht="15.75" thickBot="1" x14ac:dyDescent="0.3">
      <c r="B36" s="21">
        <v>5.333333333333333</v>
      </c>
      <c r="C36" s="22">
        <v>1.3724325362162171</v>
      </c>
      <c r="D36" s="21">
        <v>7.6850000000000005</v>
      </c>
      <c r="F36" s="17" t="s">
        <v>7</v>
      </c>
      <c r="G36" s="17"/>
      <c r="H36" s="17" t="s">
        <v>10</v>
      </c>
      <c r="I36" s="17"/>
      <c r="J36" s="17"/>
      <c r="K36" s="17"/>
      <c r="L36" s="18" t="s">
        <v>11</v>
      </c>
      <c r="M36" s="18" t="s">
        <v>14</v>
      </c>
      <c r="N36" s="5"/>
      <c r="R36" s="15"/>
      <c r="S36" s="12"/>
      <c r="T36" s="13"/>
    </row>
    <row r="37" spans="2:20" x14ac:dyDescent="0.25">
      <c r="B37" s="9"/>
      <c r="C37" s="27"/>
      <c r="D37" s="27"/>
      <c r="E37" s="2"/>
      <c r="F37" t="s">
        <v>2</v>
      </c>
      <c r="G37"/>
      <c r="H37" s="5">
        <v>0.70599999999999996</v>
      </c>
      <c r="J37" s="2"/>
      <c r="K37" s="5">
        <v>0.21895206506380002</v>
      </c>
      <c r="L37" s="2"/>
      <c r="M37" s="5">
        <f>K37*0.32/0.18</f>
        <v>0.38924811566897788</v>
      </c>
      <c r="R37" s="10"/>
      <c r="S37" s="2"/>
    </row>
    <row r="38" spans="2:20" ht="15.75" thickBot="1" x14ac:dyDescent="0.3">
      <c r="B38" s="19" t="s">
        <v>8</v>
      </c>
      <c r="C38" s="20" t="s">
        <v>16</v>
      </c>
      <c r="D38" s="19"/>
      <c r="E38" s="2"/>
      <c r="F38" t="s">
        <v>3</v>
      </c>
      <c r="G38"/>
      <c r="H38" s="5">
        <v>0.70440000000000003</v>
      </c>
      <c r="J38" s="2"/>
      <c r="K38" s="5">
        <v>0.22506572731761693</v>
      </c>
      <c r="L38" s="5"/>
      <c r="M38" s="5">
        <f t="shared" ref="M38:M44" si="0">K38*0.32/0.18</f>
        <v>0.40011684856465235</v>
      </c>
      <c r="O38" s="2"/>
      <c r="P38" s="2"/>
      <c r="Q38" s="2"/>
      <c r="S38" s="8"/>
    </row>
    <row r="39" spans="2:20" x14ac:dyDescent="0.25">
      <c r="B39" s="23" t="s">
        <v>0</v>
      </c>
      <c r="C39" s="23" t="s">
        <v>5</v>
      </c>
      <c r="D39" s="23" t="s">
        <v>6</v>
      </c>
      <c r="F39" t="s">
        <v>1</v>
      </c>
      <c r="G39"/>
      <c r="H39" s="5">
        <v>0.72509999999999997</v>
      </c>
      <c r="J39" s="2"/>
      <c r="K39" s="5">
        <v>0.20465483053636477</v>
      </c>
      <c r="M39" s="5">
        <f t="shared" si="0"/>
        <v>0.36383080984242627</v>
      </c>
      <c r="O39" s="5"/>
      <c r="P39" s="5"/>
      <c r="Q39" s="5"/>
      <c r="R39" s="11"/>
      <c r="S39" s="11"/>
      <c r="T39" s="11"/>
    </row>
    <row r="40" spans="2:20" x14ac:dyDescent="0.25">
      <c r="B40" s="15">
        <v>0</v>
      </c>
      <c r="C40" s="12">
        <v>3.1393287148913984E-2</v>
      </c>
      <c r="D40" s="13">
        <v>13.850000000000001</v>
      </c>
      <c r="F40" t="s">
        <v>4</v>
      </c>
      <c r="G40"/>
      <c r="H40" s="5">
        <v>0.74619999999999997</v>
      </c>
      <c r="J40" s="2"/>
      <c r="K40" s="5">
        <v>0.19965036435234321</v>
      </c>
      <c r="M40" s="5">
        <f t="shared" si="0"/>
        <v>0.35493398107083241</v>
      </c>
      <c r="R40" s="15"/>
      <c r="S40" s="12"/>
      <c r="T40" s="13"/>
    </row>
    <row r="41" spans="2:20" x14ac:dyDescent="0.25">
      <c r="B41" s="16">
        <v>3.1666666666666661</v>
      </c>
      <c r="C41" s="14">
        <v>0.26466195257296032</v>
      </c>
      <c r="D41" s="13">
        <v>13.05</v>
      </c>
      <c r="F41" t="s">
        <v>15</v>
      </c>
      <c r="G41"/>
      <c r="H41" s="5">
        <v>0.7258</v>
      </c>
      <c r="J41" s="2"/>
      <c r="K41" s="5">
        <v>0.22169451990382411</v>
      </c>
      <c r="M41" s="5">
        <f t="shared" si="0"/>
        <v>0.39412359094013177</v>
      </c>
      <c r="R41" s="16"/>
      <c r="S41" s="14"/>
      <c r="T41" s="13"/>
    </row>
    <row r="42" spans="2:20" x14ac:dyDescent="0.25">
      <c r="B42" s="15">
        <v>4.166666666666667</v>
      </c>
      <c r="C42" s="12">
        <v>0.56581920605094105</v>
      </c>
      <c r="D42" s="13">
        <v>11.8</v>
      </c>
      <c r="F42" t="s">
        <v>16</v>
      </c>
      <c r="G42"/>
      <c r="H42" s="5">
        <v>0.68089999999999995</v>
      </c>
      <c r="J42" s="2"/>
      <c r="K42" s="5">
        <v>0.21897746031638693</v>
      </c>
      <c r="M42" s="5">
        <f t="shared" si="0"/>
        <v>0.3892932627846879</v>
      </c>
      <c r="R42" s="15"/>
      <c r="S42" s="12"/>
      <c r="T42" s="13"/>
    </row>
    <row r="43" spans="2:20" ht="15.75" thickBot="1" x14ac:dyDescent="0.3">
      <c r="B43" s="21">
        <v>5.333333333333333</v>
      </c>
      <c r="C43" s="22">
        <v>1.1558425458735613</v>
      </c>
      <c r="D43" s="21">
        <v>8.7149999999999999</v>
      </c>
      <c r="F43" t="s">
        <v>17</v>
      </c>
      <c r="G43"/>
      <c r="H43" s="5">
        <v>0.73099999999999998</v>
      </c>
      <c r="J43" s="2"/>
      <c r="K43" s="5">
        <v>0.21392062078642837</v>
      </c>
      <c r="M43" s="5">
        <f t="shared" si="0"/>
        <v>0.38030332584253934</v>
      </c>
      <c r="R43" s="15"/>
      <c r="S43" s="12"/>
      <c r="T43" s="13"/>
    </row>
    <row r="44" spans="2:20" ht="15.75" thickBot="1" x14ac:dyDescent="0.3">
      <c r="B44" s="9"/>
      <c r="C44" s="27"/>
      <c r="D44" s="27"/>
      <c r="F44" s="19" t="s">
        <v>18</v>
      </c>
      <c r="G44" s="19"/>
      <c r="H44" s="25">
        <v>0.72050000000000003</v>
      </c>
      <c r="I44" s="19"/>
      <c r="J44" s="26"/>
      <c r="K44" s="25">
        <v>0.21053267421302593</v>
      </c>
      <c r="L44" s="19"/>
      <c r="M44" s="25">
        <f t="shared" si="0"/>
        <v>0.37428030971204612</v>
      </c>
      <c r="R44" s="8"/>
    </row>
    <row r="45" spans="2:20" ht="15.75" thickBot="1" x14ac:dyDescent="0.3">
      <c r="B45" s="19" t="s">
        <v>8</v>
      </c>
      <c r="C45" s="20" t="s">
        <v>17</v>
      </c>
      <c r="D45" s="19"/>
      <c r="F45" s="3" t="s">
        <v>12</v>
      </c>
      <c r="G45"/>
      <c r="H45" s="5">
        <f>AVERAGE(H37:H44)</f>
        <v>0.71748750000000006</v>
      </c>
      <c r="K45" s="5">
        <f>AVERAGE(K37:K44)</f>
        <v>0.2141810328112238</v>
      </c>
      <c r="M45" s="5">
        <f>AVERAGE(M37:M44)</f>
        <v>0.38076628055328671</v>
      </c>
      <c r="S45" s="8"/>
    </row>
    <row r="46" spans="2:20" ht="15.75" thickBot="1" x14ac:dyDescent="0.3">
      <c r="B46" s="23" t="s">
        <v>0</v>
      </c>
      <c r="C46" s="23" t="s">
        <v>5</v>
      </c>
      <c r="D46" s="23" t="s">
        <v>6</v>
      </c>
      <c r="F46" s="24" t="s">
        <v>13</v>
      </c>
      <c r="G46" s="19"/>
      <c r="H46" s="25">
        <f>STDEV(H37:H44)</f>
        <v>1.9946387965171616E-2</v>
      </c>
      <c r="I46" s="19"/>
      <c r="J46" s="19"/>
      <c r="K46" s="25">
        <f>STDEV(K37:K44)</f>
        <v>8.7502221921398997E-3</v>
      </c>
      <c r="L46" s="19"/>
      <c r="M46" s="25">
        <f>STDEV(M37:M44)</f>
        <v>1.555595056380427E-2</v>
      </c>
      <c r="R46" s="11"/>
      <c r="S46" s="11"/>
      <c r="T46" s="11"/>
    </row>
    <row r="47" spans="2:20" x14ac:dyDescent="0.25">
      <c r="B47" s="15">
        <v>0</v>
      </c>
      <c r="C47" s="12">
        <v>3.7969072239653734E-2</v>
      </c>
      <c r="D47" s="13">
        <v>14.05</v>
      </c>
      <c r="R47" s="15"/>
      <c r="S47" s="12"/>
      <c r="T47" s="13"/>
    </row>
    <row r="48" spans="2:20" x14ac:dyDescent="0.25">
      <c r="B48" s="16">
        <v>2.33</v>
      </c>
      <c r="C48" s="14">
        <v>0.19734671794116032</v>
      </c>
      <c r="D48" s="13">
        <v>13.45</v>
      </c>
      <c r="R48" s="16"/>
      <c r="S48" s="14"/>
      <c r="T48" s="13"/>
    </row>
    <row r="49" spans="2:20" x14ac:dyDescent="0.25">
      <c r="B49" s="15">
        <v>3.83</v>
      </c>
      <c r="C49" s="12">
        <v>0.62625077940233176</v>
      </c>
      <c r="D49" s="13">
        <v>11.3</v>
      </c>
      <c r="R49" s="15"/>
      <c r="S49" s="12"/>
      <c r="T49" s="13"/>
    </row>
    <row r="50" spans="2:20" ht="15.75" thickBot="1" x14ac:dyDescent="0.3">
      <c r="B50" s="21">
        <v>4.83</v>
      </c>
      <c r="C50" s="22">
        <v>1.2805581697241708</v>
      </c>
      <c r="D50" s="21">
        <v>7.77</v>
      </c>
      <c r="R50" s="15"/>
      <c r="S50" s="12"/>
      <c r="T50" s="13"/>
    </row>
    <row r="51" spans="2:20" x14ac:dyDescent="0.25">
      <c r="B51" s="9"/>
      <c r="C51" s="27"/>
      <c r="D51" s="27"/>
      <c r="F51" s="2"/>
      <c r="G51" s="2"/>
      <c r="H51" s="2"/>
      <c r="I51" s="2"/>
    </row>
    <row r="52" spans="2:20" ht="15.75" thickBot="1" x14ac:dyDescent="0.3">
      <c r="B52" s="19" t="s">
        <v>8</v>
      </c>
      <c r="C52" s="20" t="s">
        <v>18</v>
      </c>
      <c r="D52" s="19"/>
      <c r="F52" s="2"/>
      <c r="G52" s="2"/>
      <c r="H52" s="2"/>
      <c r="I52" s="2"/>
    </row>
    <row r="53" spans="2:20" x14ac:dyDescent="0.25">
      <c r="B53" s="23" t="s">
        <v>0</v>
      </c>
      <c r="C53" s="23" t="s">
        <v>5</v>
      </c>
      <c r="D53" s="23" t="s">
        <v>6</v>
      </c>
      <c r="E53" s="2"/>
      <c r="F53" s="2"/>
      <c r="G53" s="2"/>
      <c r="H53" s="2"/>
      <c r="I53" s="2"/>
    </row>
    <row r="54" spans="2:20" x14ac:dyDescent="0.25">
      <c r="B54" s="15">
        <v>0</v>
      </c>
      <c r="C54" s="12">
        <v>3.9487520518376229E-2</v>
      </c>
      <c r="D54" s="13">
        <v>15.9</v>
      </c>
      <c r="E54" s="2"/>
      <c r="F54" s="2"/>
      <c r="G54" s="6"/>
      <c r="H54" s="2"/>
      <c r="I54" s="2"/>
    </row>
    <row r="55" spans="2:20" x14ac:dyDescent="0.25">
      <c r="B55" s="16">
        <v>2.33</v>
      </c>
      <c r="C55" s="14">
        <v>0.17765539114941387</v>
      </c>
      <c r="D55" s="13">
        <v>15.3</v>
      </c>
      <c r="E55" s="2"/>
      <c r="F55" s="2"/>
      <c r="G55" s="6"/>
      <c r="H55" s="2"/>
      <c r="I55" s="2"/>
    </row>
    <row r="56" spans="2:20" x14ac:dyDescent="0.25">
      <c r="B56" s="15">
        <v>3.83</v>
      </c>
      <c r="C56" s="12">
        <v>0.56581920605094105</v>
      </c>
      <c r="D56" s="13">
        <v>13.4</v>
      </c>
      <c r="E56" s="2"/>
      <c r="F56" s="2"/>
      <c r="G56" s="6"/>
      <c r="H56" s="2"/>
      <c r="I56" s="2"/>
    </row>
    <row r="57" spans="2:20" ht="15.75" thickBot="1" x14ac:dyDescent="0.3">
      <c r="B57" s="21">
        <v>4.83</v>
      </c>
      <c r="C57" s="22">
        <v>1.301953678682918</v>
      </c>
      <c r="D57" s="21">
        <v>9.4649999999999999</v>
      </c>
      <c r="E57" s="2"/>
      <c r="F57" s="2"/>
      <c r="G57" s="6"/>
      <c r="H57" s="2"/>
      <c r="I57" s="2"/>
    </row>
    <row r="58" spans="2:20" x14ac:dyDescent="0.25">
      <c r="D58" s="2"/>
      <c r="E58" s="2"/>
      <c r="F58" s="2"/>
      <c r="G58" s="6"/>
      <c r="H58" s="2"/>
      <c r="I58" s="2"/>
    </row>
    <row r="59" spans="2:20" x14ac:dyDescent="0.25">
      <c r="D59" s="2"/>
      <c r="E59" s="2"/>
      <c r="F59" s="2"/>
      <c r="G59" s="6"/>
      <c r="H59" s="2"/>
      <c r="I59" s="2"/>
    </row>
  </sheetData>
  <pageMargins left="0.45" right="0.4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R. Antoniewicz</dc:creator>
  <cp:lastModifiedBy>Maciek Antoniewicz</cp:lastModifiedBy>
  <cp:lastPrinted>2014-12-05T20:48:44Z</cp:lastPrinted>
  <dcterms:created xsi:type="dcterms:W3CDTF">2010-05-05T20:57:22Z</dcterms:created>
  <dcterms:modified xsi:type="dcterms:W3CDTF">2014-12-05T20:49:07Z</dcterms:modified>
</cp:coreProperties>
</file>