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mat/Documents/streptsd/data/raw/modulome/"/>
    </mc:Choice>
  </mc:AlternateContent>
  <xr:revisionPtr revIDLastSave="0" documentId="13_ncr:1_{DCB21CC0-7C03-AA44-B9E5-69F4BC8C6542}" xr6:coauthVersionLast="47" xr6:coauthVersionMax="47" xr10:uidLastSave="{00000000-0000-0000-0000-000000000000}"/>
  <bookViews>
    <workbookView xWindow="0" yWindow="500" windowWidth="34760" windowHeight="23500" activeTab="1" xr2:uid="{A6F01D69-CA19-8F4B-801C-170B187FED4B}"/>
  </bookViews>
  <sheets>
    <sheet name="All" sheetId="1" r:id="rId1"/>
    <sheet name="pass QC" sheetId="2" r:id="rId2"/>
  </sheets>
  <definedNames>
    <definedName name="_xlnm._FilterDatabase" localSheetId="0" hidden="1">All!$A$1:$AG$218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7" i="1" l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R218" i="1"/>
  <c r="Q218" i="1"/>
  <c r="N218" i="1"/>
  <c r="R217" i="1"/>
  <c r="Q217" i="1"/>
  <c r="N2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tc={611DA65D-EEAD-AB44-B310-FD6150DF0442}</author>
  </authors>
  <commentList>
    <comment ref="R1" authorId="0" shapeId="0" xr:uid="{611DA65D-EEAD-AB44-B310-FD6150DF044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1.7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tc={BB28E35A-F045-FD41-AC2E-E7819C1805A4}</author>
  </authors>
  <commentList>
    <comment ref="R1" authorId="0" shapeId="0" xr:uid="{BB28E35A-F045-FD41-AC2E-E7819C1805A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1.7</t>
      </text>
    </comment>
  </commentList>
</comments>
</file>

<file path=xl/sharedStrings.xml><?xml version="1.0" encoding="utf-8"?>
<sst xmlns="http://schemas.openxmlformats.org/spreadsheetml/2006/main" count="2851" uniqueCount="502">
  <si>
    <t>Order</t>
  </si>
  <si>
    <r>
      <t>Sample N</t>
    </r>
    <r>
      <rPr>
        <b/>
        <vertAlign val="superscript"/>
        <sz val="11"/>
        <color theme="1"/>
        <rFont val="Arial"/>
        <family val="2"/>
      </rPr>
      <t>o</t>
    </r>
  </si>
  <si>
    <t>Name</t>
  </si>
  <si>
    <t>C-source</t>
  </si>
  <si>
    <t>Category</t>
  </si>
  <si>
    <t>Incubation time</t>
  </si>
  <si>
    <t>OD600</t>
  </si>
  <si>
    <t>Temperature</t>
  </si>
  <si>
    <t>RPM</t>
  </si>
  <si>
    <t>Media used</t>
  </si>
  <si>
    <t>pH</t>
  </si>
  <si>
    <t>Vol, from preculture</t>
  </si>
  <si>
    <t>Special condition?</t>
  </si>
  <si>
    <t>Nanodrop Concentration (ng/µL)</t>
  </si>
  <si>
    <r>
      <t>A</t>
    </r>
    <r>
      <rPr>
        <b/>
        <vertAlign val="subscript"/>
        <sz val="11"/>
        <color theme="1"/>
        <rFont val="Arial"/>
        <family val="2"/>
      </rPr>
      <t>260</t>
    </r>
  </si>
  <si>
    <r>
      <t>A</t>
    </r>
    <r>
      <rPr>
        <b/>
        <vertAlign val="subscript"/>
        <sz val="11"/>
        <color theme="1"/>
        <rFont val="Arial"/>
        <family val="2"/>
      </rPr>
      <t>280</t>
    </r>
  </si>
  <si>
    <t>260/280</t>
  </si>
  <si>
    <t>260/230</t>
  </si>
  <si>
    <t>FA (ng/µL)</t>
  </si>
  <si>
    <t>RIN (FA)</t>
  </si>
  <si>
    <t>Plate number</t>
  </si>
  <si>
    <t>Concentration Azenta (ng/µL)</t>
  </si>
  <si>
    <t>RIN Azenta</t>
  </si>
  <si>
    <t>X-2mL</t>
  </si>
  <si>
    <t>D-mannitol</t>
  </si>
  <si>
    <t>Carbon source</t>
  </si>
  <si>
    <t>24h</t>
  </si>
  <si>
    <t>30°C</t>
  </si>
  <si>
    <t>MM</t>
  </si>
  <si>
    <t>Spring</t>
  </si>
  <si>
    <t>A1</t>
  </si>
  <si>
    <t>A2</t>
  </si>
  <si>
    <t>D-cellobiose</t>
  </si>
  <si>
    <t>A3</t>
  </si>
  <si>
    <t>A4</t>
  </si>
  <si>
    <t>1mL</t>
  </si>
  <si>
    <t>Glycerol</t>
  </si>
  <si>
    <t>A5</t>
  </si>
  <si>
    <t>A6</t>
  </si>
  <si>
    <t>2mL</t>
  </si>
  <si>
    <t>L-Alanine</t>
  </si>
  <si>
    <t>48h</t>
  </si>
  <si>
    <t>A7</t>
  </si>
  <si>
    <t>A8</t>
  </si>
  <si>
    <t>Glucose</t>
  </si>
  <si>
    <t>A9</t>
  </si>
  <si>
    <t>A10</t>
  </si>
  <si>
    <t>Xylose</t>
  </si>
  <si>
    <t>A11</t>
  </si>
  <si>
    <t>A12</t>
  </si>
  <si>
    <t>ISP2 1% NaCl</t>
  </si>
  <si>
    <t>Salt</t>
  </si>
  <si>
    <t>Spring, Manual</t>
  </si>
  <si>
    <t>B1</t>
  </si>
  <si>
    <t>B2</t>
  </si>
  <si>
    <t>ISP2 2% NaCl</t>
  </si>
  <si>
    <t>B3</t>
  </si>
  <si>
    <t>B4</t>
  </si>
  <si>
    <t>ISP2 3% NaCl</t>
  </si>
  <si>
    <t>B5</t>
  </si>
  <si>
    <t>B6</t>
  </si>
  <si>
    <t>ISP2 5% NaCl</t>
  </si>
  <si>
    <t>22h</t>
  </si>
  <si>
    <t>B7</t>
  </si>
  <si>
    <t>B8</t>
  </si>
  <si>
    <t>ISP2 7% NaCl</t>
  </si>
  <si>
    <t>B9</t>
  </si>
  <si>
    <t>B10</t>
  </si>
  <si>
    <t>MSG 1%NaCl</t>
  </si>
  <si>
    <t>42h</t>
  </si>
  <si>
    <t>B11</t>
  </si>
  <si>
    <t>B12</t>
  </si>
  <si>
    <t>MSG 2%NaCl</t>
  </si>
  <si>
    <t>C1</t>
  </si>
  <si>
    <t>C2</t>
  </si>
  <si>
    <t>MSG 3% NaCl</t>
  </si>
  <si>
    <t>C3</t>
  </si>
  <si>
    <t>C4</t>
  </si>
  <si>
    <t>MSG 5% NaCl</t>
  </si>
  <si>
    <t>72h</t>
  </si>
  <si>
    <t>C5</t>
  </si>
  <si>
    <t>C6</t>
  </si>
  <si>
    <t>MSG 7% NaCl</t>
  </si>
  <si>
    <t>96h</t>
  </si>
  <si>
    <t>C7</t>
  </si>
  <si>
    <t>C8</t>
  </si>
  <si>
    <t>MSG 42C</t>
  </si>
  <si>
    <t>42°C</t>
  </si>
  <si>
    <t>C9</t>
  </si>
  <si>
    <t>C10</t>
  </si>
  <si>
    <t>ISP2 42C</t>
  </si>
  <si>
    <t>C11</t>
  </si>
  <si>
    <t>C12</t>
  </si>
  <si>
    <t>ISP2 pH5</t>
  </si>
  <si>
    <t>30h</t>
  </si>
  <si>
    <t>D1</t>
  </si>
  <si>
    <t>D2</t>
  </si>
  <si>
    <t>ISP2 pH 8</t>
  </si>
  <si>
    <t>18h</t>
  </si>
  <si>
    <t>D3</t>
  </si>
  <si>
    <t>D4</t>
  </si>
  <si>
    <t>Valine</t>
  </si>
  <si>
    <t>C/N source</t>
  </si>
  <si>
    <t>27h</t>
  </si>
  <si>
    <t>D5</t>
  </si>
  <si>
    <t>D6</t>
  </si>
  <si>
    <t>Proline</t>
  </si>
  <si>
    <t>D7</t>
  </si>
  <si>
    <t>D8</t>
  </si>
  <si>
    <t>20mL</t>
  </si>
  <si>
    <t>MSG 20°C</t>
  </si>
  <si>
    <t>52h</t>
  </si>
  <si>
    <t>20°C</t>
  </si>
  <si>
    <t>Spring, barely any OD</t>
  </si>
  <si>
    <t>D9</t>
  </si>
  <si>
    <t>D10</t>
  </si>
  <si>
    <t>ISP2 20 °C</t>
  </si>
  <si>
    <t>D11</t>
  </si>
  <si>
    <t>D12</t>
  </si>
  <si>
    <t>ISP2 pH 6</t>
  </si>
  <si>
    <t>E1</t>
  </si>
  <si>
    <t>E2</t>
  </si>
  <si>
    <t>4mL</t>
  </si>
  <si>
    <t>Tween 80</t>
  </si>
  <si>
    <t>E3</t>
  </si>
  <si>
    <t>E4</t>
  </si>
  <si>
    <t>Fructose</t>
  </si>
  <si>
    <t>36h</t>
  </si>
  <si>
    <t>E5</t>
  </si>
  <si>
    <t>E6</t>
  </si>
  <si>
    <t>Starch</t>
  </si>
  <si>
    <t>E7</t>
  </si>
  <si>
    <t>E8</t>
  </si>
  <si>
    <t>Sucrose</t>
  </si>
  <si>
    <t>50h</t>
  </si>
  <si>
    <t>E9</t>
  </si>
  <si>
    <t>E10</t>
  </si>
  <si>
    <t>Control 1</t>
  </si>
  <si>
    <t>MSG</t>
  </si>
  <si>
    <t>Beads</t>
  </si>
  <si>
    <t>E11</t>
  </si>
  <si>
    <t>Control 2</t>
  </si>
  <si>
    <t>E12</t>
  </si>
  <si>
    <t>24h ISP2</t>
  </si>
  <si>
    <t>Time course</t>
  </si>
  <si>
    <t>Baffled flask</t>
  </si>
  <si>
    <t>F1</t>
  </si>
  <si>
    <t>F2</t>
  </si>
  <si>
    <t>48h ISP2</t>
  </si>
  <si>
    <t>F3</t>
  </si>
  <si>
    <t>F4</t>
  </si>
  <si>
    <t>72h IPS2</t>
  </si>
  <si>
    <t>F5</t>
  </si>
  <si>
    <t>F6</t>
  </si>
  <si>
    <t>96h ISP2</t>
  </si>
  <si>
    <t>F7</t>
  </si>
  <si>
    <t>F8</t>
  </si>
  <si>
    <t>120h ISP2</t>
  </si>
  <si>
    <t>120h</t>
  </si>
  <si>
    <t>F9</t>
  </si>
  <si>
    <t>F10</t>
  </si>
  <si>
    <t>24h MSG</t>
  </si>
  <si>
    <t>F11</t>
  </si>
  <si>
    <t>F12</t>
  </si>
  <si>
    <t>G1</t>
  </si>
  <si>
    <t>48h MSG</t>
  </si>
  <si>
    <t>G2</t>
  </si>
  <si>
    <t>G3</t>
  </si>
  <si>
    <t>G4</t>
  </si>
  <si>
    <t>72h MSG</t>
  </si>
  <si>
    <t>G5</t>
  </si>
  <si>
    <t>G6</t>
  </si>
  <si>
    <t>G7</t>
  </si>
  <si>
    <t>96h MSG</t>
  </si>
  <si>
    <t>G8</t>
  </si>
  <si>
    <t>G9</t>
  </si>
  <si>
    <t>G10</t>
  </si>
  <si>
    <t>6mL</t>
  </si>
  <si>
    <t>L-threonine</t>
  </si>
  <si>
    <t>G11</t>
  </si>
  <si>
    <t>G12</t>
  </si>
  <si>
    <t>DNPM</t>
  </si>
  <si>
    <t>H1</t>
  </si>
  <si>
    <t>H2</t>
  </si>
  <si>
    <t>Mannose</t>
  </si>
  <si>
    <t>26h</t>
  </si>
  <si>
    <t>H3</t>
  </si>
  <si>
    <t>H4</t>
  </si>
  <si>
    <t>20 mL</t>
  </si>
  <si>
    <t>MSG pH9</t>
  </si>
  <si>
    <t>H5</t>
  </si>
  <si>
    <t>H6</t>
  </si>
  <si>
    <t>20ml</t>
  </si>
  <si>
    <t>MSG pH8</t>
  </si>
  <si>
    <t>H7</t>
  </si>
  <si>
    <t>H8</t>
  </si>
  <si>
    <t>MSG pH6</t>
  </si>
  <si>
    <t>H9</t>
  </si>
  <si>
    <t>H10</t>
  </si>
  <si>
    <t>Tween 20</t>
  </si>
  <si>
    <t>H11</t>
  </si>
  <si>
    <t>H12</t>
  </si>
  <si>
    <t>Ribose</t>
  </si>
  <si>
    <t>A’1</t>
  </si>
  <si>
    <t>A’2</t>
  </si>
  <si>
    <t>L-histidine</t>
  </si>
  <si>
    <t>A'3</t>
  </si>
  <si>
    <t>A'4</t>
  </si>
  <si>
    <t>Arabinose</t>
  </si>
  <si>
    <t>A'5</t>
  </si>
  <si>
    <t>Spring(cloudy)</t>
  </si>
  <si>
    <t>A'6</t>
  </si>
  <si>
    <t>X-4mL</t>
  </si>
  <si>
    <t>Asparagine</t>
  </si>
  <si>
    <t>A'7</t>
  </si>
  <si>
    <t>A'8</t>
  </si>
  <si>
    <t>Spring; RNA extracted from 10 mL</t>
  </si>
  <si>
    <t>MSG pH 5</t>
  </si>
  <si>
    <t>216h</t>
  </si>
  <si>
    <t>Spring; RNA extracted from 20 mL</t>
  </si>
  <si>
    <t>ISP2 pH 5</t>
  </si>
  <si>
    <t>MSG pH 9</t>
  </si>
  <si>
    <t>ISP2 pH 9</t>
  </si>
  <si>
    <t>salt</t>
  </si>
  <si>
    <t>Spring; RNA extracted from 6 mL</t>
  </si>
  <si>
    <t>L-galactose-2</t>
  </si>
  <si>
    <t>L-galactose</t>
  </si>
  <si>
    <t>MSG-1A</t>
  </si>
  <si>
    <t>MSG-1B</t>
  </si>
  <si>
    <t>MSG-2A</t>
  </si>
  <si>
    <t>MSG-2B</t>
  </si>
  <si>
    <t>L-galactose-1</t>
  </si>
  <si>
    <t>passed_fastqc</t>
  </si>
  <si>
    <t>passed_reads_mapped_to_CDS</t>
  </si>
  <si>
    <t>passed_global_correlation</t>
  </si>
  <si>
    <t>passed_curation</t>
  </si>
  <si>
    <t>passed_replicate_correlations</t>
  </si>
  <si>
    <t>Contamination</t>
  </si>
  <si>
    <t>NA</t>
  </si>
  <si>
    <t>575-Mannose</t>
  </si>
  <si>
    <t>576-Mannose</t>
  </si>
  <si>
    <t>579-ISP220C</t>
  </si>
  <si>
    <t>580-ISP220C</t>
  </si>
  <si>
    <t>581-MSGpH5</t>
  </si>
  <si>
    <t>583-MSGpH5</t>
  </si>
  <si>
    <t>585-ISP2pH5</t>
  </si>
  <si>
    <t>586-ISP2pH5</t>
  </si>
  <si>
    <t>587-MSGpH9</t>
  </si>
  <si>
    <t>589-MSGpH9</t>
  </si>
  <si>
    <t>590-ISP2pH9</t>
  </si>
  <si>
    <t>591-ISP2pH9</t>
  </si>
  <si>
    <t>594-ISP25NaCl</t>
  </si>
  <si>
    <t>595-ISP25NaCl</t>
  </si>
  <si>
    <t>596-MSG5NaCl</t>
  </si>
  <si>
    <t>598-MSG5NaCl</t>
  </si>
  <si>
    <t>599-ISP27NaCl</t>
  </si>
  <si>
    <t>601-ISP27NaCl</t>
  </si>
  <si>
    <t>602-Ribose</t>
  </si>
  <si>
    <t>604-Ribose</t>
  </si>
  <si>
    <t>644-Proline</t>
  </si>
  <si>
    <t>646-Proline</t>
  </si>
  <si>
    <t>650-Glycerol</t>
  </si>
  <si>
    <t>651-Glycerol</t>
  </si>
  <si>
    <t>SRR25592590</t>
  </si>
  <si>
    <t>SRR25592591</t>
  </si>
  <si>
    <t>SRR25592592</t>
  </si>
  <si>
    <t>SRR25592593</t>
  </si>
  <si>
    <t>SRR25592594</t>
  </si>
  <si>
    <t>SRR25592595</t>
  </si>
  <si>
    <t>SRR25592596</t>
  </si>
  <si>
    <t>SRR25592597</t>
  </si>
  <si>
    <t>SRR25592598</t>
  </si>
  <si>
    <t>SRR25592599</t>
  </si>
  <si>
    <t>SRR25592600</t>
  </si>
  <si>
    <t>SRR25592601</t>
  </si>
  <si>
    <t>SRR25592602</t>
  </si>
  <si>
    <t>SRR25592603</t>
  </si>
  <si>
    <t>SRR25592604</t>
  </si>
  <si>
    <t>SRR25592605</t>
  </si>
  <si>
    <t>SRR25592606</t>
  </si>
  <si>
    <t>SRR25592607</t>
  </si>
  <si>
    <t>SRR25592608</t>
  </si>
  <si>
    <t>SRR25592609</t>
  </si>
  <si>
    <t>SRR25592610</t>
  </si>
  <si>
    <t>SRR25592611</t>
  </si>
  <si>
    <t>SRR25592612</t>
  </si>
  <si>
    <t>SRR25592613</t>
  </si>
  <si>
    <t>SRR25592614</t>
  </si>
  <si>
    <t>SRR25592615</t>
  </si>
  <si>
    <t>SRR25592616</t>
  </si>
  <si>
    <t>SRR25592617</t>
  </si>
  <si>
    <t>SRR25592618</t>
  </si>
  <si>
    <t>SRR25592619</t>
  </si>
  <si>
    <t>SRR25592620</t>
  </si>
  <si>
    <t>SRR25592621</t>
  </si>
  <si>
    <t>SRR25592622</t>
  </si>
  <si>
    <t>SRR25592623</t>
  </si>
  <si>
    <t>SRR25592624</t>
  </si>
  <si>
    <t>SRR25592625</t>
  </si>
  <si>
    <t>SRR25592626</t>
  </si>
  <si>
    <t>SRR25592627</t>
  </si>
  <si>
    <t>SRR25592628</t>
  </si>
  <si>
    <t>A30_30h_1</t>
  </si>
  <si>
    <t>A30_30h_2</t>
  </si>
  <si>
    <t>deltarspA1_1</t>
  </si>
  <si>
    <t>deltarspA1_2</t>
  </si>
  <si>
    <t>gp_5h_control_1</t>
  </si>
  <si>
    <t>gp_5h_control_2</t>
  </si>
  <si>
    <t>gp_5h_control_3</t>
  </si>
  <si>
    <t>pp_20h_control_1</t>
  </si>
  <si>
    <t>pp_20h_control_2</t>
  </si>
  <si>
    <t>pp_20h_control_3</t>
  </si>
  <si>
    <t>gp_5h_1</t>
  </si>
  <si>
    <t>gp_5h_2</t>
  </si>
  <si>
    <t>gp_5h_3</t>
  </si>
  <si>
    <t>pp_30h_1</t>
  </si>
  <si>
    <t>pp_30h_2</t>
  </si>
  <si>
    <t>pp_30h_3</t>
  </si>
  <si>
    <t>gp_5h_bkdR_1</t>
  </si>
  <si>
    <t>gp_5h_bkdR_2</t>
  </si>
  <si>
    <t>gp_5h_bkdR_3</t>
  </si>
  <si>
    <t>pp_30h_bkdR_1</t>
  </si>
  <si>
    <t>pp_30h_bkdR_2</t>
  </si>
  <si>
    <t>pp_30h_bkdR_3</t>
  </si>
  <si>
    <t>landomycinA1</t>
  </si>
  <si>
    <t>landomycinA2</t>
  </si>
  <si>
    <t>Glucose1</t>
  </si>
  <si>
    <t>Glucose2</t>
  </si>
  <si>
    <t>delPse-2day_p</t>
  </si>
  <si>
    <t>delPse-3day_p</t>
  </si>
  <si>
    <t>delPse-delG-2day_p</t>
  </si>
  <si>
    <t>delPse-delG-3day_p</t>
  </si>
  <si>
    <t>GI-2day_p</t>
  </si>
  <si>
    <t>GI-3day_p</t>
  </si>
  <si>
    <t>KE-2day_p</t>
  </si>
  <si>
    <t>KE-3day_p</t>
  </si>
  <si>
    <t>KE-GI-2day_p</t>
  </si>
  <si>
    <t>KE-GI-3day_p</t>
  </si>
  <si>
    <t>KE-GI-delG-2day_p</t>
  </si>
  <si>
    <t>KE-GI-delG-3day_p</t>
  </si>
  <si>
    <t>KE-PS-2day_p</t>
  </si>
  <si>
    <t>KE-PS-3day_p</t>
  </si>
  <si>
    <t>KE-PS-delG-2day_p</t>
  </si>
  <si>
    <t>KE-PS-delG-3day_p</t>
  </si>
  <si>
    <t>PS-2day_p</t>
  </si>
  <si>
    <t>PS-3day_p</t>
  </si>
  <si>
    <t>SRX7552680</t>
  </si>
  <si>
    <t>SRX7552681</t>
  </si>
  <si>
    <t>SRX7552682</t>
  </si>
  <si>
    <t>SRX7552683</t>
  </si>
  <si>
    <t>SRX10298353</t>
  </si>
  <si>
    <t>SRX10298354</t>
  </si>
  <si>
    <t>SRX10298355</t>
  </si>
  <si>
    <t>SRX10298356</t>
  </si>
  <si>
    <t>SRX10298357</t>
  </si>
  <si>
    <t>SRX10298358</t>
  </si>
  <si>
    <t>SRX10298359</t>
  </si>
  <si>
    <t>SRX10298360</t>
  </si>
  <si>
    <t>SRX10298361</t>
  </si>
  <si>
    <t>SRX10298362</t>
  </si>
  <si>
    <t>SRX10298363</t>
  </si>
  <si>
    <t>SRX10298364</t>
  </si>
  <si>
    <t>SRX10298365</t>
  </si>
  <si>
    <t>SRX10298366</t>
  </si>
  <si>
    <t>SRX10298367</t>
  </si>
  <si>
    <t>SRX10298368</t>
  </si>
  <si>
    <t>SRX10298369</t>
  </si>
  <si>
    <t>SRX10298370</t>
  </si>
  <si>
    <t>SRX1832743</t>
  </si>
  <si>
    <t>SRX1832744</t>
  </si>
  <si>
    <t>SRX6445016</t>
  </si>
  <si>
    <t>SRX6445017</t>
  </si>
  <si>
    <t>ERX3196625</t>
  </si>
  <si>
    <t>ERX3196626</t>
  </si>
  <si>
    <t>ERX3196627</t>
  </si>
  <si>
    <t>ERX3196628</t>
  </si>
  <si>
    <t>ERX3196629</t>
  </si>
  <si>
    <t>ERX3196630</t>
  </si>
  <si>
    <t>ERX3196631</t>
  </si>
  <si>
    <t>ERX3196632</t>
  </si>
  <si>
    <t>ERX3196633</t>
  </si>
  <si>
    <t>ERX3196634</t>
  </si>
  <si>
    <t>ERX3196635</t>
  </si>
  <si>
    <t>ERX3196636</t>
  </si>
  <si>
    <t>ERX3196637</t>
  </si>
  <si>
    <t>ERX3196638</t>
  </si>
  <si>
    <t>ERX3196639</t>
  </si>
  <si>
    <t>ERX3196640</t>
  </si>
  <si>
    <t>ERX3196641</t>
  </si>
  <si>
    <t>ERX3196642</t>
  </si>
  <si>
    <t>Nybomycin</t>
  </si>
  <si>
    <t>Pamamycin</t>
  </si>
  <si>
    <t>reads_aligned_percentage</t>
  </si>
  <si>
    <t>Sample</t>
  </si>
  <si>
    <t>135-Dmannitol</t>
  </si>
  <si>
    <t>136-Dmannitol</t>
  </si>
  <si>
    <t>138-Dcellobiose</t>
  </si>
  <si>
    <t>140-Dcellobiose</t>
  </si>
  <si>
    <t>145-Glycerol</t>
  </si>
  <si>
    <t>146-Glycerol</t>
  </si>
  <si>
    <t>149-LAlanine</t>
  </si>
  <si>
    <t>150-LAlanine</t>
  </si>
  <si>
    <t>155-Glucose</t>
  </si>
  <si>
    <t>156-Glucose</t>
  </si>
  <si>
    <t>159-Xylose</t>
  </si>
  <si>
    <t>160-Xylose</t>
  </si>
  <si>
    <t>161-ISP21</t>
  </si>
  <si>
    <t>162-ISP21</t>
  </si>
  <si>
    <t>165-ISP22</t>
  </si>
  <si>
    <t>167-ISP22</t>
  </si>
  <si>
    <t>170-ISP23</t>
  </si>
  <si>
    <t>171-ISP23</t>
  </si>
  <si>
    <t>173-MSG1</t>
  </si>
  <si>
    <t>174-MSG1</t>
  </si>
  <si>
    <t>179-MSG2</t>
  </si>
  <si>
    <t>180-MSG2</t>
  </si>
  <si>
    <t>182-MSG3</t>
  </si>
  <si>
    <t>184-MSG3</t>
  </si>
  <si>
    <t>187-MSG42C</t>
  </si>
  <si>
    <t>188-MSG42C</t>
  </si>
  <si>
    <t>194-ISP242C</t>
  </si>
  <si>
    <t>196-ISP242C</t>
  </si>
  <si>
    <t>198-ISP2pH5</t>
  </si>
  <si>
    <t>200-ISP2pH5</t>
  </si>
  <si>
    <t>201-MSGpH8</t>
  </si>
  <si>
    <t>202-MSGpH8</t>
  </si>
  <si>
    <t>205-Tween20</t>
  </si>
  <si>
    <t>207-Tween20</t>
  </si>
  <si>
    <t>210-Lthreonine</t>
  </si>
  <si>
    <t>211-Lthreonine</t>
  </si>
  <si>
    <t>231-ISP2pH6</t>
  </si>
  <si>
    <t>232-ISP2pH6</t>
  </si>
  <si>
    <t>234-ISP25</t>
  </si>
  <si>
    <t>236-ISP25</t>
  </si>
  <si>
    <t>239-ISP27</t>
  </si>
  <si>
    <t>240-ISP27</t>
  </si>
  <si>
    <t>241-Tween80</t>
  </si>
  <si>
    <t>242-Tween80</t>
  </si>
  <si>
    <t>253-Fructose</t>
  </si>
  <si>
    <t>255-Fructose</t>
  </si>
  <si>
    <t>282-Sucrose</t>
  </si>
  <si>
    <t>283-Sucrose</t>
  </si>
  <si>
    <t>289-Starch</t>
  </si>
  <si>
    <t>29-Asparagine</t>
  </si>
  <si>
    <t>290-Starch</t>
  </si>
  <si>
    <t>295-ISP220C</t>
  </si>
  <si>
    <t>296-ISP220C</t>
  </si>
  <si>
    <t>298-MSG20C</t>
  </si>
  <si>
    <t>299-MSG20C</t>
  </si>
  <si>
    <t>30-Asparagine</t>
  </si>
  <si>
    <t>301-MSG5</t>
  </si>
  <si>
    <t>303-MSG5</t>
  </si>
  <si>
    <t>325-MSG7</t>
  </si>
  <si>
    <t>326-MSG7</t>
  </si>
  <si>
    <t>329-MSGpH6</t>
  </si>
  <si>
    <t>330-MSGpH6</t>
  </si>
  <si>
    <t>333-DNPM</t>
  </si>
  <si>
    <t>334-DNPM</t>
  </si>
  <si>
    <t>353-24hISP2</t>
  </si>
  <si>
    <t>354-24hISP2</t>
  </si>
  <si>
    <t>358-24hMSG</t>
  </si>
  <si>
    <t>359-24hMSG</t>
  </si>
  <si>
    <t>360-24hMSG</t>
  </si>
  <si>
    <t>365-48hISP2</t>
  </si>
  <si>
    <t>366-48hISP2</t>
  </si>
  <si>
    <t>370-48hMSG</t>
  </si>
  <si>
    <t>371-48hMSG</t>
  </si>
  <si>
    <t>372-48hMSG</t>
  </si>
  <si>
    <t>377-72hIPS2</t>
  </si>
  <si>
    <t>378-72hIPS2</t>
  </si>
  <si>
    <t>382-72hMSG</t>
  </si>
  <si>
    <t>383-72hMSG</t>
  </si>
  <si>
    <t>384-72hMSG</t>
  </si>
  <si>
    <t>389-96hISP2</t>
  </si>
  <si>
    <t>390-96hISP2</t>
  </si>
  <si>
    <t>394-96hMSG</t>
  </si>
  <si>
    <t>396-96hMSG</t>
  </si>
  <si>
    <t>397-120hISP2</t>
  </si>
  <si>
    <t>398-120hISP2</t>
  </si>
  <si>
    <t>406-ISP2pH8</t>
  </si>
  <si>
    <t>407-ISP2pH8</t>
  </si>
  <si>
    <t>411-Mannose</t>
  </si>
  <si>
    <t>412-Mannose</t>
  </si>
  <si>
    <t>415-Ribose</t>
  </si>
  <si>
    <t>416-Ribose</t>
  </si>
  <si>
    <t>421-Valine</t>
  </si>
  <si>
    <t>424-Valine</t>
  </si>
  <si>
    <t>425-Proline</t>
  </si>
  <si>
    <t>426-Proline</t>
  </si>
  <si>
    <t>443-MSGpH9</t>
  </si>
  <si>
    <t>450-MSGpH9</t>
  </si>
  <si>
    <t>459-Lhistidine</t>
  </si>
  <si>
    <t>460-Lhistidine</t>
  </si>
  <si>
    <t>467-Arabinose</t>
  </si>
  <si>
    <t>468-Arabinose</t>
  </si>
  <si>
    <t>Control1-MSG</t>
  </si>
  <si>
    <t>Control2-MSG</t>
  </si>
  <si>
    <t>5h</t>
  </si>
  <si>
    <t>20h</t>
  </si>
  <si>
    <t>70h</t>
  </si>
  <si>
    <t>46h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</si>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</sst>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9" xfId="0" applyFont="1" applyBorder="1" applyAlignment="1">
      <alignment horizontal="center" wrapText="1" readingOrder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9" xfId="0" applyFont="1" applyBorder="1" applyAlignment="1">
      <alignment horizontal="center" wrapText="1" readingOrder="1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 readingOrder="1"/>
    </xf>
    <xf numFmtId="165" fontId="0" fillId="0" borderId="0" xfId="0" applyNumberFormat="1" applyAlignment="1">
      <alignment horizontal="center" vertical="center"/>
    </xf>
    <xf numFmtId="0" fontId="0" fillId="6" borderId="0" xfId="0" applyFill="1"/>
    <xf numFmtId="0" fontId="0" fillId="6" borderId="13" xfId="0" applyFill="1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7" fillId="0" borderId="0" xfId="0" applyFont="1" applyAlignment="1">
      <alignment horizontal="center" wrapText="1" readingOrder="1"/>
    </xf>
    <xf numFmtId="0" fontId="0" fillId="0" borderId="9" xfId="0" applyBorder="1"/>
  </cellXfs>
  <cellStyles count="1">
    <cellStyle name="Normal" xfId="0" builtinId="0"/>
  </cellStyles>
  <dxfs count="1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ykhaylo Semenov Petrov" id="{27375AE3-BA00-F44B-BD25-03C378CA5ED6}" userId="S::s202251@dtu.dk::adeff357-9838-4c34-938e-3d896af601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3-01-27T13:28:15.81" personId="{27375AE3-BA00-F44B-BD25-03C378CA5ED6}" id="{611DA65D-EEAD-AB44-B310-FD6150DF0442}">
    <text>Higher 1.7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3-01-27T13:28:15.81" personId="{27375AE3-BA00-F44B-BD25-03C378CA5ED6}" id="{BB28E35A-F045-FD41-AC2E-E7819C1805A4}">
    <text>Higher 1.7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9892-874D-C84A-BA1D-6D7DB13D9053}">
  <dimension ref="A1:AG218"/>
  <sheetViews>
    <sheetView topLeftCell="A20" workbookViewId="0">
      <selection activeCell="A59" sqref="A59:XFD59"/>
    </sheetView>
  </sheetViews>
  <sheetFormatPr baseColWidth="10" defaultRowHeight="16" x14ac:dyDescent="0.2"/>
  <sheetData>
    <row r="1" spans="1:33" s="1" customFormat="1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4" t="s">
        <v>3</v>
      </c>
      <c r="V1" s="4" t="s">
        <v>20</v>
      </c>
      <c r="W1" s="2" t="s">
        <v>1</v>
      </c>
      <c r="X1" s="8" t="s">
        <v>21</v>
      </c>
      <c r="Y1" s="6" t="s">
        <v>22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s="1" t="s">
        <v>237</v>
      </c>
      <c r="AF1" t="s">
        <v>393</v>
      </c>
      <c r="AG1" t="s">
        <v>392</v>
      </c>
    </row>
    <row r="2" spans="1:33" s="1" customFormat="1" x14ac:dyDescent="0.2">
      <c r="A2" s="1">
        <v>103</v>
      </c>
      <c r="B2" s="9">
        <v>29</v>
      </c>
      <c r="C2" s="1" t="s">
        <v>212</v>
      </c>
      <c r="D2" s="1" t="s">
        <v>213</v>
      </c>
      <c r="E2" s="1" t="s">
        <v>102</v>
      </c>
      <c r="F2" s="1" t="s">
        <v>94</v>
      </c>
      <c r="G2" s="1">
        <v>1.07</v>
      </c>
      <c r="H2" s="1" t="s">
        <v>27</v>
      </c>
      <c r="I2" s="1">
        <v>200</v>
      </c>
      <c r="J2" s="1" t="s">
        <v>28</v>
      </c>
      <c r="K2" s="1">
        <v>7</v>
      </c>
      <c r="L2" s="1">
        <v>500</v>
      </c>
      <c r="M2" s="1" t="s">
        <v>29</v>
      </c>
      <c r="N2" s="1">
        <v>93.6</v>
      </c>
      <c r="O2" s="1">
        <v>2.34</v>
      </c>
      <c r="P2" s="1">
        <v>1.871</v>
      </c>
      <c r="Q2" s="1">
        <v>1.2506680919294495</v>
      </c>
      <c r="R2" s="10">
        <v>0.85</v>
      </c>
      <c r="T2" s="1">
        <v>8.9</v>
      </c>
      <c r="U2" s="11" t="s">
        <v>213</v>
      </c>
      <c r="V2" s="15" t="s">
        <v>214</v>
      </c>
      <c r="W2" s="9">
        <v>29</v>
      </c>
      <c r="X2" s="1">
        <v>12.3</v>
      </c>
      <c r="Y2" s="1">
        <v>8.4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s="1" t="b">
        <v>0</v>
      </c>
      <c r="AF2" t="s">
        <v>443</v>
      </c>
      <c r="AG2">
        <v>78.709999999999994</v>
      </c>
    </row>
    <row r="3" spans="1:33" s="1" customFormat="1" ht="17" thickBot="1" x14ac:dyDescent="0.25">
      <c r="A3" s="1">
        <v>104</v>
      </c>
      <c r="B3" s="9">
        <v>30</v>
      </c>
      <c r="C3" s="1" t="s">
        <v>23</v>
      </c>
      <c r="D3" s="1" t="s">
        <v>213</v>
      </c>
      <c r="E3" s="1" t="s">
        <v>102</v>
      </c>
      <c r="F3" s="1" t="s">
        <v>94</v>
      </c>
      <c r="G3" s="1">
        <v>2.36</v>
      </c>
      <c r="H3" s="1" t="s">
        <v>27</v>
      </c>
      <c r="I3" s="1">
        <v>200</v>
      </c>
      <c r="J3" s="1" t="s">
        <v>28</v>
      </c>
      <c r="K3" s="1">
        <v>7</v>
      </c>
      <c r="L3" s="1">
        <v>500</v>
      </c>
      <c r="M3" s="1" t="s">
        <v>29</v>
      </c>
      <c r="N3" s="1">
        <v>47.5</v>
      </c>
      <c r="O3" s="1">
        <v>1.1890000000000001</v>
      </c>
      <c r="P3" s="1">
        <v>0.76400000000000001</v>
      </c>
      <c r="Q3" s="1">
        <v>1.5562827225130891</v>
      </c>
      <c r="R3" s="10">
        <v>0.84</v>
      </c>
      <c r="T3" s="1">
        <v>6.1</v>
      </c>
      <c r="U3" s="13" t="s">
        <v>213</v>
      </c>
      <c r="V3" s="15" t="s">
        <v>215</v>
      </c>
      <c r="W3" s="9">
        <v>30</v>
      </c>
      <c r="X3" s="1">
        <v>15.7</v>
      </c>
      <c r="Y3" s="1">
        <v>5.7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s="1" t="b">
        <v>0</v>
      </c>
      <c r="AF3" t="s">
        <v>449</v>
      </c>
      <c r="AG3">
        <v>84.27</v>
      </c>
    </row>
    <row r="4" spans="1:33" s="1" customFormat="1" ht="17" thickBot="1" x14ac:dyDescent="0.25">
      <c r="A4" s="1">
        <v>1</v>
      </c>
      <c r="B4" s="9">
        <v>135</v>
      </c>
      <c r="C4" s="1" t="s">
        <v>23</v>
      </c>
      <c r="D4" s="1" t="s">
        <v>24</v>
      </c>
      <c r="E4" s="1" t="s">
        <v>25</v>
      </c>
      <c r="F4" s="1" t="s">
        <v>26</v>
      </c>
      <c r="H4" s="1" t="s">
        <v>27</v>
      </c>
      <c r="I4" s="1">
        <v>140</v>
      </c>
      <c r="J4" s="1" t="s">
        <v>28</v>
      </c>
      <c r="K4" s="1">
        <v>7</v>
      </c>
      <c r="L4" s="1">
        <v>75</v>
      </c>
      <c r="M4" s="1" t="s">
        <v>29</v>
      </c>
      <c r="N4" s="1">
        <v>48.3</v>
      </c>
      <c r="O4" s="1">
        <v>1.208</v>
      </c>
      <c r="P4" s="1">
        <v>0.59099999999999997</v>
      </c>
      <c r="Q4" s="1">
        <v>2.0439932318104908</v>
      </c>
      <c r="R4" s="10">
        <v>1.84</v>
      </c>
      <c r="S4" s="1">
        <v>45</v>
      </c>
      <c r="T4" s="1">
        <v>9.5</v>
      </c>
      <c r="U4" s="14" t="s">
        <v>24</v>
      </c>
      <c r="V4" s="12" t="s">
        <v>30</v>
      </c>
      <c r="W4" s="9">
        <v>135</v>
      </c>
      <c r="X4" s="1">
        <v>38.799999999999997</v>
      </c>
      <c r="Y4" s="1">
        <v>9.1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s="1" t="b">
        <v>1</v>
      </c>
      <c r="AF4" t="s">
        <v>394</v>
      </c>
      <c r="AG4">
        <v>36.659999999999997</v>
      </c>
    </row>
    <row r="5" spans="1:33" s="1" customFormat="1" ht="17" thickBot="1" x14ac:dyDescent="0.25">
      <c r="A5" s="1">
        <v>2</v>
      </c>
      <c r="B5" s="9">
        <v>136</v>
      </c>
      <c r="C5" s="1" t="s">
        <v>23</v>
      </c>
      <c r="D5" s="1" t="s">
        <v>24</v>
      </c>
      <c r="E5" s="1" t="s">
        <v>25</v>
      </c>
      <c r="F5" s="1" t="s">
        <v>26</v>
      </c>
      <c r="H5" s="1" t="s">
        <v>27</v>
      </c>
      <c r="I5" s="1">
        <v>140</v>
      </c>
      <c r="J5" s="1" t="s">
        <v>28</v>
      </c>
      <c r="K5" s="1">
        <v>7</v>
      </c>
      <c r="L5" s="1">
        <v>75</v>
      </c>
      <c r="M5" s="1" t="s">
        <v>29</v>
      </c>
      <c r="N5" s="1">
        <v>68.5</v>
      </c>
      <c r="O5" s="1">
        <v>1.712</v>
      </c>
      <c r="P5" s="1">
        <v>0.84899999999999998</v>
      </c>
      <c r="Q5" s="1">
        <v>2.0164899882214371</v>
      </c>
      <c r="R5" s="10">
        <v>1.79</v>
      </c>
      <c r="S5" s="1">
        <v>80</v>
      </c>
      <c r="T5" s="1">
        <v>9.6999999999999993</v>
      </c>
      <c r="U5" s="14" t="s">
        <v>24</v>
      </c>
      <c r="V5" s="12" t="s">
        <v>31</v>
      </c>
      <c r="W5" s="9">
        <v>136</v>
      </c>
      <c r="X5" s="1">
        <v>51.1</v>
      </c>
      <c r="Y5" s="1">
        <v>8.6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s="1" t="b">
        <v>1</v>
      </c>
      <c r="AF5" t="s">
        <v>395</v>
      </c>
      <c r="AG5">
        <v>4.93</v>
      </c>
    </row>
    <row r="6" spans="1:33" s="1" customFormat="1" x14ac:dyDescent="0.2">
      <c r="A6" s="1">
        <v>3</v>
      </c>
      <c r="B6" s="9">
        <v>138</v>
      </c>
      <c r="C6" s="1" t="s">
        <v>23</v>
      </c>
      <c r="D6" s="1" t="s">
        <v>32</v>
      </c>
      <c r="E6" s="1" t="s">
        <v>25</v>
      </c>
      <c r="F6" s="1" t="s">
        <v>26</v>
      </c>
      <c r="H6" s="1" t="s">
        <v>27</v>
      </c>
      <c r="I6" s="1">
        <v>140</v>
      </c>
      <c r="J6" s="1" t="s">
        <v>28</v>
      </c>
      <c r="K6" s="1">
        <v>7</v>
      </c>
      <c r="L6" s="1">
        <v>75</v>
      </c>
      <c r="M6" s="1" t="s">
        <v>29</v>
      </c>
      <c r="N6" s="1">
        <v>109</v>
      </c>
      <c r="O6" s="1">
        <v>2.7250000000000001</v>
      </c>
      <c r="P6" s="1">
        <v>1.3939999999999999</v>
      </c>
      <c r="Q6" s="1">
        <v>1.9548063127690103</v>
      </c>
      <c r="R6" s="10">
        <v>1.7</v>
      </c>
      <c r="S6" s="1">
        <v>113</v>
      </c>
      <c r="T6" s="1">
        <v>9</v>
      </c>
      <c r="U6" s="11" t="s">
        <v>32</v>
      </c>
      <c r="V6" s="12" t="s">
        <v>33</v>
      </c>
      <c r="W6" s="9">
        <v>138</v>
      </c>
      <c r="X6" s="1">
        <v>96.6</v>
      </c>
      <c r="Y6" s="1">
        <v>9.1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s="1" t="b">
        <v>0</v>
      </c>
      <c r="AF6" t="s">
        <v>396</v>
      </c>
      <c r="AG6">
        <v>95.41</v>
      </c>
    </row>
    <row r="7" spans="1:33" s="1" customFormat="1" ht="17" thickBot="1" x14ac:dyDescent="0.25">
      <c r="A7" s="1">
        <v>4</v>
      </c>
      <c r="B7" s="9">
        <v>140</v>
      </c>
      <c r="C7" s="1" t="s">
        <v>23</v>
      </c>
      <c r="D7" s="1" t="s">
        <v>32</v>
      </c>
      <c r="E7" s="1" t="s">
        <v>25</v>
      </c>
      <c r="F7" s="1" t="s">
        <v>26</v>
      </c>
      <c r="H7" s="1" t="s">
        <v>27</v>
      </c>
      <c r="I7" s="1">
        <v>140</v>
      </c>
      <c r="J7" s="1" t="s">
        <v>28</v>
      </c>
      <c r="K7" s="1">
        <v>7</v>
      </c>
      <c r="L7" s="1">
        <v>75</v>
      </c>
      <c r="M7" s="1" t="s">
        <v>29</v>
      </c>
      <c r="N7" s="1">
        <v>229.6</v>
      </c>
      <c r="O7" s="1">
        <v>5.7389999999999999</v>
      </c>
      <c r="P7" s="1">
        <v>2.7949999999999999</v>
      </c>
      <c r="Q7" s="1">
        <v>2.0533094812164578</v>
      </c>
      <c r="R7" s="10">
        <v>2.21</v>
      </c>
      <c r="S7" s="1">
        <v>233</v>
      </c>
      <c r="T7" s="1">
        <v>9.9</v>
      </c>
      <c r="U7" s="13" t="s">
        <v>32</v>
      </c>
      <c r="V7" s="12" t="s">
        <v>34</v>
      </c>
      <c r="W7" s="9">
        <v>140</v>
      </c>
      <c r="X7" s="1">
        <v>297</v>
      </c>
      <c r="Y7" s="1">
        <v>9.3000000000000007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s="1" t="b">
        <v>0</v>
      </c>
      <c r="AF7" t="s">
        <v>397</v>
      </c>
      <c r="AG7">
        <v>95.6</v>
      </c>
    </row>
    <row r="8" spans="1:33" s="1" customFormat="1" x14ac:dyDescent="0.2">
      <c r="A8" s="1">
        <v>5</v>
      </c>
      <c r="B8" s="9">
        <v>145</v>
      </c>
      <c r="C8" s="1" t="s">
        <v>35</v>
      </c>
      <c r="D8" s="1" t="s">
        <v>36</v>
      </c>
      <c r="E8" s="1" t="s">
        <v>25</v>
      </c>
      <c r="F8" s="1" t="s">
        <v>26</v>
      </c>
      <c r="H8" s="1" t="s">
        <v>27</v>
      </c>
      <c r="I8" s="1">
        <v>140</v>
      </c>
      <c r="J8" s="1" t="s">
        <v>28</v>
      </c>
      <c r="K8" s="1">
        <v>7</v>
      </c>
      <c r="L8" s="1">
        <v>75</v>
      </c>
      <c r="M8" s="1" t="s">
        <v>29</v>
      </c>
      <c r="N8" s="1">
        <v>147.69999999999999</v>
      </c>
      <c r="O8" s="1">
        <v>3.6920000000000002</v>
      </c>
      <c r="P8" s="1">
        <v>1.7669999999999999</v>
      </c>
      <c r="Q8" s="1">
        <v>2.0894170911148842</v>
      </c>
      <c r="R8" s="10">
        <v>1.04</v>
      </c>
      <c r="S8" s="1">
        <v>158</v>
      </c>
      <c r="T8" s="1">
        <v>9</v>
      </c>
      <c r="U8" s="11" t="s">
        <v>36</v>
      </c>
      <c r="V8" s="12" t="s">
        <v>37</v>
      </c>
      <c r="W8" s="9">
        <v>145</v>
      </c>
      <c r="X8" s="1">
        <v>148</v>
      </c>
      <c r="Y8" s="1">
        <v>7</v>
      </c>
      <c r="Z8" t="b">
        <v>1</v>
      </c>
      <c r="AA8" t="b">
        <v>0</v>
      </c>
      <c r="AB8" t="b">
        <v>0</v>
      </c>
      <c r="AC8" t="b">
        <v>0</v>
      </c>
      <c r="AD8" t="b">
        <v>1</v>
      </c>
      <c r="AE8" s="1" t="b">
        <v>1</v>
      </c>
      <c r="AF8" t="s">
        <v>398</v>
      </c>
      <c r="AG8">
        <v>0.44</v>
      </c>
    </row>
    <row r="9" spans="1:33" s="1" customFormat="1" ht="17" thickBot="1" x14ac:dyDescent="0.25">
      <c r="A9" s="1">
        <v>6</v>
      </c>
      <c r="B9" s="9">
        <v>146</v>
      </c>
      <c r="C9" s="1" t="s">
        <v>35</v>
      </c>
      <c r="D9" s="1" t="s">
        <v>36</v>
      </c>
      <c r="E9" s="1" t="s">
        <v>25</v>
      </c>
      <c r="F9" s="1" t="s">
        <v>26</v>
      </c>
      <c r="H9" s="1" t="s">
        <v>27</v>
      </c>
      <c r="I9" s="1">
        <v>140</v>
      </c>
      <c r="J9" s="1" t="s">
        <v>28</v>
      </c>
      <c r="K9" s="1">
        <v>7</v>
      </c>
      <c r="L9" s="1">
        <v>75</v>
      </c>
      <c r="M9" s="1" t="s">
        <v>29</v>
      </c>
      <c r="N9" s="1">
        <v>89.3</v>
      </c>
      <c r="O9" s="1">
        <v>2.2330000000000001</v>
      </c>
      <c r="P9" s="1">
        <v>1.075</v>
      </c>
      <c r="Q9" s="1">
        <v>2.0772093023255818</v>
      </c>
      <c r="R9" s="10">
        <v>0.73</v>
      </c>
      <c r="S9" s="1">
        <v>90</v>
      </c>
      <c r="T9" s="1">
        <v>8.6999999999999993</v>
      </c>
      <c r="U9" s="13" t="s">
        <v>36</v>
      </c>
      <c r="V9" s="12" t="s">
        <v>38</v>
      </c>
      <c r="W9" s="9">
        <v>146</v>
      </c>
      <c r="X9" s="1">
        <v>88.5</v>
      </c>
      <c r="Y9" s="1">
        <v>9</v>
      </c>
      <c r="Z9" t="b">
        <v>1</v>
      </c>
      <c r="AA9" t="b">
        <v>0</v>
      </c>
      <c r="AB9" t="b">
        <v>0</v>
      </c>
      <c r="AC9" t="b">
        <v>0</v>
      </c>
      <c r="AD9" t="b">
        <v>1</v>
      </c>
      <c r="AE9" s="1" t="b">
        <v>1</v>
      </c>
      <c r="AF9" t="s">
        <v>399</v>
      </c>
      <c r="AG9">
        <v>1.1100000000000001</v>
      </c>
    </row>
    <row r="10" spans="1:33" s="1" customFormat="1" x14ac:dyDescent="0.2">
      <c r="A10" s="1">
        <v>7</v>
      </c>
      <c r="B10" s="9">
        <v>149</v>
      </c>
      <c r="C10" s="1" t="s">
        <v>39</v>
      </c>
      <c r="D10" s="1" t="s">
        <v>40</v>
      </c>
      <c r="E10" s="1" t="s">
        <v>25</v>
      </c>
      <c r="F10" s="1" t="s">
        <v>41</v>
      </c>
      <c r="H10" s="1" t="s">
        <v>27</v>
      </c>
      <c r="I10" s="1">
        <v>140</v>
      </c>
      <c r="J10" s="1" t="s">
        <v>28</v>
      </c>
      <c r="K10" s="1">
        <v>7</v>
      </c>
      <c r="L10" s="1">
        <v>125</v>
      </c>
      <c r="M10" s="1" t="s">
        <v>29</v>
      </c>
      <c r="N10" s="1">
        <v>43.8</v>
      </c>
      <c r="O10" s="1">
        <v>1.095</v>
      </c>
      <c r="P10" s="1">
        <v>0.53600000000000003</v>
      </c>
      <c r="Q10" s="1">
        <v>2.0429104477611939</v>
      </c>
      <c r="R10" s="10">
        <v>0.45</v>
      </c>
      <c r="S10" s="1">
        <v>42</v>
      </c>
      <c r="T10" s="1">
        <v>8.6999999999999993</v>
      </c>
      <c r="U10" s="11" t="s">
        <v>40</v>
      </c>
      <c r="V10" s="12" t="s">
        <v>42</v>
      </c>
      <c r="W10" s="9">
        <v>149</v>
      </c>
      <c r="X10" s="1">
        <v>35.6</v>
      </c>
      <c r="Y10" s="1">
        <v>7.8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s="1" t="b">
        <v>0</v>
      </c>
      <c r="AF10" t="s">
        <v>400</v>
      </c>
      <c r="AG10">
        <v>95.44</v>
      </c>
    </row>
    <row r="11" spans="1:33" s="1" customFormat="1" ht="17" thickBot="1" x14ac:dyDescent="0.25">
      <c r="A11" s="1">
        <v>8</v>
      </c>
      <c r="B11" s="9">
        <v>150</v>
      </c>
      <c r="C11" s="1" t="s">
        <v>39</v>
      </c>
      <c r="D11" s="1" t="s">
        <v>40</v>
      </c>
      <c r="E11" s="1" t="s">
        <v>25</v>
      </c>
      <c r="F11" s="1" t="s">
        <v>41</v>
      </c>
      <c r="H11" s="1" t="s">
        <v>27</v>
      </c>
      <c r="I11" s="1">
        <v>140</v>
      </c>
      <c r="J11" s="1" t="s">
        <v>28</v>
      </c>
      <c r="K11" s="1">
        <v>7</v>
      </c>
      <c r="L11" s="1">
        <v>125</v>
      </c>
      <c r="M11" s="1" t="s">
        <v>29</v>
      </c>
      <c r="N11" s="1">
        <v>52.8</v>
      </c>
      <c r="O11" s="1">
        <v>1.319</v>
      </c>
      <c r="P11" s="1">
        <v>0.63700000000000001</v>
      </c>
      <c r="Q11" s="1">
        <v>2.0706436420722132</v>
      </c>
      <c r="R11" s="10">
        <v>0.52</v>
      </c>
      <c r="S11" s="1">
        <v>55</v>
      </c>
      <c r="T11" s="1">
        <v>9.1999999999999993</v>
      </c>
      <c r="U11" s="13" t="s">
        <v>40</v>
      </c>
      <c r="V11" s="12" t="s">
        <v>43</v>
      </c>
      <c r="W11" s="9">
        <v>150</v>
      </c>
      <c r="X11" s="1">
        <v>37</v>
      </c>
      <c r="Y11" s="1">
        <v>8.5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s="1" t="b">
        <v>0</v>
      </c>
      <c r="AF11" t="s">
        <v>401</v>
      </c>
      <c r="AG11">
        <v>95.37</v>
      </c>
    </row>
    <row r="12" spans="1:33" s="1" customFormat="1" x14ac:dyDescent="0.2">
      <c r="A12" s="1">
        <v>9</v>
      </c>
      <c r="B12" s="9">
        <v>155</v>
      </c>
      <c r="C12" s="1" t="s">
        <v>39</v>
      </c>
      <c r="D12" s="1" t="s">
        <v>44</v>
      </c>
      <c r="E12" s="1" t="s">
        <v>25</v>
      </c>
      <c r="F12" s="1" t="s">
        <v>41</v>
      </c>
      <c r="H12" s="1" t="s">
        <v>27</v>
      </c>
      <c r="I12" s="1">
        <v>140</v>
      </c>
      <c r="J12" s="1" t="s">
        <v>28</v>
      </c>
      <c r="K12" s="1">
        <v>7</v>
      </c>
      <c r="L12" s="1">
        <v>75</v>
      </c>
      <c r="M12" s="1" t="s">
        <v>29</v>
      </c>
      <c r="N12" s="1">
        <v>69.5</v>
      </c>
      <c r="O12" s="1">
        <v>1.736</v>
      </c>
      <c r="P12" s="1">
        <v>0.82599999999999996</v>
      </c>
      <c r="Q12" s="1">
        <v>2.1016949152542375</v>
      </c>
      <c r="R12" s="10">
        <v>0.57999999999999996</v>
      </c>
      <c r="S12" s="1">
        <v>74</v>
      </c>
      <c r="T12" s="1">
        <v>8.8000000000000007</v>
      </c>
      <c r="U12" s="11" t="s">
        <v>44</v>
      </c>
      <c r="V12" s="12" t="s">
        <v>45</v>
      </c>
      <c r="W12" s="9">
        <v>155</v>
      </c>
      <c r="X12" s="1">
        <v>46.1</v>
      </c>
      <c r="Y12" s="1">
        <v>8.5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s="1" t="b">
        <v>0</v>
      </c>
      <c r="AF12" t="s">
        <v>402</v>
      </c>
      <c r="AG12">
        <v>95.33</v>
      </c>
    </row>
    <row r="13" spans="1:33" s="1" customFormat="1" ht="17" thickBot="1" x14ac:dyDescent="0.25">
      <c r="A13" s="1">
        <v>10</v>
      </c>
      <c r="B13" s="9">
        <v>156</v>
      </c>
      <c r="C13" s="1" t="s">
        <v>39</v>
      </c>
      <c r="D13" s="1" t="s">
        <v>44</v>
      </c>
      <c r="E13" s="1" t="s">
        <v>25</v>
      </c>
      <c r="F13" s="1" t="s">
        <v>41</v>
      </c>
      <c r="H13" s="1" t="s">
        <v>27</v>
      </c>
      <c r="I13" s="1">
        <v>140</v>
      </c>
      <c r="J13" s="1" t="s">
        <v>28</v>
      </c>
      <c r="K13" s="1">
        <v>7</v>
      </c>
      <c r="L13" s="1">
        <v>75</v>
      </c>
      <c r="M13" s="1" t="s">
        <v>29</v>
      </c>
      <c r="N13" s="1">
        <v>26</v>
      </c>
      <c r="O13" s="1">
        <v>0.65</v>
      </c>
      <c r="P13" s="1">
        <v>0.32800000000000001</v>
      </c>
      <c r="Q13" s="1">
        <v>1.9817073170731707</v>
      </c>
      <c r="R13" s="10">
        <v>0.31</v>
      </c>
      <c r="S13" s="1">
        <v>21</v>
      </c>
      <c r="T13" s="1">
        <v>8.1999999999999993</v>
      </c>
      <c r="U13" s="13" t="s">
        <v>44</v>
      </c>
      <c r="V13" s="12" t="s">
        <v>46</v>
      </c>
      <c r="W13" s="9">
        <v>156</v>
      </c>
      <c r="X13" s="1">
        <v>13.5</v>
      </c>
      <c r="Y13" s="1">
        <v>8.1999999999999993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s="1" t="b">
        <v>0</v>
      </c>
      <c r="AF13" t="s">
        <v>403</v>
      </c>
      <c r="AG13">
        <v>94.84</v>
      </c>
    </row>
    <row r="14" spans="1:33" s="1" customFormat="1" x14ac:dyDescent="0.2">
      <c r="A14" s="1">
        <v>11</v>
      </c>
      <c r="B14" s="9">
        <v>159</v>
      </c>
      <c r="C14" s="1" t="s">
        <v>39</v>
      </c>
      <c r="D14" s="1" t="s">
        <v>47</v>
      </c>
      <c r="E14" s="1" t="s">
        <v>25</v>
      </c>
      <c r="F14" s="1" t="s">
        <v>41</v>
      </c>
      <c r="H14" s="1" t="s">
        <v>27</v>
      </c>
      <c r="I14" s="1">
        <v>140</v>
      </c>
      <c r="J14" s="1" t="s">
        <v>28</v>
      </c>
      <c r="K14" s="1">
        <v>7</v>
      </c>
      <c r="L14" s="1">
        <v>75</v>
      </c>
      <c r="M14" s="1" t="s">
        <v>29</v>
      </c>
      <c r="N14" s="1">
        <v>89.4</v>
      </c>
      <c r="O14" s="1">
        <v>2.2360000000000002</v>
      </c>
      <c r="P14" s="1">
        <v>1.0980000000000001</v>
      </c>
      <c r="Q14" s="1">
        <v>2.0364298724954462</v>
      </c>
      <c r="R14" s="10">
        <v>0.66</v>
      </c>
      <c r="S14" s="1">
        <v>102</v>
      </c>
      <c r="T14" s="1">
        <v>9.1999999999999993</v>
      </c>
      <c r="U14" s="11" t="s">
        <v>47</v>
      </c>
      <c r="V14" s="12" t="s">
        <v>48</v>
      </c>
      <c r="W14" s="9">
        <v>159</v>
      </c>
      <c r="X14" s="1">
        <v>64.8</v>
      </c>
      <c r="Y14" s="1">
        <v>8.6999999999999993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s="1" t="b">
        <v>0</v>
      </c>
      <c r="AF14" t="s">
        <v>404</v>
      </c>
      <c r="AG14">
        <v>95.21</v>
      </c>
    </row>
    <row r="15" spans="1:33" s="1" customFormat="1" ht="17" thickBot="1" x14ac:dyDescent="0.25">
      <c r="A15" s="1">
        <v>12</v>
      </c>
      <c r="B15" s="9">
        <v>160</v>
      </c>
      <c r="C15" s="1" t="s">
        <v>39</v>
      </c>
      <c r="D15" s="1" t="s">
        <v>47</v>
      </c>
      <c r="E15" s="1" t="s">
        <v>25</v>
      </c>
      <c r="F15" s="1" t="s">
        <v>41</v>
      </c>
      <c r="H15" s="1" t="s">
        <v>27</v>
      </c>
      <c r="I15" s="1">
        <v>140</v>
      </c>
      <c r="J15" s="1" t="s">
        <v>28</v>
      </c>
      <c r="K15" s="1">
        <v>7</v>
      </c>
      <c r="L15" s="1">
        <v>75</v>
      </c>
      <c r="M15" s="1" t="s">
        <v>29</v>
      </c>
      <c r="N15" s="1">
        <v>97.6</v>
      </c>
      <c r="O15" s="1">
        <v>2.44</v>
      </c>
      <c r="P15" s="1">
        <v>1.1739999999999999</v>
      </c>
      <c r="Q15" s="1">
        <v>2.0783645655877345</v>
      </c>
      <c r="R15" s="10">
        <v>0.66</v>
      </c>
      <c r="S15" s="1">
        <v>117</v>
      </c>
      <c r="T15" s="1">
        <v>9.4</v>
      </c>
      <c r="U15" s="13" t="s">
        <v>47</v>
      </c>
      <c r="V15" s="12" t="s">
        <v>49</v>
      </c>
      <c r="W15" s="9">
        <v>160</v>
      </c>
      <c r="X15" s="1">
        <v>68.099999999999994</v>
      </c>
      <c r="Y15" s="1">
        <v>8.6999999999999993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s="1" t="b">
        <v>0</v>
      </c>
      <c r="AF15" t="s">
        <v>405</v>
      </c>
      <c r="AG15">
        <v>95.57</v>
      </c>
    </row>
    <row r="16" spans="1:33" s="1" customFormat="1" ht="17" thickBot="1" x14ac:dyDescent="0.25">
      <c r="A16" s="1">
        <v>13</v>
      </c>
      <c r="B16" s="9">
        <v>161</v>
      </c>
      <c r="C16" s="1" t="s">
        <v>39</v>
      </c>
      <c r="D16" s="1" t="s">
        <v>50</v>
      </c>
      <c r="E16" s="1" t="s">
        <v>51</v>
      </c>
      <c r="F16" s="1" t="s">
        <v>26</v>
      </c>
      <c r="H16" s="1" t="s">
        <v>27</v>
      </c>
      <c r="I16" s="1">
        <v>140</v>
      </c>
      <c r="J16" s="1" t="s">
        <v>28</v>
      </c>
      <c r="K16" s="1">
        <v>7</v>
      </c>
      <c r="L16" s="1">
        <v>100</v>
      </c>
      <c r="M16" s="1" t="s">
        <v>52</v>
      </c>
      <c r="N16" s="1">
        <v>884.3</v>
      </c>
      <c r="O16" s="1">
        <v>22.108000000000001</v>
      </c>
      <c r="P16" s="1">
        <v>10.664</v>
      </c>
      <c r="Q16" s="1">
        <v>2.0731432858214554</v>
      </c>
      <c r="R16" s="10">
        <v>2.0299999999999998</v>
      </c>
      <c r="S16" s="1">
        <v>843</v>
      </c>
      <c r="T16" s="1">
        <v>9.6</v>
      </c>
      <c r="U16" s="14" t="s">
        <v>50</v>
      </c>
      <c r="V16" s="12" t="s">
        <v>53</v>
      </c>
      <c r="W16" s="9">
        <v>161</v>
      </c>
      <c r="X16" s="1">
        <v>447</v>
      </c>
      <c r="Y16" s="1">
        <v>9.1999999999999993</v>
      </c>
      <c r="Z16" t="b">
        <v>1</v>
      </c>
      <c r="AA16" t="b">
        <v>1</v>
      </c>
      <c r="AB16" t="b">
        <v>1</v>
      </c>
      <c r="AC16" t="b">
        <v>1</v>
      </c>
      <c r="AD16" t="b">
        <v>0</v>
      </c>
      <c r="AE16" s="1" t="b">
        <v>0</v>
      </c>
      <c r="AF16" t="s">
        <v>406</v>
      </c>
      <c r="AG16">
        <v>91.82</v>
      </c>
    </row>
    <row r="17" spans="1:33" s="1" customFormat="1" ht="17" thickBot="1" x14ac:dyDescent="0.25">
      <c r="A17" s="1">
        <v>14</v>
      </c>
      <c r="B17" s="9">
        <v>162</v>
      </c>
      <c r="C17" s="1" t="s">
        <v>39</v>
      </c>
      <c r="D17" s="1" t="s">
        <v>50</v>
      </c>
      <c r="E17" s="1" t="s">
        <v>51</v>
      </c>
      <c r="F17" s="1" t="s">
        <v>26</v>
      </c>
      <c r="H17" s="1" t="s">
        <v>27</v>
      </c>
      <c r="I17" s="1">
        <v>140</v>
      </c>
      <c r="J17" s="1" t="s">
        <v>28</v>
      </c>
      <c r="K17" s="1">
        <v>7</v>
      </c>
      <c r="L17" s="1">
        <v>100</v>
      </c>
      <c r="M17" s="1" t="s">
        <v>52</v>
      </c>
      <c r="N17" s="1">
        <v>1143.0999999999999</v>
      </c>
      <c r="O17" s="1">
        <v>28.577000000000002</v>
      </c>
      <c r="P17" s="1">
        <v>13.885</v>
      </c>
      <c r="Q17" s="1">
        <v>2.0581202736766295</v>
      </c>
      <c r="R17" s="10">
        <v>2.36</v>
      </c>
      <c r="S17" s="1">
        <v>995</v>
      </c>
      <c r="T17" s="1">
        <v>9.5</v>
      </c>
      <c r="U17" s="14" t="s">
        <v>50</v>
      </c>
      <c r="V17" s="12" t="s">
        <v>54</v>
      </c>
      <c r="W17" s="9">
        <v>162</v>
      </c>
      <c r="X17" s="1">
        <v>461</v>
      </c>
      <c r="Y17" s="1">
        <v>9</v>
      </c>
      <c r="Z17" t="b">
        <v>1</v>
      </c>
      <c r="AA17" t="b">
        <v>1</v>
      </c>
      <c r="AB17" t="b">
        <v>1</v>
      </c>
      <c r="AC17" t="b">
        <v>1</v>
      </c>
      <c r="AD17" t="b">
        <v>0</v>
      </c>
      <c r="AE17" s="1" t="b">
        <v>0</v>
      </c>
      <c r="AF17" t="s">
        <v>407</v>
      </c>
      <c r="AG17">
        <v>91.86</v>
      </c>
    </row>
    <row r="18" spans="1:33" s="1" customFormat="1" ht="17" thickBot="1" x14ac:dyDescent="0.25">
      <c r="A18" s="1">
        <v>15</v>
      </c>
      <c r="B18" s="9">
        <v>165</v>
      </c>
      <c r="C18" s="1" t="s">
        <v>39</v>
      </c>
      <c r="D18" s="1" t="s">
        <v>55</v>
      </c>
      <c r="E18" s="1" t="s">
        <v>51</v>
      </c>
      <c r="F18" s="1" t="s">
        <v>26</v>
      </c>
      <c r="H18" s="1" t="s">
        <v>27</v>
      </c>
      <c r="I18" s="1">
        <v>140</v>
      </c>
      <c r="J18" s="1" t="s">
        <v>28</v>
      </c>
      <c r="K18" s="1">
        <v>7</v>
      </c>
      <c r="L18" s="1">
        <v>100</v>
      </c>
      <c r="M18" s="1" t="s">
        <v>52</v>
      </c>
      <c r="N18" s="1">
        <v>878.8</v>
      </c>
      <c r="O18" s="1">
        <v>21.969000000000001</v>
      </c>
      <c r="P18" s="1">
        <v>10.666</v>
      </c>
      <c r="Q18" s="1">
        <v>2.0597224826551659</v>
      </c>
      <c r="R18" s="10">
        <v>2.3199999999999998</v>
      </c>
      <c r="S18" s="1">
        <v>917</v>
      </c>
      <c r="T18" s="1">
        <v>10</v>
      </c>
      <c r="U18" s="14" t="s">
        <v>55</v>
      </c>
      <c r="V18" s="12" t="s">
        <v>56</v>
      </c>
      <c r="W18" s="9">
        <v>165</v>
      </c>
      <c r="X18" s="1">
        <v>557</v>
      </c>
      <c r="Y18" s="1">
        <v>9.1999999999999993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s="1" t="b">
        <v>0</v>
      </c>
      <c r="AF18" t="s">
        <v>408</v>
      </c>
      <c r="AG18">
        <v>93.61</v>
      </c>
    </row>
    <row r="19" spans="1:33" s="1" customFormat="1" ht="17" thickBot="1" x14ac:dyDescent="0.25">
      <c r="A19" s="1">
        <v>16</v>
      </c>
      <c r="B19" s="9">
        <v>167</v>
      </c>
      <c r="C19" s="1" t="s">
        <v>39</v>
      </c>
      <c r="D19" s="1" t="s">
        <v>55</v>
      </c>
      <c r="E19" s="1" t="s">
        <v>51</v>
      </c>
      <c r="F19" s="1" t="s">
        <v>26</v>
      </c>
      <c r="H19" s="1" t="s">
        <v>27</v>
      </c>
      <c r="I19" s="1">
        <v>140</v>
      </c>
      <c r="J19" s="1" t="s">
        <v>28</v>
      </c>
      <c r="K19" s="1">
        <v>7</v>
      </c>
      <c r="L19" s="1">
        <v>100</v>
      </c>
      <c r="M19" s="1" t="s">
        <v>52</v>
      </c>
      <c r="N19" s="1">
        <v>548.70000000000005</v>
      </c>
      <c r="O19" s="1">
        <v>13.715999999999999</v>
      </c>
      <c r="P19" s="1">
        <v>6.7549999999999999</v>
      </c>
      <c r="Q19" s="1">
        <v>2.0304959289415248</v>
      </c>
      <c r="R19" s="10">
        <v>2.3199999999999998</v>
      </c>
      <c r="S19" s="1">
        <v>577</v>
      </c>
      <c r="T19" s="1">
        <v>10</v>
      </c>
      <c r="U19" s="14" t="s">
        <v>55</v>
      </c>
      <c r="V19" s="12" t="s">
        <v>57</v>
      </c>
      <c r="W19" s="9">
        <v>167</v>
      </c>
      <c r="X19" s="1">
        <v>718</v>
      </c>
      <c r="Y19" s="1">
        <v>9.3000000000000007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s="1" t="b">
        <v>0</v>
      </c>
      <c r="AF19" t="s">
        <v>409</v>
      </c>
      <c r="AG19">
        <v>93.44</v>
      </c>
    </row>
    <row r="20" spans="1:33" s="1" customFormat="1" ht="17" thickBot="1" x14ac:dyDescent="0.25">
      <c r="A20" s="1">
        <v>17</v>
      </c>
      <c r="B20" s="9">
        <v>170</v>
      </c>
      <c r="C20" s="1" t="s">
        <v>39</v>
      </c>
      <c r="D20" s="1" t="s">
        <v>58</v>
      </c>
      <c r="E20" s="1" t="s">
        <v>51</v>
      </c>
      <c r="F20" s="1" t="s">
        <v>26</v>
      </c>
      <c r="H20" s="1" t="s">
        <v>27</v>
      </c>
      <c r="I20" s="1">
        <v>140</v>
      </c>
      <c r="J20" s="1" t="s">
        <v>28</v>
      </c>
      <c r="K20" s="1">
        <v>7</v>
      </c>
      <c r="L20" s="1">
        <v>100</v>
      </c>
      <c r="M20" s="1" t="s">
        <v>52</v>
      </c>
      <c r="N20" s="1">
        <v>419.4</v>
      </c>
      <c r="O20" s="1">
        <v>10.484999999999999</v>
      </c>
      <c r="P20" s="1">
        <v>5.08</v>
      </c>
      <c r="Q20" s="1">
        <v>2.0639763779527556</v>
      </c>
      <c r="R20" s="10">
        <v>1.97</v>
      </c>
      <c r="S20" s="1">
        <v>517</v>
      </c>
      <c r="T20" s="1">
        <v>9.9</v>
      </c>
      <c r="U20" s="14" t="s">
        <v>58</v>
      </c>
      <c r="V20" s="12" t="s">
        <v>59</v>
      </c>
      <c r="W20" s="9">
        <v>170</v>
      </c>
      <c r="X20" s="1">
        <v>289</v>
      </c>
      <c r="Y20" s="1">
        <v>9.1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s="1" t="b">
        <v>0</v>
      </c>
      <c r="AF20" t="s">
        <v>410</v>
      </c>
      <c r="AG20">
        <v>91.05</v>
      </c>
    </row>
    <row r="21" spans="1:33" s="1" customFormat="1" ht="17" thickBot="1" x14ac:dyDescent="0.25">
      <c r="A21" s="1">
        <v>18</v>
      </c>
      <c r="B21" s="9">
        <v>171</v>
      </c>
      <c r="C21" s="1" t="s">
        <v>39</v>
      </c>
      <c r="D21" s="1" t="s">
        <v>58</v>
      </c>
      <c r="E21" s="1" t="s">
        <v>51</v>
      </c>
      <c r="F21" s="1" t="s">
        <v>26</v>
      </c>
      <c r="H21" s="1" t="s">
        <v>27</v>
      </c>
      <c r="I21" s="1">
        <v>140</v>
      </c>
      <c r="J21" s="1" t="s">
        <v>28</v>
      </c>
      <c r="K21" s="1">
        <v>7</v>
      </c>
      <c r="L21" s="1">
        <v>100</v>
      </c>
      <c r="M21" s="1" t="s">
        <v>52</v>
      </c>
      <c r="N21" s="1">
        <v>644.70000000000005</v>
      </c>
      <c r="O21" s="1">
        <v>16.119</v>
      </c>
      <c r="P21" s="1">
        <v>7.9340000000000002</v>
      </c>
      <c r="Q21" s="1">
        <v>2.0316359969750439</v>
      </c>
      <c r="R21" s="10">
        <v>2.36</v>
      </c>
      <c r="S21" s="1">
        <v>681</v>
      </c>
      <c r="T21" s="1">
        <v>10</v>
      </c>
      <c r="U21" s="14" t="s">
        <v>58</v>
      </c>
      <c r="V21" s="12" t="s">
        <v>60</v>
      </c>
      <c r="W21" s="9">
        <v>171</v>
      </c>
      <c r="X21" s="1">
        <v>705</v>
      </c>
      <c r="Y21" s="1">
        <v>8.9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s="1" t="b">
        <v>0</v>
      </c>
      <c r="AF21" t="s">
        <v>411</v>
      </c>
      <c r="AG21">
        <v>83.56</v>
      </c>
    </row>
    <row r="22" spans="1:33" s="1" customFormat="1" x14ac:dyDescent="0.2">
      <c r="A22" s="1">
        <v>23</v>
      </c>
      <c r="B22" s="9">
        <v>173</v>
      </c>
      <c r="C22" s="1" t="s">
        <v>39</v>
      </c>
      <c r="D22" s="1" t="s">
        <v>68</v>
      </c>
      <c r="E22" s="1" t="s">
        <v>51</v>
      </c>
      <c r="F22" s="1" t="s">
        <v>69</v>
      </c>
      <c r="H22" s="1" t="s">
        <v>27</v>
      </c>
      <c r="I22" s="1">
        <v>140</v>
      </c>
      <c r="J22" s="1" t="s">
        <v>28</v>
      </c>
      <c r="K22" s="1">
        <v>7</v>
      </c>
      <c r="L22" s="1">
        <v>100</v>
      </c>
      <c r="M22" s="1" t="s">
        <v>29</v>
      </c>
      <c r="N22" s="1">
        <v>120.3</v>
      </c>
      <c r="O22" s="1">
        <v>3.008</v>
      </c>
      <c r="P22" s="1">
        <v>1.4710000000000001</v>
      </c>
      <c r="Q22" s="1">
        <v>2.044867437117607</v>
      </c>
      <c r="R22" s="10">
        <v>0.74</v>
      </c>
      <c r="S22" s="1">
        <v>151</v>
      </c>
      <c r="T22" s="1">
        <v>7</v>
      </c>
      <c r="U22" s="11" t="s">
        <v>68</v>
      </c>
      <c r="V22" s="12" t="s">
        <v>70</v>
      </c>
      <c r="W22" s="9">
        <v>173</v>
      </c>
      <c r="X22" s="1">
        <v>171</v>
      </c>
      <c r="Y22" s="1">
        <v>8.1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s="1" t="b">
        <v>0</v>
      </c>
      <c r="AF22" t="s">
        <v>412</v>
      </c>
      <c r="AG22">
        <v>95.15</v>
      </c>
    </row>
    <row r="23" spans="1:33" s="1" customFormat="1" ht="17" thickBot="1" x14ac:dyDescent="0.25">
      <c r="A23" s="1">
        <v>24</v>
      </c>
      <c r="B23" s="9">
        <v>174</v>
      </c>
      <c r="C23" s="1" t="s">
        <v>39</v>
      </c>
      <c r="D23" s="1" t="s">
        <v>68</v>
      </c>
      <c r="E23" s="1" t="s">
        <v>51</v>
      </c>
      <c r="F23" s="1" t="s">
        <v>69</v>
      </c>
      <c r="H23" s="1" t="s">
        <v>27</v>
      </c>
      <c r="I23" s="1">
        <v>140</v>
      </c>
      <c r="J23" s="1" t="s">
        <v>28</v>
      </c>
      <c r="K23" s="1">
        <v>7</v>
      </c>
      <c r="L23" s="1">
        <v>100</v>
      </c>
      <c r="M23" s="1" t="s">
        <v>29</v>
      </c>
      <c r="N23" s="1">
        <v>348.9</v>
      </c>
      <c r="O23" s="1">
        <v>8.7219999999999995</v>
      </c>
      <c r="P23" s="1">
        <v>4.1909999999999998</v>
      </c>
      <c r="Q23" s="1">
        <v>2.0811262228585061</v>
      </c>
      <c r="R23" s="10">
        <v>1.83</v>
      </c>
      <c r="S23" s="1">
        <v>393</v>
      </c>
      <c r="T23" s="1">
        <v>6.9</v>
      </c>
      <c r="U23" s="13" t="s">
        <v>68</v>
      </c>
      <c r="V23" s="12" t="s">
        <v>71</v>
      </c>
      <c r="W23" s="9">
        <v>174</v>
      </c>
      <c r="X23" s="1">
        <v>335</v>
      </c>
      <c r="Y23" s="1">
        <v>6.6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s="1" t="b">
        <v>0</v>
      </c>
      <c r="AF23" t="s">
        <v>413</v>
      </c>
      <c r="AG23">
        <v>95.02</v>
      </c>
    </row>
    <row r="24" spans="1:33" s="1" customFormat="1" x14ac:dyDescent="0.2">
      <c r="A24" s="1">
        <v>25</v>
      </c>
      <c r="B24" s="9">
        <v>179</v>
      </c>
      <c r="C24" s="1" t="s">
        <v>39</v>
      </c>
      <c r="D24" s="1" t="s">
        <v>72</v>
      </c>
      <c r="E24" s="1" t="s">
        <v>51</v>
      </c>
      <c r="F24" s="1" t="s">
        <v>69</v>
      </c>
      <c r="H24" s="1" t="s">
        <v>27</v>
      </c>
      <c r="I24" s="1">
        <v>140</v>
      </c>
      <c r="J24" s="1" t="s">
        <v>28</v>
      </c>
      <c r="K24" s="1">
        <v>7</v>
      </c>
      <c r="L24" s="1">
        <v>100</v>
      </c>
      <c r="M24" s="1" t="s">
        <v>29</v>
      </c>
      <c r="N24" s="1">
        <v>439.1</v>
      </c>
      <c r="O24" s="1">
        <v>10.978</v>
      </c>
      <c r="P24" s="1">
        <v>5.2919999999999998</v>
      </c>
      <c r="Q24" s="1">
        <v>2.0744520030234317</v>
      </c>
      <c r="R24" s="10">
        <v>1.89</v>
      </c>
      <c r="S24" s="1">
        <v>626</v>
      </c>
      <c r="T24" s="1">
        <v>6.7</v>
      </c>
      <c r="U24" s="11" t="s">
        <v>72</v>
      </c>
      <c r="V24" s="12" t="s">
        <v>73</v>
      </c>
      <c r="W24" s="9">
        <v>179</v>
      </c>
      <c r="X24" s="1">
        <v>432</v>
      </c>
      <c r="Y24" s="1">
        <v>7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s="1" t="b">
        <v>0</v>
      </c>
      <c r="AF24" t="s">
        <v>414</v>
      </c>
      <c r="AG24">
        <v>94.94</v>
      </c>
    </row>
    <row r="25" spans="1:33" s="1" customFormat="1" ht="17" thickBot="1" x14ac:dyDescent="0.25">
      <c r="A25" s="1">
        <v>26</v>
      </c>
      <c r="B25" s="9">
        <v>180</v>
      </c>
      <c r="C25" s="1" t="s">
        <v>39</v>
      </c>
      <c r="D25" s="1" t="s">
        <v>72</v>
      </c>
      <c r="E25" s="1" t="s">
        <v>51</v>
      </c>
      <c r="F25" s="1" t="s">
        <v>69</v>
      </c>
      <c r="H25" s="1" t="s">
        <v>27</v>
      </c>
      <c r="I25" s="1">
        <v>140</v>
      </c>
      <c r="J25" s="1" t="s">
        <v>28</v>
      </c>
      <c r="K25" s="1">
        <v>7</v>
      </c>
      <c r="L25" s="1">
        <v>100</v>
      </c>
      <c r="M25" s="1" t="s">
        <v>29</v>
      </c>
      <c r="N25" s="1">
        <v>288.8</v>
      </c>
      <c r="O25" s="1">
        <v>7.2210000000000001</v>
      </c>
      <c r="P25" s="1">
        <v>3.4769999999999999</v>
      </c>
      <c r="Q25" s="1">
        <v>2.0767903364969804</v>
      </c>
      <c r="R25" s="10">
        <v>1.8</v>
      </c>
      <c r="S25" s="1">
        <v>386</v>
      </c>
      <c r="T25" s="1">
        <v>8.1</v>
      </c>
      <c r="U25" s="13" t="s">
        <v>72</v>
      </c>
      <c r="V25" s="12" t="s">
        <v>74</v>
      </c>
      <c r="W25" s="9">
        <v>180</v>
      </c>
      <c r="X25" s="1">
        <v>298</v>
      </c>
      <c r="Y25" s="1">
        <v>7.7</v>
      </c>
      <c r="Z25" t="b">
        <v>1</v>
      </c>
      <c r="AA25" t="b">
        <v>1</v>
      </c>
      <c r="AB25" t="b">
        <v>1</v>
      </c>
      <c r="AC25" t="b">
        <v>1</v>
      </c>
      <c r="AD25" t="b">
        <v>1</v>
      </c>
      <c r="AE25" s="1" t="b">
        <v>0</v>
      </c>
      <c r="AF25" t="s">
        <v>415</v>
      </c>
      <c r="AG25">
        <v>95.27</v>
      </c>
    </row>
    <row r="26" spans="1:33" s="1" customFormat="1" x14ac:dyDescent="0.2">
      <c r="A26" s="1">
        <v>27</v>
      </c>
      <c r="B26" s="9">
        <v>182</v>
      </c>
      <c r="C26" s="1" t="s">
        <v>39</v>
      </c>
      <c r="D26" s="1" t="s">
        <v>75</v>
      </c>
      <c r="E26" s="1" t="s">
        <v>51</v>
      </c>
      <c r="F26" s="1" t="s">
        <v>69</v>
      </c>
      <c r="H26" s="1" t="s">
        <v>27</v>
      </c>
      <c r="I26" s="1">
        <v>140</v>
      </c>
      <c r="J26" s="1" t="s">
        <v>28</v>
      </c>
      <c r="K26" s="1">
        <v>7</v>
      </c>
      <c r="L26" s="1">
        <v>100</v>
      </c>
      <c r="M26" s="1" t="s">
        <v>29</v>
      </c>
      <c r="N26" s="1">
        <v>178.1</v>
      </c>
      <c r="O26" s="1">
        <v>4.4530000000000003</v>
      </c>
      <c r="P26" s="1">
        <v>2.1539999999999999</v>
      </c>
      <c r="Q26" s="1">
        <v>2.0673166202414115</v>
      </c>
      <c r="R26" s="10">
        <v>1.25</v>
      </c>
      <c r="S26" s="1">
        <v>263</v>
      </c>
      <c r="T26" s="1">
        <v>9.3000000000000007</v>
      </c>
      <c r="U26" s="11" t="s">
        <v>75</v>
      </c>
      <c r="V26" s="12" t="s">
        <v>76</v>
      </c>
      <c r="W26" s="9">
        <v>182</v>
      </c>
      <c r="X26" s="1">
        <v>200</v>
      </c>
      <c r="Y26" s="1">
        <v>8.9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s="1" t="b">
        <v>0</v>
      </c>
      <c r="AF26" t="s">
        <v>416</v>
      </c>
      <c r="AG26">
        <v>95.82</v>
      </c>
    </row>
    <row r="27" spans="1:33" s="1" customFormat="1" ht="17" thickBot="1" x14ac:dyDescent="0.25">
      <c r="A27" s="1">
        <v>28</v>
      </c>
      <c r="B27" s="9">
        <v>184</v>
      </c>
      <c r="C27" s="1" t="s">
        <v>39</v>
      </c>
      <c r="D27" s="1" t="s">
        <v>75</v>
      </c>
      <c r="E27" s="1" t="s">
        <v>51</v>
      </c>
      <c r="F27" s="1" t="s">
        <v>69</v>
      </c>
      <c r="H27" s="1" t="s">
        <v>27</v>
      </c>
      <c r="I27" s="1">
        <v>140</v>
      </c>
      <c r="J27" s="1" t="s">
        <v>28</v>
      </c>
      <c r="K27" s="1">
        <v>7</v>
      </c>
      <c r="L27" s="1">
        <v>100</v>
      </c>
      <c r="M27" s="1" t="s">
        <v>29</v>
      </c>
      <c r="N27" s="1">
        <v>276.8</v>
      </c>
      <c r="O27" s="1">
        <v>6.92</v>
      </c>
      <c r="P27" s="1">
        <v>3.3340000000000001</v>
      </c>
      <c r="Q27" s="1">
        <v>2.0755848830233954</v>
      </c>
      <c r="R27" s="10">
        <v>1.48</v>
      </c>
      <c r="S27" s="1">
        <v>367</v>
      </c>
      <c r="T27" s="1">
        <v>8.5</v>
      </c>
      <c r="U27" s="13" t="s">
        <v>75</v>
      </c>
      <c r="V27" s="12" t="s">
        <v>77</v>
      </c>
      <c r="W27" s="9">
        <v>184</v>
      </c>
      <c r="X27" s="1">
        <v>286</v>
      </c>
      <c r="Y27" s="1">
        <v>8.6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s="1" t="b">
        <v>0</v>
      </c>
      <c r="AF27" t="s">
        <v>417</v>
      </c>
      <c r="AG27">
        <v>95.29</v>
      </c>
    </row>
    <row r="28" spans="1:33" s="1" customFormat="1" ht="17" thickBot="1" x14ac:dyDescent="0.25">
      <c r="A28" s="1">
        <v>33</v>
      </c>
      <c r="B28" s="9">
        <v>187</v>
      </c>
      <c r="C28" s="1" t="s">
        <v>39</v>
      </c>
      <c r="D28" s="1" t="s">
        <v>86</v>
      </c>
      <c r="E28" s="1" t="s">
        <v>7</v>
      </c>
      <c r="F28" s="1" t="s">
        <v>26</v>
      </c>
      <c r="H28" s="1" t="s">
        <v>87</v>
      </c>
      <c r="I28" s="1">
        <v>140</v>
      </c>
      <c r="J28" s="1" t="s">
        <v>28</v>
      </c>
      <c r="K28" s="1">
        <v>7</v>
      </c>
      <c r="L28" s="1">
        <v>100</v>
      </c>
      <c r="M28" s="1" t="s">
        <v>29</v>
      </c>
      <c r="N28" s="1">
        <v>113</v>
      </c>
      <c r="O28" s="1">
        <v>2.8260000000000001</v>
      </c>
      <c r="P28" s="1">
        <v>1.571</v>
      </c>
      <c r="Q28" s="1">
        <v>1.7988542329726289</v>
      </c>
      <c r="R28" s="10">
        <v>1.05</v>
      </c>
      <c r="S28" s="1">
        <v>129</v>
      </c>
      <c r="T28" s="1">
        <v>8.3000000000000007</v>
      </c>
      <c r="U28" s="14" t="s">
        <v>86</v>
      </c>
      <c r="V28" s="12" t="s">
        <v>88</v>
      </c>
      <c r="W28" s="9">
        <v>187</v>
      </c>
      <c r="X28" s="1">
        <v>54.8</v>
      </c>
      <c r="Y28" s="1">
        <v>8.1999999999999993</v>
      </c>
      <c r="Z28" t="b">
        <v>1</v>
      </c>
      <c r="AA28" t="b">
        <v>0</v>
      </c>
      <c r="AB28" t="b">
        <v>0</v>
      </c>
      <c r="AC28" t="b">
        <v>0</v>
      </c>
      <c r="AD28" t="b">
        <v>1</v>
      </c>
      <c r="AE28" s="1" t="b">
        <v>1</v>
      </c>
      <c r="AF28" t="s">
        <v>418</v>
      </c>
      <c r="AG28">
        <v>0</v>
      </c>
    </row>
    <row r="29" spans="1:33" s="1" customFormat="1" ht="17" thickBot="1" x14ac:dyDescent="0.25">
      <c r="A29" s="1">
        <v>34</v>
      </c>
      <c r="B29" s="9">
        <v>188</v>
      </c>
      <c r="C29" s="1" t="s">
        <v>39</v>
      </c>
      <c r="D29" s="1" t="s">
        <v>86</v>
      </c>
      <c r="E29" s="1" t="s">
        <v>7</v>
      </c>
      <c r="F29" s="1" t="s">
        <v>26</v>
      </c>
      <c r="H29" s="1" t="s">
        <v>87</v>
      </c>
      <c r="I29" s="1">
        <v>140</v>
      </c>
      <c r="J29" s="1" t="s">
        <v>28</v>
      </c>
      <c r="K29" s="1">
        <v>7</v>
      </c>
      <c r="L29" s="1">
        <v>100</v>
      </c>
      <c r="M29" s="1" t="s">
        <v>29</v>
      </c>
      <c r="N29" s="1">
        <v>123.5</v>
      </c>
      <c r="O29" s="1">
        <v>3.0870000000000002</v>
      </c>
      <c r="P29" s="1">
        <v>1.679</v>
      </c>
      <c r="Q29" s="1">
        <v>1.8385944014294224</v>
      </c>
      <c r="R29" s="10">
        <v>1.0900000000000001</v>
      </c>
      <c r="S29" s="1">
        <v>172</v>
      </c>
      <c r="T29" s="1">
        <v>7.8</v>
      </c>
      <c r="U29" s="14" t="s">
        <v>86</v>
      </c>
      <c r="V29" s="12" t="s">
        <v>89</v>
      </c>
      <c r="W29" s="9">
        <v>188</v>
      </c>
      <c r="X29" s="1">
        <v>67.2</v>
      </c>
      <c r="Y29" s="1">
        <v>8.5</v>
      </c>
      <c r="Z29" t="b">
        <v>1</v>
      </c>
      <c r="AA29" t="b">
        <v>0</v>
      </c>
      <c r="AB29" t="b">
        <v>0</v>
      </c>
      <c r="AC29" t="b">
        <v>0</v>
      </c>
      <c r="AD29" t="b">
        <v>1</v>
      </c>
      <c r="AE29" s="1" t="b">
        <v>1</v>
      </c>
      <c r="AF29" t="s">
        <v>419</v>
      </c>
      <c r="AG29">
        <v>0</v>
      </c>
    </row>
    <row r="30" spans="1:33" s="1" customFormat="1" ht="17" thickBot="1" x14ac:dyDescent="0.25">
      <c r="A30" s="1">
        <v>35</v>
      </c>
      <c r="B30" s="9">
        <v>194</v>
      </c>
      <c r="C30" s="1" t="s">
        <v>39</v>
      </c>
      <c r="D30" s="1" t="s">
        <v>90</v>
      </c>
      <c r="E30" s="1" t="s">
        <v>7</v>
      </c>
      <c r="F30" s="1" t="s">
        <v>26</v>
      </c>
      <c r="H30" s="1" t="s">
        <v>87</v>
      </c>
      <c r="I30" s="1">
        <v>140</v>
      </c>
      <c r="J30" s="1" t="s">
        <v>28</v>
      </c>
      <c r="K30" s="1">
        <v>7</v>
      </c>
      <c r="L30" s="1">
        <v>100</v>
      </c>
      <c r="M30" s="1" t="s">
        <v>29</v>
      </c>
      <c r="N30" s="1">
        <v>222.1</v>
      </c>
      <c r="O30" s="1">
        <v>5.5529999999999999</v>
      </c>
      <c r="P30" s="1">
        <v>2.65</v>
      </c>
      <c r="Q30" s="1">
        <v>2.0954716981132075</v>
      </c>
      <c r="R30" s="10">
        <v>1.71</v>
      </c>
      <c r="S30" s="1">
        <v>286</v>
      </c>
      <c r="T30" s="1">
        <v>7.2</v>
      </c>
      <c r="U30" s="14" t="s">
        <v>90</v>
      </c>
      <c r="V30" s="12" t="s">
        <v>91</v>
      </c>
      <c r="W30" s="9">
        <v>194</v>
      </c>
      <c r="X30" s="1">
        <v>239</v>
      </c>
      <c r="Y30" s="1">
        <v>8.4</v>
      </c>
      <c r="Z30" t="b">
        <v>1</v>
      </c>
      <c r="AA30" t="b">
        <v>0</v>
      </c>
      <c r="AB30" t="b">
        <v>0</v>
      </c>
      <c r="AC30" t="b">
        <v>0</v>
      </c>
      <c r="AD30" t="b">
        <v>1</v>
      </c>
      <c r="AE30" s="1" t="b">
        <v>1</v>
      </c>
      <c r="AF30" t="s">
        <v>420</v>
      </c>
      <c r="AG30">
        <v>0.05</v>
      </c>
    </row>
    <row r="31" spans="1:33" s="1" customFormat="1" ht="17" thickBot="1" x14ac:dyDescent="0.25">
      <c r="A31" s="1">
        <v>36</v>
      </c>
      <c r="B31" s="9">
        <v>196</v>
      </c>
      <c r="C31" s="1" t="s">
        <v>39</v>
      </c>
      <c r="D31" s="1" t="s">
        <v>90</v>
      </c>
      <c r="E31" s="1" t="s">
        <v>7</v>
      </c>
      <c r="F31" s="1" t="s">
        <v>26</v>
      </c>
      <c r="H31" s="1" t="s">
        <v>87</v>
      </c>
      <c r="I31" s="1">
        <v>140</v>
      </c>
      <c r="J31" s="1" t="s">
        <v>28</v>
      </c>
      <c r="K31" s="1">
        <v>7</v>
      </c>
      <c r="L31" s="1">
        <v>100</v>
      </c>
      <c r="M31" s="1" t="s">
        <v>29</v>
      </c>
      <c r="N31" s="1">
        <v>333.9</v>
      </c>
      <c r="O31" s="1">
        <v>8.3460000000000001</v>
      </c>
      <c r="P31" s="1">
        <v>3.964</v>
      </c>
      <c r="Q31" s="1">
        <v>2.105449041372351</v>
      </c>
      <c r="R31" s="10">
        <v>1.88</v>
      </c>
      <c r="S31" s="1">
        <v>377</v>
      </c>
      <c r="T31" s="1">
        <v>6.9</v>
      </c>
      <c r="U31" s="14" t="s">
        <v>90</v>
      </c>
      <c r="V31" s="12" t="s">
        <v>92</v>
      </c>
      <c r="W31" s="9">
        <v>196</v>
      </c>
      <c r="X31" s="1">
        <v>291</v>
      </c>
      <c r="Y31" s="1">
        <v>8.6</v>
      </c>
      <c r="Z31" t="b">
        <v>1</v>
      </c>
      <c r="AA31" t="b">
        <v>0</v>
      </c>
      <c r="AB31" t="b">
        <v>0</v>
      </c>
      <c r="AC31" t="b">
        <v>0</v>
      </c>
      <c r="AD31" t="b">
        <v>1</v>
      </c>
      <c r="AE31" s="1" t="b">
        <v>1</v>
      </c>
      <c r="AF31" t="s">
        <v>421</v>
      </c>
      <c r="AG31">
        <v>0.13</v>
      </c>
    </row>
    <row r="32" spans="1:33" s="1" customFormat="1" x14ac:dyDescent="0.2">
      <c r="A32" s="1">
        <v>37</v>
      </c>
      <c r="B32" s="9">
        <v>198</v>
      </c>
      <c r="C32" s="1" t="s">
        <v>39</v>
      </c>
      <c r="D32" s="1" t="s">
        <v>93</v>
      </c>
      <c r="E32" s="1" t="s">
        <v>10</v>
      </c>
      <c r="F32" s="1" t="s">
        <v>94</v>
      </c>
      <c r="H32" s="1" t="s">
        <v>27</v>
      </c>
      <c r="I32" s="1">
        <v>140</v>
      </c>
      <c r="J32" s="1" t="s">
        <v>28</v>
      </c>
      <c r="K32" s="1">
        <v>5</v>
      </c>
      <c r="L32" s="1">
        <v>100</v>
      </c>
      <c r="M32" s="1" t="s">
        <v>29</v>
      </c>
      <c r="N32" s="1">
        <v>114.6</v>
      </c>
      <c r="O32" s="1">
        <v>2.8639999999999999</v>
      </c>
      <c r="P32" s="1">
        <v>1.3779999999999999</v>
      </c>
      <c r="Q32" s="1">
        <v>2.0783744557329462</v>
      </c>
      <c r="R32" s="10">
        <v>1.8</v>
      </c>
      <c r="S32" s="1">
        <v>135</v>
      </c>
      <c r="T32" s="1">
        <v>10</v>
      </c>
      <c r="U32" s="11" t="s">
        <v>93</v>
      </c>
      <c r="V32" s="12" t="s">
        <v>95</v>
      </c>
      <c r="W32" s="9">
        <v>198</v>
      </c>
      <c r="X32" s="1">
        <v>92.8</v>
      </c>
      <c r="Y32" s="1">
        <v>9.3000000000000007</v>
      </c>
      <c r="Z32" t="b">
        <v>1</v>
      </c>
      <c r="AA32" t="b">
        <v>0</v>
      </c>
      <c r="AB32" t="b">
        <v>0</v>
      </c>
      <c r="AC32" t="b">
        <v>0</v>
      </c>
      <c r="AD32" t="b">
        <v>1</v>
      </c>
      <c r="AE32" s="1" t="b">
        <v>1</v>
      </c>
      <c r="AF32" t="s">
        <v>422</v>
      </c>
      <c r="AG32">
        <v>0.54</v>
      </c>
    </row>
    <row r="33" spans="1:33" s="1" customFormat="1" ht="17" thickBot="1" x14ac:dyDescent="0.25">
      <c r="A33" s="1">
        <v>38</v>
      </c>
      <c r="B33" s="9">
        <v>200</v>
      </c>
      <c r="C33" s="1" t="s">
        <v>39</v>
      </c>
      <c r="D33" s="1" t="s">
        <v>93</v>
      </c>
      <c r="E33" s="1" t="s">
        <v>10</v>
      </c>
      <c r="F33" s="1" t="s">
        <v>94</v>
      </c>
      <c r="H33" s="1" t="s">
        <v>27</v>
      </c>
      <c r="I33" s="1">
        <v>140</v>
      </c>
      <c r="J33" s="1" t="s">
        <v>28</v>
      </c>
      <c r="K33" s="1">
        <v>5</v>
      </c>
      <c r="L33" s="1">
        <v>100</v>
      </c>
      <c r="M33" s="1" t="s">
        <v>29</v>
      </c>
      <c r="N33" s="1">
        <v>153.30000000000001</v>
      </c>
      <c r="O33" s="1">
        <v>3.8330000000000002</v>
      </c>
      <c r="P33" s="1">
        <v>1.8740000000000001</v>
      </c>
      <c r="Q33" s="1">
        <v>2.045357524012807</v>
      </c>
      <c r="R33" s="10">
        <v>1.68</v>
      </c>
      <c r="S33" s="1">
        <v>171</v>
      </c>
      <c r="T33" s="1">
        <v>9.5</v>
      </c>
      <c r="U33" s="13" t="s">
        <v>93</v>
      </c>
      <c r="V33" s="12" t="s">
        <v>96</v>
      </c>
      <c r="W33" s="9">
        <v>200</v>
      </c>
      <c r="X33" s="1">
        <v>108</v>
      </c>
      <c r="Y33" s="1">
        <v>9.1</v>
      </c>
      <c r="Z33" t="b">
        <v>1</v>
      </c>
      <c r="AA33" t="b">
        <v>0</v>
      </c>
      <c r="AB33" t="b">
        <v>0</v>
      </c>
      <c r="AC33" t="b">
        <v>0</v>
      </c>
      <c r="AD33" t="b">
        <v>1</v>
      </c>
      <c r="AE33" s="1" t="b">
        <v>1</v>
      </c>
      <c r="AF33" t="s">
        <v>423</v>
      </c>
      <c r="AG33">
        <v>1.23</v>
      </c>
    </row>
    <row r="34" spans="1:33" s="1" customFormat="1" ht="17" thickBot="1" x14ac:dyDescent="0.25">
      <c r="A34" s="1">
        <v>91</v>
      </c>
      <c r="B34" s="9">
        <v>201</v>
      </c>
      <c r="C34" s="1" t="s">
        <v>192</v>
      </c>
      <c r="D34" s="1" t="s">
        <v>193</v>
      </c>
      <c r="E34" s="1" t="s">
        <v>10</v>
      </c>
      <c r="F34" s="1" t="s">
        <v>111</v>
      </c>
      <c r="H34" s="1" t="s">
        <v>27</v>
      </c>
      <c r="I34" s="1">
        <v>140</v>
      </c>
      <c r="J34" s="1" t="s">
        <v>28</v>
      </c>
      <c r="K34" s="1">
        <v>8</v>
      </c>
      <c r="L34" s="1">
        <v>100</v>
      </c>
      <c r="M34" s="1" t="s">
        <v>29</v>
      </c>
      <c r="N34" s="1">
        <v>28.5</v>
      </c>
      <c r="O34" s="1">
        <v>0.71299999999999997</v>
      </c>
      <c r="P34" s="1">
        <v>0.34699999999999998</v>
      </c>
      <c r="Q34" s="1">
        <v>2.0547550432276656</v>
      </c>
      <c r="R34" s="10">
        <v>0.98</v>
      </c>
      <c r="S34" s="1">
        <v>29</v>
      </c>
      <c r="T34" s="1">
        <v>7.1</v>
      </c>
      <c r="U34" s="14" t="s">
        <v>193</v>
      </c>
      <c r="V34" s="12" t="s">
        <v>194</v>
      </c>
      <c r="W34" s="9">
        <v>201</v>
      </c>
      <c r="X34" s="1">
        <v>30.4</v>
      </c>
      <c r="Y34" s="1">
        <v>8.4</v>
      </c>
      <c r="Z34" t="b">
        <v>1</v>
      </c>
      <c r="AA34" t="b">
        <v>0</v>
      </c>
      <c r="AB34" t="b">
        <v>0</v>
      </c>
      <c r="AC34" t="b">
        <v>0</v>
      </c>
      <c r="AD34" t="b">
        <v>1</v>
      </c>
      <c r="AE34" s="1" t="b">
        <v>1</v>
      </c>
      <c r="AF34" t="s">
        <v>424</v>
      </c>
      <c r="AG34">
        <v>3.79</v>
      </c>
    </row>
    <row r="35" spans="1:33" s="1" customFormat="1" ht="17" thickBot="1" x14ac:dyDescent="0.25">
      <c r="A35" s="1">
        <v>92</v>
      </c>
      <c r="B35" s="9">
        <v>202</v>
      </c>
      <c r="C35" s="1" t="s">
        <v>192</v>
      </c>
      <c r="D35" s="1" t="s">
        <v>193</v>
      </c>
      <c r="E35" s="1" t="s">
        <v>10</v>
      </c>
      <c r="F35" s="1" t="s">
        <v>111</v>
      </c>
      <c r="H35" s="1" t="s">
        <v>27</v>
      </c>
      <c r="I35" s="1">
        <v>140</v>
      </c>
      <c r="J35" s="1" t="s">
        <v>28</v>
      </c>
      <c r="K35" s="1">
        <v>8</v>
      </c>
      <c r="L35" s="1">
        <v>100</v>
      </c>
      <c r="M35" s="1" t="s">
        <v>29</v>
      </c>
      <c r="N35" s="1">
        <v>32.5</v>
      </c>
      <c r="O35" s="1">
        <v>0.81299999999999994</v>
      </c>
      <c r="P35" s="1">
        <v>0.39600000000000002</v>
      </c>
      <c r="Q35" s="1">
        <v>2.0530303030303028</v>
      </c>
      <c r="R35" s="10">
        <v>1.2</v>
      </c>
      <c r="S35" s="1">
        <v>31</v>
      </c>
      <c r="T35" s="1">
        <v>6.7</v>
      </c>
      <c r="U35" s="14" t="s">
        <v>193</v>
      </c>
      <c r="V35" s="12" t="s">
        <v>195</v>
      </c>
      <c r="W35" s="9">
        <v>202</v>
      </c>
      <c r="X35" s="1">
        <v>20.399999999999999</v>
      </c>
      <c r="Y35" s="1">
        <v>8.3000000000000007</v>
      </c>
      <c r="Z35" t="b">
        <v>1</v>
      </c>
      <c r="AA35" t="b">
        <v>0</v>
      </c>
      <c r="AB35" t="b">
        <v>0</v>
      </c>
      <c r="AC35" t="b">
        <v>0</v>
      </c>
      <c r="AD35" t="b">
        <v>1</v>
      </c>
      <c r="AE35" s="1" t="b">
        <v>1</v>
      </c>
      <c r="AF35" t="s">
        <v>425</v>
      </c>
      <c r="AG35">
        <v>5.94</v>
      </c>
    </row>
    <row r="36" spans="1:33" s="1" customFormat="1" ht="17" thickBot="1" x14ac:dyDescent="0.25">
      <c r="A36" s="1">
        <v>95</v>
      </c>
      <c r="B36" s="9">
        <v>205</v>
      </c>
      <c r="C36" s="1" t="s">
        <v>39</v>
      </c>
      <c r="D36" s="1" t="s">
        <v>199</v>
      </c>
      <c r="E36" s="1" t="s">
        <v>25</v>
      </c>
      <c r="F36" s="1" t="s">
        <v>41</v>
      </c>
      <c r="G36" s="1">
        <v>0.62</v>
      </c>
      <c r="H36" s="1" t="s">
        <v>27</v>
      </c>
      <c r="I36" s="1">
        <v>140</v>
      </c>
      <c r="J36" s="1" t="s">
        <v>28</v>
      </c>
      <c r="K36" s="1">
        <v>7</v>
      </c>
      <c r="L36" s="1">
        <v>100</v>
      </c>
      <c r="M36" s="1" t="s">
        <v>29</v>
      </c>
      <c r="N36" s="1">
        <v>334</v>
      </c>
      <c r="O36" s="1">
        <v>8.3490000000000002</v>
      </c>
      <c r="P36" s="1">
        <v>4.0430000000000001</v>
      </c>
      <c r="Q36" s="1">
        <v>2.0650507049220876</v>
      </c>
      <c r="R36" s="10">
        <v>2.1800000000000002</v>
      </c>
      <c r="S36" s="1">
        <v>475</v>
      </c>
      <c r="T36" s="1">
        <v>6.5</v>
      </c>
      <c r="U36" s="14" t="s">
        <v>199</v>
      </c>
      <c r="V36" s="12" t="s">
        <v>200</v>
      </c>
      <c r="W36" s="9">
        <v>205</v>
      </c>
      <c r="X36" s="1">
        <v>314</v>
      </c>
      <c r="Y36" s="1">
        <v>5.7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s="1" t="b">
        <v>0</v>
      </c>
      <c r="AF36" t="s">
        <v>426</v>
      </c>
      <c r="AG36">
        <v>95.06</v>
      </c>
    </row>
    <row r="37" spans="1:33" s="1" customFormat="1" ht="17" thickBot="1" x14ac:dyDescent="0.25">
      <c r="A37" s="1">
        <v>96</v>
      </c>
      <c r="B37" s="9">
        <v>207</v>
      </c>
      <c r="C37" s="1" t="s">
        <v>39</v>
      </c>
      <c r="D37" s="1" t="s">
        <v>199</v>
      </c>
      <c r="E37" s="1" t="s">
        <v>25</v>
      </c>
      <c r="F37" s="1" t="s">
        <v>41</v>
      </c>
      <c r="G37" s="1">
        <v>0.47</v>
      </c>
      <c r="H37" s="1" t="s">
        <v>27</v>
      </c>
      <c r="I37" s="1">
        <v>140</v>
      </c>
      <c r="J37" s="1" t="s">
        <v>28</v>
      </c>
      <c r="K37" s="1">
        <v>7</v>
      </c>
      <c r="L37" s="1">
        <v>100</v>
      </c>
      <c r="M37" s="1" t="s">
        <v>29</v>
      </c>
      <c r="N37" s="1">
        <v>316.3</v>
      </c>
      <c r="O37" s="1">
        <v>7.907</v>
      </c>
      <c r="P37" s="1">
        <v>3.8479999999999999</v>
      </c>
      <c r="Q37" s="1">
        <v>2.0548336798336799</v>
      </c>
      <c r="R37" s="10">
        <v>2.0699999999999998</v>
      </c>
      <c r="S37" s="1">
        <v>370</v>
      </c>
      <c r="T37" s="1">
        <v>6.8</v>
      </c>
      <c r="U37" s="14" t="s">
        <v>199</v>
      </c>
      <c r="V37" s="12" t="s">
        <v>201</v>
      </c>
      <c r="W37" s="9">
        <v>207</v>
      </c>
      <c r="X37" s="1">
        <v>309</v>
      </c>
      <c r="Y37" s="1">
        <v>6.7</v>
      </c>
      <c r="Z37" t="b">
        <v>1</v>
      </c>
      <c r="AA37" t="b">
        <v>1</v>
      </c>
      <c r="AB37" t="b">
        <v>1</v>
      </c>
      <c r="AC37" t="b">
        <v>1</v>
      </c>
      <c r="AD37" t="b">
        <v>1</v>
      </c>
      <c r="AE37" s="1" t="b">
        <v>0</v>
      </c>
      <c r="AF37" t="s">
        <v>427</v>
      </c>
      <c r="AG37">
        <v>95.61</v>
      </c>
    </row>
    <row r="38" spans="1:33" s="1" customFormat="1" ht="17" thickBot="1" x14ac:dyDescent="0.25">
      <c r="A38" s="1">
        <v>83</v>
      </c>
      <c r="B38" s="9">
        <v>210</v>
      </c>
      <c r="C38" s="1" t="s">
        <v>177</v>
      </c>
      <c r="D38" s="1" t="s">
        <v>178</v>
      </c>
      <c r="E38" s="1" t="s">
        <v>102</v>
      </c>
      <c r="F38" s="1" t="s">
        <v>41</v>
      </c>
      <c r="G38" s="1">
        <v>0.24</v>
      </c>
      <c r="H38" s="1" t="s">
        <v>27</v>
      </c>
      <c r="I38" s="1">
        <v>140</v>
      </c>
      <c r="J38" s="1" t="s">
        <v>28</v>
      </c>
      <c r="K38" s="1">
        <v>7</v>
      </c>
      <c r="L38" s="1">
        <v>100</v>
      </c>
      <c r="M38" s="1" t="s">
        <v>29</v>
      </c>
      <c r="N38" s="1">
        <v>113.5</v>
      </c>
      <c r="O38" s="1">
        <v>2.8370000000000002</v>
      </c>
      <c r="P38" s="1">
        <v>1.3819999999999999</v>
      </c>
      <c r="Q38" s="1">
        <v>2.0528219971056445</v>
      </c>
      <c r="R38" s="10">
        <v>1.54</v>
      </c>
      <c r="S38" s="1">
        <v>131</v>
      </c>
      <c r="T38" s="1">
        <v>6.6</v>
      </c>
      <c r="U38" s="14" t="s">
        <v>178</v>
      </c>
      <c r="V38" s="12" t="s">
        <v>179</v>
      </c>
      <c r="W38" s="9">
        <v>210</v>
      </c>
      <c r="X38" s="1">
        <v>83.9</v>
      </c>
      <c r="Y38" s="1">
        <v>6.5</v>
      </c>
      <c r="Z38" t="b">
        <v>1</v>
      </c>
      <c r="AA38" t="b">
        <v>1</v>
      </c>
      <c r="AB38" t="b">
        <v>1</v>
      </c>
      <c r="AC38" t="b">
        <v>1</v>
      </c>
      <c r="AD38" t="b">
        <v>1</v>
      </c>
      <c r="AE38" s="1" t="b">
        <v>0</v>
      </c>
      <c r="AF38" t="s">
        <v>428</v>
      </c>
      <c r="AG38">
        <v>94.86</v>
      </c>
    </row>
    <row r="39" spans="1:33" s="1" customFormat="1" ht="17" thickBot="1" x14ac:dyDescent="0.25">
      <c r="A39" s="1">
        <v>84</v>
      </c>
      <c r="B39" s="9">
        <v>211</v>
      </c>
      <c r="C39" s="1" t="s">
        <v>177</v>
      </c>
      <c r="D39" s="1" t="s">
        <v>178</v>
      </c>
      <c r="E39" s="1" t="s">
        <v>102</v>
      </c>
      <c r="F39" s="1" t="s">
        <v>41</v>
      </c>
      <c r="G39" s="1">
        <v>0.21</v>
      </c>
      <c r="H39" s="1" t="s">
        <v>27</v>
      </c>
      <c r="I39" s="1">
        <v>140</v>
      </c>
      <c r="J39" s="1" t="s">
        <v>28</v>
      </c>
      <c r="K39" s="1">
        <v>7</v>
      </c>
      <c r="L39" s="1">
        <v>100</v>
      </c>
      <c r="M39" s="1" t="s">
        <v>29</v>
      </c>
      <c r="N39" s="1">
        <v>125.9</v>
      </c>
      <c r="O39" s="1">
        <v>3.1459999999999999</v>
      </c>
      <c r="P39" s="1">
        <v>1.522</v>
      </c>
      <c r="Q39" s="1">
        <v>2.0670170827858079</v>
      </c>
      <c r="R39" s="10">
        <v>1.65</v>
      </c>
      <c r="S39" s="1">
        <v>145</v>
      </c>
      <c r="T39" s="1">
        <v>7.3</v>
      </c>
      <c r="U39" s="14" t="s">
        <v>178</v>
      </c>
      <c r="V39" s="12" t="s">
        <v>180</v>
      </c>
      <c r="W39" s="9">
        <v>211</v>
      </c>
      <c r="X39" s="1">
        <v>93.5</v>
      </c>
      <c r="Y39" s="1">
        <v>7.4</v>
      </c>
      <c r="Z39" t="b">
        <v>1</v>
      </c>
      <c r="AA39" t="b">
        <v>1</v>
      </c>
      <c r="AB39" t="b">
        <v>1</v>
      </c>
      <c r="AC39" t="b">
        <v>1</v>
      </c>
      <c r="AD39" t="b">
        <v>1</v>
      </c>
      <c r="AE39" s="1" t="b">
        <v>0</v>
      </c>
      <c r="AF39" t="s">
        <v>429</v>
      </c>
      <c r="AG39">
        <v>95.61</v>
      </c>
    </row>
    <row r="40" spans="1:33" s="1" customFormat="1" x14ac:dyDescent="0.2">
      <c r="A40" s="1">
        <v>49</v>
      </c>
      <c r="B40" s="9">
        <v>231</v>
      </c>
      <c r="C40" s="1" t="s">
        <v>23</v>
      </c>
      <c r="D40" s="1" t="s">
        <v>119</v>
      </c>
      <c r="E40" s="1" t="s">
        <v>10</v>
      </c>
      <c r="F40" s="1" t="s">
        <v>62</v>
      </c>
      <c r="G40" s="1">
        <v>6</v>
      </c>
      <c r="H40" s="1" t="s">
        <v>27</v>
      </c>
      <c r="I40" s="1">
        <v>140</v>
      </c>
      <c r="J40" s="1" t="s">
        <v>28</v>
      </c>
      <c r="K40" s="1">
        <v>6</v>
      </c>
      <c r="L40" s="1">
        <v>100</v>
      </c>
      <c r="M40" s="1" t="s">
        <v>29</v>
      </c>
      <c r="N40" s="1">
        <v>330.7</v>
      </c>
      <c r="O40" s="1">
        <v>8.2680000000000007</v>
      </c>
      <c r="P40" s="1">
        <v>3.9820000000000002</v>
      </c>
      <c r="Q40" s="1">
        <v>2.0763435459568056</v>
      </c>
      <c r="R40" s="10">
        <v>1.95</v>
      </c>
      <c r="S40" s="1">
        <v>510</v>
      </c>
      <c r="T40" s="1">
        <v>9.8000000000000007</v>
      </c>
      <c r="U40" s="11" t="s">
        <v>119</v>
      </c>
      <c r="V40" s="12" t="s">
        <v>120</v>
      </c>
      <c r="W40" s="9">
        <v>231</v>
      </c>
      <c r="X40" s="1">
        <v>267</v>
      </c>
      <c r="Y40" s="1">
        <v>9.4</v>
      </c>
      <c r="Z40" t="b">
        <v>1</v>
      </c>
      <c r="AA40" t="b">
        <v>0</v>
      </c>
      <c r="AB40" t="b">
        <v>0</v>
      </c>
      <c r="AC40" t="b">
        <v>0</v>
      </c>
      <c r="AD40" t="b">
        <v>1</v>
      </c>
      <c r="AE40" s="1" t="b">
        <v>1</v>
      </c>
      <c r="AF40" t="s">
        <v>430</v>
      </c>
      <c r="AG40">
        <v>0.57999999999999996</v>
      </c>
    </row>
    <row r="41" spans="1:33" s="1" customFormat="1" ht="17" thickBot="1" x14ac:dyDescent="0.25">
      <c r="A41" s="1">
        <v>50</v>
      </c>
      <c r="B41" s="9">
        <v>232</v>
      </c>
      <c r="C41" s="1" t="s">
        <v>23</v>
      </c>
      <c r="D41" s="1" t="s">
        <v>119</v>
      </c>
      <c r="E41" s="1" t="s">
        <v>10</v>
      </c>
      <c r="F41" s="1" t="s">
        <v>62</v>
      </c>
      <c r="G41" s="1">
        <v>6.2</v>
      </c>
      <c r="H41" s="1" t="s">
        <v>27</v>
      </c>
      <c r="I41" s="1">
        <v>140</v>
      </c>
      <c r="J41" s="1" t="s">
        <v>28</v>
      </c>
      <c r="K41" s="1">
        <v>6</v>
      </c>
      <c r="L41" s="1">
        <v>100</v>
      </c>
      <c r="M41" s="1" t="s">
        <v>29</v>
      </c>
      <c r="N41" s="1">
        <v>361.9</v>
      </c>
      <c r="O41" s="1">
        <v>9.0470000000000006</v>
      </c>
      <c r="P41" s="1">
        <v>4.3520000000000003</v>
      </c>
      <c r="Q41" s="1">
        <v>2.0788143382352939</v>
      </c>
      <c r="R41" s="10">
        <v>1.9</v>
      </c>
      <c r="S41" s="1">
        <v>567</v>
      </c>
      <c r="T41" s="1">
        <v>9.6999999999999993</v>
      </c>
      <c r="U41" s="13" t="s">
        <v>119</v>
      </c>
      <c r="V41" s="12" t="s">
        <v>121</v>
      </c>
      <c r="W41" s="9">
        <v>232</v>
      </c>
      <c r="X41" s="1">
        <v>298</v>
      </c>
      <c r="Y41" s="1">
        <v>9.4</v>
      </c>
      <c r="Z41" t="b">
        <v>1</v>
      </c>
      <c r="AA41" t="b">
        <v>0</v>
      </c>
      <c r="AB41" t="b">
        <v>0</v>
      </c>
      <c r="AC41" t="b">
        <v>0</v>
      </c>
      <c r="AD41" t="b">
        <v>1</v>
      </c>
      <c r="AE41" s="1" t="b">
        <v>1</v>
      </c>
      <c r="AF41" t="s">
        <v>431</v>
      </c>
      <c r="AG41">
        <v>0.28000000000000003</v>
      </c>
    </row>
    <row r="42" spans="1:33" s="1" customFormat="1" ht="17" thickBot="1" x14ac:dyDescent="0.25">
      <c r="A42" s="1">
        <v>19</v>
      </c>
      <c r="B42" s="9">
        <v>234</v>
      </c>
      <c r="C42" s="1" t="s">
        <v>23</v>
      </c>
      <c r="D42" s="1" t="s">
        <v>61</v>
      </c>
      <c r="E42" s="1" t="s">
        <v>51</v>
      </c>
      <c r="F42" s="1" t="s">
        <v>62</v>
      </c>
      <c r="G42" s="1">
        <v>4.3</v>
      </c>
      <c r="H42" s="1" t="s">
        <v>27</v>
      </c>
      <c r="I42" s="1">
        <v>140</v>
      </c>
      <c r="J42" s="1" t="s">
        <v>28</v>
      </c>
      <c r="K42" s="1">
        <v>7</v>
      </c>
      <c r="L42" s="1">
        <v>100</v>
      </c>
      <c r="M42" s="1" t="s">
        <v>29</v>
      </c>
      <c r="N42" s="1">
        <v>167.6</v>
      </c>
      <c r="O42" s="1">
        <v>4.1909999999999998</v>
      </c>
      <c r="P42" s="1">
        <v>2.0230000000000001</v>
      </c>
      <c r="Q42" s="1">
        <v>2.0716757291151753</v>
      </c>
      <c r="R42" s="10">
        <v>1.63</v>
      </c>
      <c r="S42" s="1">
        <v>231</v>
      </c>
      <c r="T42" s="1">
        <v>9.3000000000000007</v>
      </c>
      <c r="U42" s="14" t="s">
        <v>61</v>
      </c>
      <c r="V42" s="12" t="s">
        <v>63</v>
      </c>
      <c r="W42" s="9">
        <v>234</v>
      </c>
      <c r="X42" s="1">
        <v>119</v>
      </c>
      <c r="Y42" s="1">
        <v>9.1</v>
      </c>
      <c r="Z42" t="b">
        <v>1</v>
      </c>
      <c r="AA42" t="b">
        <v>0</v>
      </c>
      <c r="AB42" t="b">
        <v>0</v>
      </c>
      <c r="AC42" t="b">
        <v>0</v>
      </c>
      <c r="AD42" t="b">
        <v>1</v>
      </c>
      <c r="AE42" s="1" t="b">
        <v>1</v>
      </c>
      <c r="AF42" t="s">
        <v>432</v>
      </c>
      <c r="AG42">
        <v>1.53</v>
      </c>
    </row>
    <row r="43" spans="1:33" s="1" customFormat="1" ht="17" thickBot="1" x14ac:dyDescent="0.25">
      <c r="A43" s="1">
        <v>20</v>
      </c>
      <c r="B43" s="9">
        <v>236</v>
      </c>
      <c r="C43" s="1" t="s">
        <v>23</v>
      </c>
      <c r="D43" s="1" t="s">
        <v>61</v>
      </c>
      <c r="E43" s="1" t="s">
        <v>51</v>
      </c>
      <c r="F43" s="1" t="s">
        <v>62</v>
      </c>
      <c r="G43" s="1">
        <v>4.5999999999999996</v>
      </c>
      <c r="H43" s="1" t="s">
        <v>27</v>
      </c>
      <c r="I43" s="1">
        <v>140</v>
      </c>
      <c r="J43" s="1" t="s">
        <v>28</v>
      </c>
      <c r="K43" s="1">
        <v>7</v>
      </c>
      <c r="L43" s="1">
        <v>100</v>
      </c>
      <c r="M43" s="1" t="s">
        <v>29</v>
      </c>
      <c r="N43" s="1">
        <v>286.60000000000002</v>
      </c>
      <c r="O43" s="1">
        <v>7.1660000000000004</v>
      </c>
      <c r="P43" s="1">
        <v>3.5329999999999999</v>
      </c>
      <c r="Q43" s="1">
        <v>2.0283045570336826</v>
      </c>
      <c r="R43" s="10">
        <v>1.788</v>
      </c>
      <c r="S43" s="1">
        <v>480</v>
      </c>
      <c r="T43" s="1">
        <v>8.8000000000000007</v>
      </c>
      <c r="U43" s="14" t="s">
        <v>61</v>
      </c>
      <c r="V43" s="12" t="s">
        <v>64</v>
      </c>
      <c r="W43" s="9">
        <v>236</v>
      </c>
      <c r="X43" s="1">
        <v>225</v>
      </c>
      <c r="Y43" s="1">
        <v>9</v>
      </c>
      <c r="Z43" t="b">
        <v>1</v>
      </c>
      <c r="AA43" t="b">
        <v>0</v>
      </c>
      <c r="AB43" t="b">
        <v>0</v>
      </c>
      <c r="AC43" t="b">
        <v>0</v>
      </c>
      <c r="AD43" t="b">
        <v>1</v>
      </c>
      <c r="AE43" s="1" t="b">
        <v>1</v>
      </c>
      <c r="AF43" t="s">
        <v>433</v>
      </c>
      <c r="AG43">
        <v>1.1100000000000001</v>
      </c>
    </row>
    <row r="44" spans="1:33" s="1" customFormat="1" x14ac:dyDescent="0.2">
      <c r="A44" s="1">
        <v>21</v>
      </c>
      <c r="B44" s="9">
        <v>239</v>
      </c>
      <c r="C44" s="1" t="s">
        <v>23</v>
      </c>
      <c r="D44" s="1" t="s">
        <v>65</v>
      </c>
      <c r="E44" s="1" t="s">
        <v>51</v>
      </c>
      <c r="F44" s="1" t="s">
        <v>62</v>
      </c>
      <c r="G44" s="1">
        <v>3.88</v>
      </c>
      <c r="H44" s="1" t="s">
        <v>27</v>
      </c>
      <c r="I44" s="1">
        <v>140</v>
      </c>
      <c r="J44" s="1" t="s">
        <v>28</v>
      </c>
      <c r="K44" s="1">
        <v>7</v>
      </c>
      <c r="L44" s="1">
        <v>100</v>
      </c>
      <c r="M44" s="1" t="s">
        <v>29</v>
      </c>
      <c r="N44" s="1">
        <v>252.8</v>
      </c>
      <c r="O44" s="1">
        <v>6.319</v>
      </c>
      <c r="P44" s="1">
        <v>3.0310000000000001</v>
      </c>
      <c r="Q44" s="1">
        <v>2.0847904981854173</v>
      </c>
      <c r="R44" s="10">
        <v>2.09</v>
      </c>
      <c r="S44" s="1">
        <v>258</v>
      </c>
      <c r="T44" s="1">
        <v>9</v>
      </c>
      <c r="U44" s="11" t="s">
        <v>65</v>
      </c>
      <c r="V44" s="12" t="s">
        <v>66</v>
      </c>
      <c r="W44" s="9">
        <v>239</v>
      </c>
      <c r="X44" s="1">
        <v>199</v>
      </c>
      <c r="Y44" s="1">
        <v>6.7</v>
      </c>
      <c r="Z44" t="b">
        <v>1</v>
      </c>
      <c r="AA44" t="b">
        <v>0</v>
      </c>
      <c r="AB44" t="b">
        <v>0</v>
      </c>
      <c r="AC44" t="b">
        <v>0</v>
      </c>
      <c r="AD44" t="b">
        <v>1</v>
      </c>
      <c r="AE44" s="1" t="b">
        <v>1</v>
      </c>
      <c r="AF44" t="s">
        <v>434</v>
      </c>
      <c r="AG44">
        <v>0.65</v>
      </c>
    </row>
    <row r="45" spans="1:33" s="1" customFormat="1" ht="17" thickBot="1" x14ac:dyDescent="0.25">
      <c r="A45" s="1">
        <v>22</v>
      </c>
      <c r="B45" s="9">
        <v>240</v>
      </c>
      <c r="C45" s="1" t="s">
        <v>23</v>
      </c>
      <c r="D45" s="1" t="s">
        <v>65</v>
      </c>
      <c r="E45" s="1" t="s">
        <v>51</v>
      </c>
      <c r="F45" s="1" t="s">
        <v>62</v>
      </c>
      <c r="G45" s="1">
        <v>4.3</v>
      </c>
      <c r="H45" s="1" t="s">
        <v>27</v>
      </c>
      <c r="I45" s="1">
        <v>140</v>
      </c>
      <c r="J45" s="1" t="s">
        <v>28</v>
      </c>
      <c r="K45" s="1">
        <v>7</v>
      </c>
      <c r="L45" s="1">
        <v>100</v>
      </c>
      <c r="M45" s="1" t="s">
        <v>29</v>
      </c>
      <c r="N45" s="1">
        <v>236.3</v>
      </c>
      <c r="O45" s="1">
        <v>5.9080000000000004</v>
      </c>
      <c r="P45" s="1">
        <v>2.835</v>
      </c>
      <c r="Q45" s="1">
        <v>2.0839506172839508</v>
      </c>
      <c r="R45" s="10">
        <v>1.96</v>
      </c>
      <c r="S45" s="1">
        <v>192</v>
      </c>
      <c r="T45" s="1">
        <v>8.6999999999999993</v>
      </c>
      <c r="U45" s="13" t="s">
        <v>65</v>
      </c>
      <c r="V45" s="12" t="s">
        <v>67</v>
      </c>
      <c r="W45" s="9">
        <v>240</v>
      </c>
      <c r="X45" s="1">
        <v>183</v>
      </c>
      <c r="Y45" s="1">
        <v>8.9</v>
      </c>
      <c r="Z45" t="b">
        <v>1</v>
      </c>
      <c r="AA45" t="b">
        <v>0</v>
      </c>
      <c r="AB45" t="b">
        <v>0</v>
      </c>
      <c r="AC45" t="b">
        <v>0</v>
      </c>
      <c r="AD45" t="b">
        <v>1</v>
      </c>
      <c r="AE45" s="1" t="b">
        <v>1</v>
      </c>
      <c r="AF45" t="s">
        <v>435</v>
      </c>
      <c r="AG45">
        <v>0.39</v>
      </c>
    </row>
    <row r="46" spans="1:33" s="1" customFormat="1" ht="17" thickBot="1" x14ac:dyDescent="0.25">
      <c r="A46" s="1">
        <v>51</v>
      </c>
      <c r="B46" s="9">
        <v>241</v>
      </c>
      <c r="C46" s="1" t="s">
        <v>122</v>
      </c>
      <c r="D46" s="1" t="s">
        <v>123</v>
      </c>
      <c r="E46" s="1" t="s">
        <v>25</v>
      </c>
      <c r="F46" s="1" t="s">
        <v>26</v>
      </c>
      <c r="G46" s="1">
        <v>0.71</v>
      </c>
      <c r="H46" s="1" t="s">
        <v>27</v>
      </c>
      <c r="I46" s="1">
        <v>140</v>
      </c>
      <c r="J46" s="1" t="s">
        <v>28</v>
      </c>
      <c r="K46" s="1">
        <v>7</v>
      </c>
      <c r="L46" s="1">
        <v>100</v>
      </c>
      <c r="M46" s="1" t="s">
        <v>29</v>
      </c>
      <c r="N46" s="1">
        <v>276.8</v>
      </c>
      <c r="O46" s="1">
        <v>6.92</v>
      </c>
      <c r="P46" s="1">
        <v>3.3780000000000001</v>
      </c>
      <c r="Q46" s="1">
        <v>2.0485494375370039</v>
      </c>
      <c r="R46" s="10">
        <v>2.1800000000000002</v>
      </c>
      <c r="S46" s="1">
        <v>147</v>
      </c>
      <c r="T46" s="1">
        <v>9.5</v>
      </c>
      <c r="U46" s="14" t="s">
        <v>123</v>
      </c>
      <c r="V46" s="12" t="s">
        <v>124</v>
      </c>
      <c r="W46" s="9">
        <v>241</v>
      </c>
      <c r="X46" s="1">
        <v>261</v>
      </c>
      <c r="Y46" s="1">
        <v>9.1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s="1" t="b">
        <v>0</v>
      </c>
      <c r="AF46" t="s">
        <v>436</v>
      </c>
      <c r="AG46">
        <v>95.59</v>
      </c>
    </row>
    <row r="47" spans="1:33" s="1" customFormat="1" ht="17" thickBot="1" x14ac:dyDescent="0.25">
      <c r="A47" s="1">
        <v>52</v>
      </c>
      <c r="B47" s="9">
        <v>242</v>
      </c>
      <c r="C47" s="1" t="s">
        <v>122</v>
      </c>
      <c r="D47" s="1" t="s">
        <v>123</v>
      </c>
      <c r="E47" s="1" t="s">
        <v>25</v>
      </c>
      <c r="F47" s="1" t="s">
        <v>26</v>
      </c>
      <c r="G47" s="1">
        <v>0.66</v>
      </c>
      <c r="H47" s="1" t="s">
        <v>27</v>
      </c>
      <c r="I47" s="1">
        <v>140</v>
      </c>
      <c r="J47" s="1" t="s">
        <v>28</v>
      </c>
      <c r="K47" s="1">
        <v>7</v>
      </c>
      <c r="L47" s="1">
        <v>100</v>
      </c>
      <c r="M47" s="1" t="s">
        <v>29</v>
      </c>
      <c r="N47" s="1">
        <v>287.89999999999998</v>
      </c>
      <c r="O47" s="1">
        <v>7.1959999999999997</v>
      </c>
      <c r="P47" s="1">
        <v>3.5030000000000001</v>
      </c>
      <c r="Q47" s="1">
        <v>2.0542392235226945</v>
      </c>
      <c r="R47" s="10">
        <v>2.31</v>
      </c>
      <c r="S47" s="1">
        <v>267</v>
      </c>
      <c r="T47" s="1">
        <v>9.5</v>
      </c>
      <c r="U47" s="14" t="s">
        <v>123</v>
      </c>
      <c r="V47" s="12" t="s">
        <v>125</v>
      </c>
      <c r="W47" s="9">
        <v>242</v>
      </c>
      <c r="X47" s="1">
        <v>341</v>
      </c>
      <c r="Y47" s="1">
        <v>8.9</v>
      </c>
      <c r="Z47" t="b">
        <v>1</v>
      </c>
      <c r="AA47" t="b">
        <v>1</v>
      </c>
      <c r="AB47" t="b">
        <v>1</v>
      </c>
      <c r="AC47" t="b">
        <v>1</v>
      </c>
      <c r="AD47" t="b">
        <v>1</v>
      </c>
      <c r="AE47" s="1" t="b">
        <v>0</v>
      </c>
      <c r="AF47" t="s">
        <v>437</v>
      </c>
      <c r="AG47">
        <v>95.53</v>
      </c>
    </row>
    <row r="48" spans="1:33" s="1" customFormat="1" x14ac:dyDescent="0.2">
      <c r="A48" s="1">
        <v>53</v>
      </c>
      <c r="B48" s="9">
        <v>253</v>
      </c>
      <c r="C48" s="1" t="s">
        <v>23</v>
      </c>
      <c r="D48" s="1" t="s">
        <v>126</v>
      </c>
      <c r="E48" s="1" t="s">
        <v>25</v>
      </c>
      <c r="F48" s="1" t="s">
        <v>127</v>
      </c>
      <c r="G48" s="1">
        <v>0.21</v>
      </c>
      <c r="H48" s="1" t="s">
        <v>27</v>
      </c>
      <c r="I48" s="1">
        <v>140</v>
      </c>
      <c r="J48" s="1" t="s">
        <v>28</v>
      </c>
      <c r="K48" s="1">
        <v>7</v>
      </c>
      <c r="L48" s="1">
        <v>100</v>
      </c>
      <c r="M48" s="1" t="s">
        <v>29</v>
      </c>
      <c r="N48" s="1">
        <v>33.700000000000003</v>
      </c>
      <c r="O48" s="1">
        <v>0.84299999999999997</v>
      </c>
      <c r="P48" s="1">
        <v>0.43</v>
      </c>
      <c r="Q48" s="1">
        <v>1.9604651162790698</v>
      </c>
      <c r="R48" s="10">
        <v>1.18</v>
      </c>
      <c r="S48" s="1">
        <v>19</v>
      </c>
      <c r="T48" s="1">
        <v>7.3</v>
      </c>
      <c r="U48" s="11" t="s">
        <v>126</v>
      </c>
      <c r="V48" s="12" t="s">
        <v>128</v>
      </c>
      <c r="W48" s="9">
        <v>253</v>
      </c>
      <c r="X48" s="1">
        <v>24.4</v>
      </c>
      <c r="Y48" s="1">
        <v>6.8</v>
      </c>
      <c r="Z48" t="b">
        <v>1</v>
      </c>
      <c r="AA48" t="b">
        <v>1</v>
      </c>
      <c r="AB48" t="b">
        <v>1</v>
      </c>
      <c r="AC48" t="b">
        <v>1</v>
      </c>
      <c r="AD48" t="b">
        <v>1</v>
      </c>
      <c r="AE48" s="1" t="b">
        <v>0</v>
      </c>
      <c r="AF48" t="s">
        <v>438</v>
      </c>
      <c r="AG48">
        <v>94.73</v>
      </c>
    </row>
    <row r="49" spans="1:33" s="1" customFormat="1" ht="17" thickBot="1" x14ac:dyDescent="0.25">
      <c r="A49" s="1">
        <v>54</v>
      </c>
      <c r="B49" s="9">
        <v>255</v>
      </c>
      <c r="C49" s="1" t="s">
        <v>23</v>
      </c>
      <c r="D49" s="1" t="s">
        <v>126</v>
      </c>
      <c r="E49" s="1" t="s">
        <v>25</v>
      </c>
      <c r="F49" s="1" t="s">
        <v>127</v>
      </c>
      <c r="G49" s="1">
        <v>0.26</v>
      </c>
      <c r="H49" s="1" t="s">
        <v>27</v>
      </c>
      <c r="I49" s="1">
        <v>140</v>
      </c>
      <c r="J49" s="1" t="s">
        <v>28</v>
      </c>
      <c r="K49" s="1">
        <v>7</v>
      </c>
      <c r="L49" s="1">
        <v>100</v>
      </c>
      <c r="M49" s="1" t="s">
        <v>29</v>
      </c>
      <c r="N49" s="1">
        <v>39.1</v>
      </c>
      <c r="O49" s="1">
        <v>0.97699999999999998</v>
      </c>
      <c r="P49" s="1">
        <v>0.47799999999999998</v>
      </c>
      <c r="Q49" s="1">
        <v>2.0439330543933054</v>
      </c>
      <c r="R49" s="10">
        <v>1.29</v>
      </c>
      <c r="S49" s="1">
        <v>24</v>
      </c>
      <c r="T49" s="1">
        <v>7.9</v>
      </c>
      <c r="U49" s="13" t="s">
        <v>126</v>
      </c>
      <c r="V49" s="12" t="s">
        <v>129</v>
      </c>
      <c r="W49" s="9">
        <v>255</v>
      </c>
      <c r="X49" s="1">
        <v>27</v>
      </c>
      <c r="Y49" s="1">
        <v>7.3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s="1" t="b">
        <v>0</v>
      </c>
      <c r="AF49" t="s">
        <v>439</v>
      </c>
      <c r="AG49">
        <v>94.18</v>
      </c>
    </row>
    <row r="50" spans="1:33" s="1" customFormat="1" ht="17" thickBot="1" x14ac:dyDescent="0.25">
      <c r="A50" s="1">
        <v>57</v>
      </c>
      <c r="B50" s="9">
        <v>282</v>
      </c>
      <c r="C50" s="1" t="s">
        <v>23</v>
      </c>
      <c r="D50" s="1" t="s">
        <v>133</v>
      </c>
      <c r="E50" s="1" t="s">
        <v>25</v>
      </c>
      <c r="F50" s="1" t="s">
        <v>134</v>
      </c>
      <c r="G50" s="1">
        <v>1.02</v>
      </c>
      <c r="H50" s="1" t="s">
        <v>27</v>
      </c>
      <c r="I50" s="1">
        <v>140</v>
      </c>
      <c r="J50" s="1" t="s">
        <v>28</v>
      </c>
      <c r="K50" s="1">
        <v>7</v>
      </c>
      <c r="L50" s="1">
        <v>100</v>
      </c>
      <c r="M50" s="1" t="s">
        <v>29</v>
      </c>
      <c r="N50" s="1">
        <v>64.099999999999994</v>
      </c>
      <c r="O50" s="1">
        <v>1.603</v>
      </c>
      <c r="P50" s="1">
        <v>0.79600000000000004</v>
      </c>
      <c r="Q50" s="1">
        <v>2.0409207161125318</v>
      </c>
      <c r="R50" s="10">
        <v>1.7</v>
      </c>
      <c r="S50" s="1">
        <v>59</v>
      </c>
      <c r="T50" s="1">
        <v>6.8</v>
      </c>
      <c r="U50" s="11" t="s">
        <v>133</v>
      </c>
      <c r="V50" s="12" t="s">
        <v>135</v>
      </c>
      <c r="W50" s="9">
        <v>282</v>
      </c>
      <c r="X50" s="1">
        <v>54.3</v>
      </c>
      <c r="Y50" s="1">
        <v>6.9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s="1" t="b">
        <v>0</v>
      </c>
      <c r="AF50" t="s">
        <v>440</v>
      </c>
      <c r="AG50">
        <v>93.44</v>
      </c>
    </row>
    <row r="51" spans="1:33" s="1" customFormat="1" ht="17" thickBot="1" x14ac:dyDescent="0.25">
      <c r="A51" s="1">
        <v>58</v>
      </c>
      <c r="B51" s="9">
        <v>283</v>
      </c>
      <c r="C51" s="1" t="s">
        <v>23</v>
      </c>
      <c r="D51" s="1" t="s">
        <v>133</v>
      </c>
      <c r="E51" s="1" t="s">
        <v>25</v>
      </c>
      <c r="F51" s="1" t="s">
        <v>134</v>
      </c>
      <c r="G51" s="1">
        <v>1.06</v>
      </c>
      <c r="H51" s="1" t="s">
        <v>27</v>
      </c>
      <c r="I51" s="1">
        <v>140</v>
      </c>
      <c r="J51" s="1" t="s">
        <v>28</v>
      </c>
      <c r="K51" s="1">
        <v>7</v>
      </c>
      <c r="L51" s="1">
        <v>100</v>
      </c>
      <c r="M51" s="1" t="s">
        <v>29</v>
      </c>
      <c r="N51" s="1">
        <v>95.8</v>
      </c>
      <c r="O51" s="1">
        <v>2.3940000000000001</v>
      </c>
      <c r="P51" s="1">
        <v>1.173</v>
      </c>
      <c r="Q51" s="1">
        <v>2.0309119010819168</v>
      </c>
      <c r="R51" s="10">
        <v>1.74</v>
      </c>
      <c r="S51" s="1">
        <v>137</v>
      </c>
      <c r="T51" s="1">
        <v>6.9</v>
      </c>
      <c r="U51" s="14" t="s">
        <v>133</v>
      </c>
      <c r="V51" s="12" t="s">
        <v>136</v>
      </c>
      <c r="W51" s="9">
        <v>283</v>
      </c>
      <c r="X51" s="1">
        <v>75.2</v>
      </c>
      <c r="Y51" s="1">
        <v>7.5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s="1" t="b">
        <v>0</v>
      </c>
      <c r="AF51" t="s">
        <v>441</v>
      </c>
      <c r="AG51">
        <v>89.01</v>
      </c>
    </row>
    <row r="52" spans="1:33" s="1" customFormat="1" x14ac:dyDescent="0.2">
      <c r="A52" s="1">
        <v>55</v>
      </c>
      <c r="B52" s="9">
        <v>289</v>
      </c>
      <c r="C52" s="1" t="s">
        <v>23</v>
      </c>
      <c r="D52" s="1" t="s">
        <v>130</v>
      </c>
      <c r="E52" s="1" t="s">
        <v>25</v>
      </c>
      <c r="F52" s="1" t="s">
        <v>111</v>
      </c>
      <c r="G52" s="1">
        <v>1.63</v>
      </c>
      <c r="H52" s="1" t="s">
        <v>27</v>
      </c>
      <c r="I52" s="1">
        <v>140</v>
      </c>
      <c r="J52" s="1" t="s">
        <v>28</v>
      </c>
      <c r="K52" s="1">
        <v>7</v>
      </c>
      <c r="L52" s="1">
        <v>100</v>
      </c>
      <c r="M52" s="1" t="s">
        <v>29</v>
      </c>
      <c r="N52" s="1">
        <v>104.3</v>
      </c>
      <c r="O52" s="1">
        <v>2.6080000000000001</v>
      </c>
      <c r="P52" s="1">
        <v>1.4330000000000001</v>
      </c>
      <c r="Q52" s="1">
        <v>1.8199581297976273</v>
      </c>
      <c r="R52" s="10">
        <v>1.22</v>
      </c>
      <c r="S52" s="1">
        <v>91</v>
      </c>
      <c r="T52" s="1">
        <v>9</v>
      </c>
      <c r="U52" s="11" t="s">
        <v>130</v>
      </c>
      <c r="V52" s="12" t="s">
        <v>131</v>
      </c>
      <c r="W52" s="9">
        <v>289</v>
      </c>
      <c r="X52" s="1">
        <v>59</v>
      </c>
      <c r="Y52" s="1">
        <v>7.9</v>
      </c>
      <c r="Z52" t="b">
        <v>1</v>
      </c>
      <c r="AA52" t="b">
        <v>1</v>
      </c>
      <c r="AB52" t="b">
        <v>1</v>
      </c>
      <c r="AC52" t="b">
        <v>1</v>
      </c>
      <c r="AD52" t="b">
        <v>1</v>
      </c>
      <c r="AE52" s="1" t="b">
        <v>0</v>
      </c>
      <c r="AF52" t="s">
        <v>442</v>
      </c>
      <c r="AG52">
        <v>94</v>
      </c>
    </row>
    <row r="53" spans="1:33" s="1" customFormat="1" ht="17" thickBot="1" x14ac:dyDescent="0.25">
      <c r="A53" s="1">
        <v>56</v>
      </c>
      <c r="B53" s="9">
        <v>290</v>
      </c>
      <c r="C53" s="1" t="s">
        <v>23</v>
      </c>
      <c r="D53" s="1" t="s">
        <v>130</v>
      </c>
      <c r="E53" s="1" t="s">
        <v>25</v>
      </c>
      <c r="F53" s="1" t="s">
        <v>111</v>
      </c>
      <c r="G53" s="1">
        <v>1.3</v>
      </c>
      <c r="H53" s="1" t="s">
        <v>27</v>
      </c>
      <c r="I53" s="1">
        <v>140</v>
      </c>
      <c r="J53" s="1" t="s">
        <v>28</v>
      </c>
      <c r="K53" s="1">
        <v>7</v>
      </c>
      <c r="L53" s="1">
        <v>100</v>
      </c>
      <c r="M53" s="1" t="s">
        <v>29</v>
      </c>
      <c r="N53" s="1">
        <v>70.5</v>
      </c>
      <c r="O53" s="1">
        <v>1.762</v>
      </c>
      <c r="P53" s="1">
        <v>1.038</v>
      </c>
      <c r="Q53" s="1">
        <v>1.6974951830443159</v>
      </c>
      <c r="R53" s="10">
        <v>1.07</v>
      </c>
      <c r="S53" s="1">
        <v>43</v>
      </c>
      <c r="T53" s="1">
        <v>9.1</v>
      </c>
      <c r="U53" s="13" t="s">
        <v>130</v>
      </c>
      <c r="V53" s="12" t="s">
        <v>132</v>
      </c>
      <c r="W53" s="9">
        <v>290</v>
      </c>
      <c r="X53" s="1">
        <v>39.1</v>
      </c>
      <c r="Y53" s="1">
        <v>7.9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s="1" t="b">
        <v>0</v>
      </c>
      <c r="AF53" t="s">
        <v>444</v>
      </c>
      <c r="AG53">
        <v>94.05</v>
      </c>
    </row>
    <row r="54" spans="1:33" s="1" customFormat="1" ht="17" thickBot="1" x14ac:dyDescent="0.25">
      <c r="A54" s="1">
        <v>47</v>
      </c>
      <c r="B54" s="9">
        <v>295</v>
      </c>
      <c r="C54" s="1" t="s">
        <v>39</v>
      </c>
      <c r="D54" s="1" t="s">
        <v>116</v>
      </c>
      <c r="E54" s="1" t="s">
        <v>7</v>
      </c>
      <c r="F54" s="1" t="s">
        <v>111</v>
      </c>
      <c r="G54" s="1">
        <v>3.1</v>
      </c>
      <c r="H54" s="1" t="s">
        <v>112</v>
      </c>
      <c r="I54" s="1">
        <v>140</v>
      </c>
      <c r="J54" s="1" t="s">
        <v>28</v>
      </c>
      <c r="K54" s="1">
        <v>7</v>
      </c>
      <c r="L54" s="1">
        <v>100</v>
      </c>
      <c r="M54" s="1" t="s">
        <v>29</v>
      </c>
      <c r="N54" s="1">
        <v>941.3</v>
      </c>
      <c r="O54" s="1">
        <v>23.532</v>
      </c>
      <c r="P54" s="1">
        <v>11.268000000000001</v>
      </c>
      <c r="Q54" s="1">
        <v>2.0883919062832801</v>
      </c>
      <c r="R54" s="10">
        <v>2.36</v>
      </c>
      <c r="S54" s="1">
        <v>814</v>
      </c>
      <c r="T54" s="1">
        <v>7.9</v>
      </c>
      <c r="U54" s="14" t="s">
        <v>116</v>
      </c>
      <c r="V54" s="12" t="s">
        <v>117</v>
      </c>
      <c r="W54" s="9">
        <v>295</v>
      </c>
      <c r="X54" s="1">
        <v>823</v>
      </c>
      <c r="Y54" s="1">
        <v>8.3000000000000007</v>
      </c>
      <c r="Z54" t="b">
        <v>1</v>
      </c>
      <c r="AA54" t="b">
        <v>1</v>
      </c>
      <c r="AB54" t="b">
        <v>1</v>
      </c>
      <c r="AC54" t="b">
        <v>1</v>
      </c>
      <c r="AD54" t="b">
        <v>0</v>
      </c>
      <c r="AE54" s="1" t="b">
        <v>1</v>
      </c>
      <c r="AF54" t="s">
        <v>445</v>
      </c>
      <c r="AG54">
        <v>33.94</v>
      </c>
    </row>
    <row r="55" spans="1:33" s="1" customFormat="1" ht="17" thickBot="1" x14ac:dyDescent="0.25">
      <c r="A55" s="1">
        <v>48</v>
      </c>
      <c r="B55" s="9">
        <v>296</v>
      </c>
      <c r="C55" s="1" t="s">
        <v>39</v>
      </c>
      <c r="D55" s="1" t="s">
        <v>116</v>
      </c>
      <c r="E55" s="1" t="s">
        <v>7</v>
      </c>
      <c r="F55" s="1" t="s">
        <v>111</v>
      </c>
      <c r="G55" s="1">
        <v>8.1</v>
      </c>
      <c r="H55" s="1" t="s">
        <v>112</v>
      </c>
      <c r="I55" s="1">
        <v>140</v>
      </c>
      <c r="J55" s="1" t="s">
        <v>28</v>
      </c>
      <c r="K55" s="1">
        <v>7</v>
      </c>
      <c r="L55" s="1">
        <v>100</v>
      </c>
      <c r="M55" s="1" t="s">
        <v>29</v>
      </c>
      <c r="N55" s="1">
        <v>535.20000000000005</v>
      </c>
      <c r="O55" s="1">
        <v>13.381</v>
      </c>
      <c r="P55" s="1">
        <v>6.452</v>
      </c>
      <c r="Q55" s="1">
        <v>2.0739305641661501</v>
      </c>
      <c r="R55" s="10">
        <v>2.4300000000000002</v>
      </c>
      <c r="S55" s="1">
        <v>654</v>
      </c>
      <c r="T55" s="1">
        <v>9.8000000000000007</v>
      </c>
      <c r="U55" s="14" t="s">
        <v>116</v>
      </c>
      <c r="V55" s="12" t="s">
        <v>118</v>
      </c>
      <c r="W55" s="9">
        <v>296</v>
      </c>
      <c r="X55" s="1">
        <v>562</v>
      </c>
      <c r="Y55" s="1">
        <v>9.1999999999999993</v>
      </c>
      <c r="Z55" t="b">
        <v>1</v>
      </c>
      <c r="AA55" t="b">
        <v>1</v>
      </c>
      <c r="AB55" t="b">
        <v>1</v>
      </c>
      <c r="AC55" t="b">
        <v>1</v>
      </c>
      <c r="AD55" t="b">
        <v>0</v>
      </c>
      <c r="AE55" s="1" t="b">
        <v>1</v>
      </c>
      <c r="AF55" t="s">
        <v>446</v>
      </c>
      <c r="AG55">
        <v>8.2100000000000009</v>
      </c>
    </row>
    <row r="56" spans="1:33" s="1" customFormat="1" x14ac:dyDescent="0.2">
      <c r="A56" s="1">
        <v>45</v>
      </c>
      <c r="B56" s="9">
        <v>298</v>
      </c>
      <c r="C56" s="1" t="s">
        <v>109</v>
      </c>
      <c r="D56" s="1" t="s">
        <v>110</v>
      </c>
      <c r="E56" s="1" t="s">
        <v>7</v>
      </c>
      <c r="F56" s="1" t="s">
        <v>111</v>
      </c>
      <c r="H56" s="1" t="s">
        <v>112</v>
      </c>
      <c r="I56" s="1">
        <v>140</v>
      </c>
      <c r="J56" s="1" t="s">
        <v>28</v>
      </c>
      <c r="K56" s="1">
        <v>7</v>
      </c>
      <c r="L56" s="1">
        <v>100</v>
      </c>
      <c r="M56" s="1" t="s">
        <v>113</v>
      </c>
      <c r="N56" s="1">
        <v>112.3</v>
      </c>
      <c r="O56" s="1">
        <v>2.806</v>
      </c>
      <c r="P56" s="1">
        <v>1.38</v>
      </c>
      <c r="Q56" s="1">
        <v>2.0333333333333337</v>
      </c>
      <c r="R56" s="10">
        <v>1.84</v>
      </c>
      <c r="S56" s="1">
        <v>136</v>
      </c>
      <c r="T56" s="1">
        <v>7.5</v>
      </c>
      <c r="U56" s="11" t="s">
        <v>110</v>
      </c>
      <c r="V56" s="12" t="s">
        <v>114</v>
      </c>
      <c r="W56" s="9">
        <v>298</v>
      </c>
      <c r="X56" s="1">
        <v>74.7</v>
      </c>
      <c r="Y56" s="1">
        <v>7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s="1" t="b">
        <v>0</v>
      </c>
      <c r="AF56" t="s">
        <v>447</v>
      </c>
      <c r="AG56">
        <v>91.39</v>
      </c>
    </row>
    <row r="57" spans="1:33" s="1" customFormat="1" ht="17" thickBot="1" x14ac:dyDescent="0.25">
      <c r="A57" s="1">
        <v>46</v>
      </c>
      <c r="B57" s="9">
        <v>299</v>
      </c>
      <c r="C57" s="1" t="s">
        <v>109</v>
      </c>
      <c r="D57" s="1" t="s">
        <v>110</v>
      </c>
      <c r="E57" s="1" t="s">
        <v>7</v>
      </c>
      <c r="F57" s="1" t="s">
        <v>111</v>
      </c>
      <c r="H57" s="1" t="s">
        <v>112</v>
      </c>
      <c r="I57" s="1">
        <v>140</v>
      </c>
      <c r="J57" s="1" t="s">
        <v>28</v>
      </c>
      <c r="K57" s="1">
        <v>7</v>
      </c>
      <c r="L57" s="1">
        <v>100</v>
      </c>
      <c r="M57" s="1" t="s">
        <v>113</v>
      </c>
      <c r="N57" s="1">
        <v>102</v>
      </c>
      <c r="O57" s="1">
        <v>2.5499999999999998</v>
      </c>
      <c r="P57" s="1">
        <v>1.266</v>
      </c>
      <c r="Q57" s="1">
        <v>2.014218009478673</v>
      </c>
      <c r="R57" s="10">
        <v>1.61</v>
      </c>
      <c r="S57" s="1">
        <v>125</v>
      </c>
      <c r="T57" s="1">
        <v>7.9</v>
      </c>
      <c r="U57" s="13" t="s">
        <v>110</v>
      </c>
      <c r="V57" s="12" t="s">
        <v>115</v>
      </c>
      <c r="W57" s="9">
        <v>299</v>
      </c>
      <c r="X57" s="1">
        <v>61.7</v>
      </c>
      <c r="Y57" s="1">
        <v>7.3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s="1" t="b">
        <v>0</v>
      </c>
      <c r="AF57" t="s">
        <v>448</v>
      </c>
      <c r="AG57">
        <v>92.19</v>
      </c>
    </row>
    <row r="58" spans="1:33" s="1" customFormat="1" x14ac:dyDescent="0.2">
      <c r="A58" s="1">
        <v>29</v>
      </c>
      <c r="B58" s="9">
        <v>301</v>
      </c>
      <c r="C58" s="1" t="s">
        <v>23</v>
      </c>
      <c r="D58" s="1" t="s">
        <v>78</v>
      </c>
      <c r="E58" s="1" t="s">
        <v>51</v>
      </c>
      <c r="F58" s="1" t="s">
        <v>79</v>
      </c>
      <c r="G58" s="1">
        <v>2.8</v>
      </c>
      <c r="H58" s="1" t="s">
        <v>27</v>
      </c>
      <c r="I58" s="1">
        <v>140</v>
      </c>
      <c r="J58" s="1" t="s">
        <v>28</v>
      </c>
      <c r="K58" s="1">
        <v>7</v>
      </c>
      <c r="L58" s="1">
        <v>100</v>
      </c>
      <c r="M58" s="1" t="s">
        <v>29</v>
      </c>
      <c r="N58" s="1">
        <v>399.4</v>
      </c>
      <c r="O58" s="1">
        <v>9.9849999999999994</v>
      </c>
      <c r="P58" s="1">
        <v>4.8479999999999999</v>
      </c>
      <c r="Q58" s="1">
        <v>2.0596122112211219</v>
      </c>
      <c r="R58" s="10">
        <v>2.16</v>
      </c>
      <c r="S58" s="1">
        <v>589</v>
      </c>
      <c r="T58" s="1">
        <v>9.3000000000000007</v>
      </c>
      <c r="U58" s="11" t="s">
        <v>78</v>
      </c>
      <c r="V58" s="12" t="s">
        <v>80</v>
      </c>
      <c r="W58" s="9">
        <v>301</v>
      </c>
      <c r="X58" s="1">
        <v>494</v>
      </c>
      <c r="Y58" s="1">
        <v>9</v>
      </c>
      <c r="Z58" t="b">
        <v>1</v>
      </c>
      <c r="AA58" t="b">
        <v>1</v>
      </c>
      <c r="AB58" t="b">
        <v>1</v>
      </c>
      <c r="AC58" t="b">
        <v>1</v>
      </c>
      <c r="AD58" t="b">
        <v>1</v>
      </c>
      <c r="AE58" s="1" t="b">
        <v>0</v>
      </c>
      <c r="AF58" t="s">
        <v>450</v>
      </c>
      <c r="AG58">
        <v>85.08</v>
      </c>
    </row>
    <row r="59" spans="1:33" s="1" customFormat="1" ht="17" thickBot="1" x14ac:dyDescent="0.25">
      <c r="A59" s="1">
        <v>30</v>
      </c>
      <c r="B59" s="9">
        <v>303</v>
      </c>
      <c r="C59" s="1" t="s">
        <v>23</v>
      </c>
      <c r="D59" s="1" t="s">
        <v>78</v>
      </c>
      <c r="E59" s="1" t="s">
        <v>51</v>
      </c>
      <c r="F59" s="1" t="s">
        <v>79</v>
      </c>
      <c r="G59" s="1">
        <v>6.5</v>
      </c>
      <c r="H59" s="1" t="s">
        <v>27</v>
      </c>
      <c r="I59" s="1">
        <v>140</v>
      </c>
      <c r="J59" s="1" t="s">
        <v>28</v>
      </c>
      <c r="K59" s="1">
        <v>7</v>
      </c>
      <c r="L59" s="1">
        <v>100</v>
      </c>
      <c r="M59" s="1" t="s">
        <v>29</v>
      </c>
      <c r="N59" s="1">
        <v>836.8</v>
      </c>
      <c r="O59" s="1">
        <v>20.920999999999999</v>
      </c>
      <c r="P59" s="1">
        <v>17.443999999999999</v>
      </c>
      <c r="Q59" s="1">
        <v>1.1993235496445769</v>
      </c>
      <c r="R59" s="10">
        <v>0.86</v>
      </c>
      <c r="S59" s="1">
        <v>170</v>
      </c>
      <c r="T59" s="1">
        <v>8.8000000000000007</v>
      </c>
      <c r="U59" s="13" t="s">
        <v>78</v>
      </c>
      <c r="V59" s="12" t="s">
        <v>81</v>
      </c>
      <c r="W59" s="9">
        <v>303</v>
      </c>
      <c r="X59" s="1">
        <v>74</v>
      </c>
      <c r="Y59" s="1">
        <v>7.2</v>
      </c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s="1" t="b">
        <v>1</v>
      </c>
      <c r="AF59" t="s">
        <v>451</v>
      </c>
      <c r="AG59">
        <v>58.74</v>
      </c>
    </row>
    <row r="60" spans="1:33" s="1" customFormat="1" x14ac:dyDescent="0.2">
      <c r="A60" s="1">
        <v>31</v>
      </c>
      <c r="B60" s="9">
        <v>325</v>
      </c>
      <c r="C60" s="1" t="s">
        <v>23</v>
      </c>
      <c r="D60" s="1" t="s">
        <v>82</v>
      </c>
      <c r="E60" s="1" t="s">
        <v>51</v>
      </c>
      <c r="F60" s="1" t="s">
        <v>83</v>
      </c>
      <c r="G60" s="1">
        <v>0.44</v>
      </c>
      <c r="H60" s="1" t="s">
        <v>27</v>
      </c>
      <c r="I60" s="1">
        <v>140</v>
      </c>
      <c r="J60" s="1" t="s">
        <v>28</v>
      </c>
      <c r="K60" s="1">
        <v>7</v>
      </c>
      <c r="L60" s="1">
        <v>100</v>
      </c>
      <c r="M60" s="1" t="s">
        <v>29</v>
      </c>
      <c r="N60" s="1">
        <v>613.20000000000005</v>
      </c>
      <c r="O60" s="1">
        <v>15.331</v>
      </c>
      <c r="P60" s="1">
        <v>7.4290000000000003</v>
      </c>
      <c r="Q60" s="1">
        <v>2.0636694036882486</v>
      </c>
      <c r="R60" s="10">
        <v>2.27</v>
      </c>
      <c r="S60" s="1">
        <v>877</v>
      </c>
      <c r="T60" s="1">
        <v>10</v>
      </c>
      <c r="U60" s="36" t="s">
        <v>82</v>
      </c>
      <c r="V60" s="39" t="s">
        <v>84</v>
      </c>
      <c r="W60" s="9">
        <v>325</v>
      </c>
      <c r="X60" s="1">
        <v>591</v>
      </c>
      <c r="Y60" s="1">
        <v>9.3000000000000007</v>
      </c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s="1" t="b">
        <v>0</v>
      </c>
      <c r="AF60" t="s">
        <v>452</v>
      </c>
      <c r="AG60">
        <v>94.46</v>
      </c>
    </row>
    <row r="61" spans="1:33" s="1" customFormat="1" ht="17" thickBot="1" x14ac:dyDescent="0.25">
      <c r="A61" s="1">
        <v>32</v>
      </c>
      <c r="B61" s="9">
        <v>326</v>
      </c>
      <c r="C61" s="1" t="s">
        <v>23</v>
      </c>
      <c r="D61" s="1" t="s">
        <v>82</v>
      </c>
      <c r="E61" s="1" t="s">
        <v>51</v>
      </c>
      <c r="F61" s="1" t="s">
        <v>83</v>
      </c>
      <c r="G61" s="1">
        <v>0.34</v>
      </c>
      <c r="H61" s="1" t="s">
        <v>27</v>
      </c>
      <c r="I61" s="1">
        <v>140</v>
      </c>
      <c r="J61" s="1" t="s">
        <v>28</v>
      </c>
      <c r="K61" s="1">
        <v>7</v>
      </c>
      <c r="L61" s="1">
        <v>100</v>
      </c>
      <c r="M61" s="1" t="s">
        <v>29</v>
      </c>
      <c r="N61" s="1">
        <v>717.3</v>
      </c>
      <c r="O61" s="1">
        <v>17.933</v>
      </c>
      <c r="P61" s="1">
        <v>8.7490000000000006</v>
      </c>
      <c r="Q61" s="1">
        <v>2.0497199679963423</v>
      </c>
      <c r="R61" s="10">
        <v>2.2799999999999998</v>
      </c>
      <c r="S61" s="1">
        <v>897</v>
      </c>
      <c r="T61" s="1">
        <v>10</v>
      </c>
      <c r="U61" s="36" t="s">
        <v>82</v>
      </c>
      <c r="V61" s="39" t="s">
        <v>85</v>
      </c>
      <c r="W61" s="9">
        <v>326</v>
      </c>
      <c r="X61" s="1">
        <v>676</v>
      </c>
      <c r="Y61" s="1">
        <v>9.1999999999999993</v>
      </c>
      <c r="Z61" t="b">
        <v>1</v>
      </c>
      <c r="AA61" t="b">
        <v>1</v>
      </c>
      <c r="AB61" t="b">
        <v>1</v>
      </c>
      <c r="AC61" t="b">
        <v>1</v>
      </c>
      <c r="AD61" t="b">
        <v>1</v>
      </c>
      <c r="AE61" s="1" t="b">
        <v>0</v>
      </c>
      <c r="AF61" t="s">
        <v>453</v>
      </c>
      <c r="AG61">
        <v>93.95</v>
      </c>
    </row>
    <row r="62" spans="1:33" s="1" customFormat="1" ht="17" thickBot="1" x14ac:dyDescent="0.25">
      <c r="A62" s="1">
        <v>93</v>
      </c>
      <c r="B62" s="9">
        <v>329</v>
      </c>
      <c r="C62" s="1" t="s">
        <v>188</v>
      </c>
      <c r="D62" s="1" t="s">
        <v>196</v>
      </c>
      <c r="E62" s="1" t="s">
        <v>10</v>
      </c>
      <c r="F62" s="1" t="s">
        <v>83</v>
      </c>
      <c r="G62" s="1">
        <v>0.51</v>
      </c>
      <c r="H62" s="1" t="s">
        <v>27</v>
      </c>
      <c r="I62" s="1">
        <v>140</v>
      </c>
      <c r="J62" s="1" t="s">
        <v>28</v>
      </c>
      <c r="K62" s="1">
        <v>6</v>
      </c>
      <c r="L62" s="1">
        <v>100</v>
      </c>
      <c r="M62" s="1" t="s">
        <v>29</v>
      </c>
      <c r="N62" s="1">
        <v>219.9</v>
      </c>
      <c r="O62" s="1">
        <v>5.4969999999999999</v>
      </c>
      <c r="P62" s="1">
        <v>2.6539999999999999</v>
      </c>
      <c r="Q62" s="1">
        <v>2.0712132629992466</v>
      </c>
      <c r="R62" s="10">
        <v>1.99</v>
      </c>
      <c r="S62" s="1">
        <v>322</v>
      </c>
      <c r="T62" s="1">
        <v>8</v>
      </c>
      <c r="U62" s="14" t="s">
        <v>196</v>
      </c>
      <c r="V62" s="12" t="s">
        <v>197</v>
      </c>
      <c r="W62" s="9">
        <v>329</v>
      </c>
      <c r="X62" s="1">
        <v>222</v>
      </c>
      <c r="Y62" s="1">
        <v>7.2</v>
      </c>
      <c r="Z62" t="b">
        <v>1</v>
      </c>
      <c r="AA62" t="b">
        <v>1</v>
      </c>
      <c r="AB62" t="b">
        <v>1</v>
      </c>
      <c r="AC62" t="b">
        <v>1</v>
      </c>
      <c r="AD62" t="b">
        <v>1</v>
      </c>
      <c r="AE62" s="1" t="b">
        <v>0</v>
      </c>
      <c r="AF62" t="s">
        <v>454</v>
      </c>
      <c r="AG62">
        <v>85.11</v>
      </c>
    </row>
    <row r="63" spans="1:33" s="1" customFormat="1" ht="17" thickBot="1" x14ac:dyDescent="0.25">
      <c r="A63" s="1">
        <v>94</v>
      </c>
      <c r="B63" s="9">
        <v>330</v>
      </c>
      <c r="C63" s="1" t="s">
        <v>188</v>
      </c>
      <c r="D63" s="1" t="s">
        <v>196</v>
      </c>
      <c r="E63" s="1" t="s">
        <v>10</v>
      </c>
      <c r="F63" s="1" t="s">
        <v>83</v>
      </c>
      <c r="G63" s="1">
        <v>0.48</v>
      </c>
      <c r="H63" s="1" t="s">
        <v>27</v>
      </c>
      <c r="I63" s="1">
        <v>140</v>
      </c>
      <c r="J63" s="1" t="s">
        <v>28</v>
      </c>
      <c r="K63" s="1">
        <v>6</v>
      </c>
      <c r="L63" s="1">
        <v>100</v>
      </c>
      <c r="M63" s="1" t="s">
        <v>29</v>
      </c>
      <c r="N63" s="1">
        <v>213.1</v>
      </c>
      <c r="O63" s="1">
        <v>5.327</v>
      </c>
      <c r="P63" s="1">
        <v>2.5859999999999999</v>
      </c>
      <c r="Q63" s="1">
        <v>2.059938128383604</v>
      </c>
      <c r="R63" s="10">
        <v>2.0499999999999998</v>
      </c>
      <c r="S63" s="1">
        <v>265</v>
      </c>
      <c r="T63" s="1">
        <v>7.7</v>
      </c>
      <c r="U63" s="14" t="s">
        <v>196</v>
      </c>
      <c r="V63" s="12" t="s">
        <v>198</v>
      </c>
      <c r="W63" s="9">
        <v>330</v>
      </c>
      <c r="X63" s="1">
        <v>184</v>
      </c>
      <c r="Y63" s="1">
        <v>7.1</v>
      </c>
      <c r="Z63" t="b">
        <v>1</v>
      </c>
      <c r="AA63" t="b">
        <v>1</v>
      </c>
      <c r="AB63" t="b">
        <v>1</v>
      </c>
      <c r="AC63" t="b">
        <v>1</v>
      </c>
      <c r="AD63" t="b">
        <v>1</v>
      </c>
      <c r="AE63" s="1" t="b">
        <v>0</v>
      </c>
      <c r="AF63" t="s">
        <v>455</v>
      </c>
      <c r="AG63">
        <v>91.43</v>
      </c>
    </row>
    <row r="64" spans="1:33" s="1" customFormat="1" ht="17" thickBot="1" x14ac:dyDescent="0.25">
      <c r="A64" s="1">
        <v>85</v>
      </c>
      <c r="B64" s="9">
        <v>333</v>
      </c>
      <c r="C64" s="1" t="s">
        <v>23</v>
      </c>
      <c r="D64" s="1" t="s">
        <v>181</v>
      </c>
      <c r="E64" s="1" t="s">
        <v>102</v>
      </c>
      <c r="F64" s="1" t="s">
        <v>26</v>
      </c>
      <c r="G64" s="1">
        <v>11</v>
      </c>
      <c r="H64" s="1" t="s">
        <v>27</v>
      </c>
      <c r="I64" s="1">
        <v>140</v>
      </c>
      <c r="J64" s="1" t="s">
        <v>28</v>
      </c>
      <c r="K64" s="1">
        <v>7</v>
      </c>
      <c r="L64" s="1">
        <v>100</v>
      </c>
      <c r="M64" s="1" t="s">
        <v>29</v>
      </c>
      <c r="N64" s="1">
        <v>756.4</v>
      </c>
      <c r="O64" s="1">
        <v>18.91</v>
      </c>
      <c r="P64" s="1">
        <v>9.1539999999999999</v>
      </c>
      <c r="Q64" s="1">
        <v>2.0657636006117546</v>
      </c>
      <c r="R64" s="10">
        <v>2.25</v>
      </c>
      <c r="S64" s="1">
        <v>893</v>
      </c>
      <c r="T64" s="1">
        <v>8.4</v>
      </c>
      <c r="U64" s="14" t="s">
        <v>181</v>
      </c>
      <c r="V64" s="12" t="s">
        <v>182</v>
      </c>
      <c r="W64" s="9">
        <v>333</v>
      </c>
      <c r="X64" s="1">
        <v>802</v>
      </c>
      <c r="Y64" s="1">
        <v>9</v>
      </c>
      <c r="Z64" t="b">
        <v>1</v>
      </c>
      <c r="AA64" t="b">
        <v>1</v>
      </c>
      <c r="AB64" t="b">
        <v>1</v>
      </c>
      <c r="AC64" t="b">
        <v>1</v>
      </c>
      <c r="AD64" t="b">
        <v>1</v>
      </c>
      <c r="AE64" s="1" t="b">
        <v>0</v>
      </c>
      <c r="AF64" t="s">
        <v>456</v>
      </c>
      <c r="AG64">
        <v>95.02</v>
      </c>
    </row>
    <row r="65" spans="1:33" s="1" customFormat="1" ht="17" thickBot="1" x14ac:dyDescent="0.25">
      <c r="A65" s="1">
        <v>86</v>
      </c>
      <c r="B65" s="9">
        <v>334</v>
      </c>
      <c r="C65" s="1" t="s">
        <v>23</v>
      </c>
      <c r="D65" s="1" t="s">
        <v>181</v>
      </c>
      <c r="E65" s="1" t="s">
        <v>102</v>
      </c>
      <c r="F65" s="1" t="s">
        <v>26</v>
      </c>
      <c r="G65" s="1">
        <v>14.6</v>
      </c>
      <c r="H65" s="1" t="s">
        <v>27</v>
      </c>
      <c r="I65" s="1">
        <v>140</v>
      </c>
      <c r="J65" s="1" t="s">
        <v>28</v>
      </c>
      <c r="K65" s="1">
        <v>7</v>
      </c>
      <c r="L65" s="1">
        <v>100</v>
      </c>
      <c r="M65" s="1" t="s">
        <v>29</v>
      </c>
      <c r="N65" s="1">
        <v>831</v>
      </c>
      <c r="O65" s="1">
        <v>20.776</v>
      </c>
      <c r="P65" s="1">
        <v>10.074999999999999</v>
      </c>
      <c r="Q65" s="1">
        <v>2.0621339950372208</v>
      </c>
      <c r="R65" s="10">
        <v>2.2999999999999998</v>
      </c>
      <c r="S65" s="1">
        <v>1042</v>
      </c>
      <c r="T65" s="1">
        <v>8.6</v>
      </c>
      <c r="U65" s="13" t="s">
        <v>181</v>
      </c>
      <c r="V65" s="12" t="s">
        <v>183</v>
      </c>
      <c r="W65" s="9">
        <v>334</v>
      </c>
      <c r="X65" s="1">
        <v>604</v>
      </c>
      <c r="Y65" s="1">
        <v>9</v>
      </c>
      <c r="Z65" t="b">
        <v>1</v>
      </c>
      <c r="AA65" t="b">
        <v>1</v>
      </c>
      <c r="AB65" t="b">
        <v>1</v>
      </c>
      <c r="AC65" t="b">
        <v>1</v>
      </c>
      <c r="AD65" t="b">
        <v>1</v>
      </c>
      <c r="AE65" s="1" t="b">
        <v>0</v>
      </c>
      <c r="AF65" t="s">
        <v>457</v>
      </c>
      <c r="AG65">
        <v>93.83</v>
      </c>
    </row>
    <row r="66" spans="1:33" s="1" customFormat="1" x14ac:dyDescent="0.2">
      <c r="A66" s="1">
        <v>61</v>
      </c>
      <c r="B66" s="9">
        <v>353</v>
      </c>
      <c r="C66" s="1" t="s">
        <v>23</v>
      </c>
      <c r="D66" s="1" t="s">
        <v>143</v>
      </c>
      <c r="E66" s="1" t="s">
        <v>144</v>
      </c>
      <c r="F66" s="1" t="s">
        <v>26</v>
      </c>
      <c r="G66" s="1">
        <v>3.56</v>
      </c>
      <c r="H66" s="1" t="s">
        <v>27</v>
      </c>
      <c r="I66" s="1">
        <v>140</v>
      </c>
      <c r="J66" s="1" t="s">
        <v>28</v>
      </c>
      <c r="K66" s="1">
        <v>7</v>
      </c>
      <c r="L66" s="1">
        <v>200</v>
      </c>
      <c r="M66" s="1" t="s">
        <v>145</v>
      </c>
      <c r="N66" s="1">
        <v>346.1</v>
      </c>
      <c r="O66" s="1">
        <v>8.6530000000000005</v>
      </c>
      <c r="P66" s="1">
        <v>4.1509999999999998</v>
      </c>
      <c r="Q66" s="1">
        <v>2.0845579378463022</v>
      </c>
      <c r="R66" s="10">
        <v>2.23</v>
      </c>
      <c r="S66" s="1">
        <v>305</v>
      </c>
      <c r="T66" s="1">
        <v>9.8000000000000007</v>
      </c>
      <c r="U66" s="11" t="s">
        <v>143</v>
      </c>
      <c r="V66" s="12" t="s">
        <v>146</v>
      </c>
      <c r="W66" s="9">
        <v>353</v>
      </c>
      <c r="X66" s="1">
        <v>363</v>
      </c>
      <c r="Y66" s="1">
        <v>9.4</v>
      </c>
      <c r="Z66" t="b">
        <v>1</v>
      </c>
      <c r="AA66" t="b">
        <v>1</v>
      </c>
      <c r="AB66" t="b">
        <v>1</v>
      </c>
      <c r="AC66" t="b">
        <v>1</v>
      </c>
      <c r="AD66" t="b">
        <v>1</v>
      </c>
      <c r="AE66" s="1" t="b">
        <v>0</v>
      </c>
      <c r="AF66" t="s">
        <v>458</v>
      </c>
      <c r="AG66">
        <v>94.94</v>
      </c>
    </row>
    <row r="67" spans="1:33" s="1" customFormat="1" ht="17" thickBot="1" x14ac:dyDescent="0.25">
      <c r="A67" s="1">
        <v>62</v>
      </c>
      <c r="B67" s="9">
        <v>354</v>
      </c>
      <c r="C67" s="1" t="s">
        <v>23</v>
      </c>
      <c r="D67" s="1" t="s">
        <v>143</v>
      </c>
      <c r="E67" s="1" t="s">
        <v>144</v>
      </c>
      <c r="F67" s="1" t="s">
        <v>26</v>
      </c>
      <c r="G67" s="1">
        <v>3.52</v>
      </c>
      <c r="H67" s="1" t="s">
        <v>27</v>
      </c>
      <c r="I67" s="1">
        <v>140</v>
      </c>
      <c r="J67" s="1" t="s">
        <v>28</v>
      </c>
      <c r="K67" s="1">
        <v>7</v>
      </c>
      <c r="L67" s="1">
        <v>200</v>
      </c>
      <c r="M67" s="1" t="s">
        <v>145</v>
      </c>
      <c r="N67" s="1">
        <v>168.2</v>
      </c>
      <c r="O67" s="1">
        <v>4.2050000000000001</v>
      </c>
      <c r="P67" s="1">
        <v>2.0129999999999999</v>
      </c>
      <c r="Q67" s="1">
        <v>2.0889220069547938</v>
      </c>
      <c r="R67" s="10">
        <v>1.95</v>
      </c>
      <c r="S67" s="1">
        <v>130</v>
      </c>
      <c r="T67" s="1">
        <v>9.1</v>
      </c>
      <c r="U67" s="13" t="s">
        <v>143</v>
      </c>
      <c r="V67" s="12" t="s">
        <v>147</v>
      </c>
      <c r="W67" s="9">
        <v>354</v>
      </c>
      <c r="X67" s="1">
        <v>154</v>
      </c>
      <c r="Y67" s="1">
        <v>9.3000000000000007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s="1" t="b">
        <v>0</v>
      </c>
      <c r="AF67" t="s">
        <v>459</v>
      </c>
      <c r="AG67">
        <v>94.88</v>
      </c>
    </row>
    <row r="68" spans="1:33" s="1" customFormat="1" x14ac:dyDescent="0.2">
      <c r="A68" s="1">
        <v>71</v>
      </c>
      <c r="B68" s="9">
        <v>358</v>
      </c>
      <c r="C68" s="1" t="s">
        <v>122</v>
      </c>
      <c r="D68" s="1" t="s">
        <v>161</v>
      </c>
      <c r="E68" s="1" t="s">
        <v>144</v>
      </c>
      <c r="F68" s="1" t="s">
        <v>26</v>
      </c>
      <c r="G68" s="1">
        <v>0.19</v>
      </c>
      <c r="H68" s="1" t="s">
        <v>27</v>
      </c>
      <c r="I68" s="1">
        <v>140</v>
      </c>
      <c r="J68" s="1" t="s">
        <v>28</v>
      </c>
      <c r="K68" s="1">
        <v>7</v>
      </c>
      <c r="L68" s="1">
        <v>200</v>
      </c>
      <c r="M68" s="1" t="s">
        <v>145</v>
      </c>
      <c r="N68" s="1">
        <v>255</v>
      </c>
      <c r="O68" s="1">
        <v>6.3760000000000003</v>
      </c>
      <c r="P68" s="1">
        <v>3.0409999999999999</v>
      </c>
      <c r="Q68" s="1">
        <v>2.0966787241039135</v>
      </c>
      <c r="R68" s="10">
        <v>2.17</v>
      </c>
      <c r="S68" s="1">
        <v>172</v>
      </c>
      <c r="T68" s="1">
        <v>8.3000000000000007</v>
      </c>
      <c r="U68" s="11" t="s">
        <v>161</v>
      </c>
      <c r="V68" s="12" t="s">
        <v>162</v>
      </c>
      <c r="W68" s="9">
        <v>358</v>
      </c>
      <c r="X68" s="1">
        <v>238</v>
      </c>
      <c r="Y68" s="1">
        <v>7.7</v>
      </c>
      <c r="Z68" t="b">
        <v>1</v>
      </c>
      <c r="AA68" t="b">
        <v>1</v>
      </c>
      <c r="AB68" t="b">
        <v>1</v>
      </c>
      <c r="AC68" t="b">
        <v>1</v>
      </c>
      <c r="AD68" t="b">
        <v>1</v>
      </c>
      <c r="AE68" s="1" t="b">
        <v>0</v>
      </c>
      <c r="AF68" t="s">
        <v>460</v>
      </c>
      <c r="AG68">
        <v>95.87</v>
      </c>
    </row>
    <row r="69" spans="1:33" s="1" customFormat="1" ht="17" thickBot="1" x14ac:dyDescent="0.25">
      <c r="A69" s="1">
        <v>72</v>
      </c>
      <c r="B69" s="9">
        <v>359</v>
      </c>
      <c r="C69" s="1" t="s">
        <v>122</v>
      </c>
      <c r="D69" s="1" t="s">
        <v>161</v>
      </c>
      <c r="E69" s="1" t="s">
        <v>144</v>
      </c>
      <c r="F69" s="1" t="s">
        <v>26</v>
      </c>
      <c r="G69" s="1">
        <v>0.12</v>
      </c>
      <c r="H69" s="1" t="s">
        <v>27</v>
      </c>
      <c r="I69" s="1">
        <v>140</v>
      </c>
      <c r="J69" s="1" t="s">
        <v>28</v>
      </c>
      <c r="K69" s="1">
        <v>7</v>
      </c>
      <c r="L69" s="1">
        <v>200</v>
      </c>
      <c r="M69" s="1" t="s">
        <v>145</v>
      </c>
      <c r="N69" s="1">
        <v>87</v>
      </c>
      <c r="O69" s="1">
        <v>2.1760000000000002</v>
      </c>
      <c r="P69" s="1">
        <v>1.073</v>
      </c>
      <c r="Q69" s="1">
        <v>2.027958993476235</v>
      </c>
      <c r="R69" s="10">
        <v>1.94</v>
      </c>
      <c r="S69" s="1">
        <v>55</v>
      </c>
      <c r="T69" s="1">
        <v>7.8</v>
      </c>
      <c r="U69" s="13" t="s">
        <v>161</v>
      </c>
      <c r="V69" s="12" t="s">
        <v>163</v>
      </c>
      <c r="W69" s="9">
        <v>359</v>
      </c>
      <c r="X69" s="1">
        <v>64.599999999999994</v>
      </c>
      <c r="Y69" s="1">
        <v>7.4</v>
      </c>
      <c r="Z69" t="b">
        <v>1</v>
      </c>
      <c r="AA69" t="b">
        <v>1</v>
      </c>
      <c r="AB69" t="b">
        <v>1</v>
      </c>
      <c r="AC69" t="b">
        <v>1</v>
      </c>
      <c r="AD69" t="b">
        <v>1</v>
      </c>
      <c r="AE69" s="1" t="b">
        <v>0</v>
      </c>
      <c r="AF69" t="s">
        <v>461</v>
      </c>
      <c r="AG69">
        <v>95</v>
      </c>
    </row>
    <row r="70" spans="1:33" s="1" customFormat="1" x14ac:dyDescent="0.2">
      <c r="A70" s="1">
        <v>73</v>
      </c>
      <c r="B70" s="9">
        <v>360</v>
      </c>
      <c r="C70" s="1" t="s">
        <v>122</v>
      </c>
      <c r="D70" s="1" t="s">
        <v>161</v>
      </c>
      <c r="E70" s="1" t="s">
        <v>144</v>
      </c>
      <c r="F70" s="1" t="s">
        <v>26</v>
      </c>
      <c r="G70" s="1">
        <v>0.37</v>
      </c>
      <c r="H70" s="1" t="s">
        <v>27</v>
      </c>
      <c r="I70" s="1">
        <v>140</v>
      </c>
      <c r="J70" s="1" t="s">
        <v>28</v>
      </c>
      <c r="K70" s="1">
        <v>7</v>
      </c>
      <c r="L70" s="1">
        <v>200</v>
      </c>
      <c r="M70" s="1" t="s">
        <v>145</v>
      </c>
      <c r="N70" s="1">
        <v>313.10000000000002</v>
      </c>
      <c r="O70" s="1">
        <v>7.8280000000000003</v>
      </c>
      <c r="P70" s="1">
        <v>3.7309999999999999</v>
      </c>
      <c r="Q70" s="1">
        <v>2.0980970249262936</v>
      </c>
      <c r="R70" s="10">
        <v>1.88</v>
      </c>
      <c r="S70" s="1">
        <v>231</v>
      </c>
      <c r="T70" s="1">
        <v>8.5</v>
      </c>
      <c r="U70" s="11" t="s">
        <v>161</v>
      </c>
      <c r="V70" s="38" t="s">
        <v>164</v>
      </c>
      <c r="W70" s="9">
        <v>360</v>
      </c>
      <c r="X70" s="1">
        <v>251</v>
      </c>
      <c r="Y70" s="1">
        <v>7.7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s="1" t="b">
        <v>0</v>
      </c>
      <c r="AF70" t="s">
        <v>462</v>
      </c>
      <c r="AG70">
        <v>96.08</v>
      </c>
    </row>
    <row r="71" spans="1:33" s="1" customFormat="1" ht="17" thickBot="1" x14ac:dyDescent="0.25">
      <c r="A71" s="1">
        <v>63</v>
      </c>
      <c r="B71" s="9">
        <v>365</v>
      </c>
      <c r="C71" s="1" t="s">
        <v>23</v>
      </c>
      <c r="D71" s="1" t="s">
        <v>148</v>
      </c>
      <c r="E71" s="1" t="s">
        <v>144</v>
      </c>
      <c r="F71" s="1" t="s">
        <v>41</v>
      </c>
      <c r="G71" s="1">
        <v>7.6</v>
      </c>
      <c r="H71" s="1" t="s">
        <v>27</v>
      </c>
      <c r="I71" s="1">
        <v>140</v>
      </c>
      <c r="J71" s="1" t="s">
        <v>28</v>
      </c>
      <c r="K71" s="1">
        <v>7</v>
      </c>
      <c r="L71" s="1">
        <v>200</v>
      </c>
      <c r="M71" s="1" t="s">
        <v>145</v>
      </c>
      <c r="N71" s="1">
        <v>552.5</v>
      </c>
      <c r="O71" s="1">
        <v>13.813000000000001</v>
      </c>
      <c r="P71" s="1">
        <v>6.5750000000000002</v>
      </c>
      <c r="Q71" s="1">
        <v>2.1008365019011408</v>
      </c>
      <c r="R71" s="10">
        <v>2.17</v>
      </c>
      <c r="S71" s="1">
        <v>571</v>
      </c>
      <c r="T71" s="1">
        <v>3.5</v>
      </c>
      <c r="U71" s="13" t="s">
        <v>148</v>
      </c>
      <c r="V71" s="12" t="s">
        <v>149</v>
      </c>
      <c r="W71" s="9">
        <v>365</v>
      </c>
      <c r="X71" s="1">
        <v>641</v>
      </c>
      <c r="Y71" s="1">
        <v>7.9</v>
      </c>
      <c r="Z71" t="b">
        <v>1</v>
      </c>
      <c r="AA71" t="b">
        <v>1</v>
      </c>
      <c r="AB71" t="b">
        <v>1</v>
      </c>
      <c r="AC71" t="b">
        <v>1</v>
      </c>
      <c r="AD71" t="b">
        <v>1</v>
      </c>
      <c r="AE71" s="1" t="b">
        <v>0</v>
      </c>
      <c r="AF71" t="s">
        <v>463</v>
      </c>
      <c r="AG71">
        <v>84.5</v>
      </c>
    </row>
    <row r="72" spans="1:33" s="1" customFormat="1" ht="17" thickBot="1" x14ac:dyDescent="0.25">
      <c r="A72" s="1">
        <v>64</v>
      </c>
      <c r="B72" s="9">
        <v>366</v>
      </c>
      <c r="C72" s="1" t="s">
        <v>23</v>
      </c>
      <c r="D72" s="1" t="s">
        <v>148</v>
      </c>
      <c r="E72" s="1" t="s">
        <v>144</v>
      </c>
      <c r="F72" s="1" t="s">
        <v>41</v>
      </c>
      <c r="G72" s="1">
        <v>8.4</v>
      </c>
      <c r="H72" s="1" t="s">
        <v>27</v>
      </c>
      <c r="I72" s="1">
        <v>140</v>
      </c>
      <c r="J72" s="1" t="s">
        <v>28</v>
      </c>
      <c r="K72" s="1">
        <v>7</v>
      </c>
      <c r="L72" s="1">
        <v>200</v>
      </c>
      <c r="M72" s="1" t="s">
        <v>145</v>
      </c>
      <c r="N72" s="1">
        <v>221</v>
      </c>
      <c r="O72" s="1">
        <v>5.5469999999999997</v>
      </c>
      <c r="P72" s="1">
        <v>2.6680000000000001</v>
      </c>
      <c r="Q72" s="1">
        <v>2.079085457271364</v>
      </c>
      <c r="R72" s="10">
        <v>1.98</v>
      </c>
      <c r="S72" s="1">
        <v>200</v>
      </c>
      <c r="T72" s="1">
        <v>4</v>
      </c>
      <c r="U72" s="14" t="s">
        <v>148</v>
      </c>
      <c r="V72" s="12" t="s">
        <v>150</v>
      </c>
      <c r="W72" s="9">
        <v>366</v>
      </c>
      <c r="X72" s="1">
        <v>200</v>
      </c>
      <c r="Y72" s="1">
        <v>8.3000000000000007</v>
      </c>
      <c r="Z72" t="b">
        <v>1</v>
      </c>
      <c r="AA72" t="b">
        <v>1</v>
      </c>
      <c r="AB72" t="b">
        <v>1</v>
      </c>
      <c r="AC72" t="b">
        <v>1</v>
      </c>
      <c r="AD72" t="b">
        <v>1</v>
      </c>
      <c r="AE72" s="1" t="b">
        <v>0</v>
      </c>
      <c r="AF72" t="s">
        <v>464</v>
      </c>
      <c r="AG72">
        <v>86.21</v>
      </c>
    </row>
    <row r="73" spans="1:33" s="1" customFormat="1" ht="17" thickBot="1" x14ac:dyDescent="0.25">
      <c r="A73" s="1">
        <v>74</v>
      </c>
      <c r="B73" s="9">
        <v>370</v>
      </c>
      <c r="C73" s="1" t="s">
        <v>23</v>
      </c>
      <c r="D73" s="1" t="s">
        <v>165</v>
      </c>
      <c r="E73" s="1" t="s">
        <v>144</v>
      </c>
      <c r="F73" s="1" t="s">
        <v>41</v>
      </c>
      <c r="G73" s="1">
        <v>1.77</v>
      </c>
      <c r="H73" s="1" t="s">
        <v>27</v>
      </c>
      <c r="I73" s="1">
        <v>140</v>
      </c>
      <c r="J73" s="1" t="s">
        <v>28</v>
      </c>
      <c r="K73" s="1">
        <v>7</v>
      </c>
      <c r="L73" s="1">
        <v>200</v>
      </c>
      <c r="M73" s="1" t="s">
        <v>145</v>
      </c>
      <c r="N73" s="1">
        <v>67.2</v>
      </c>
      <c r="O73" s="1">
        <v>1.679</v>
      </c>
      <c r="P73" s="1">
        <v>0.85099999999999998</v>
      </c>
      <c r="Q73" s="1">
        <v>1.972972972972973</v>
      </c>
      <c r="R73" s="10">
        <v>1.26</v>
      </c>
      <c r="S73" s="1">
        <v>41</v>
      </c>
      <c r="T73" s="1">
        <v>7.5</v>
      </c>
      <c r="U73" s="14" t="s">
        <v>165</v>
      </c>
      <c r="V73" s="12" t="s">
        <v>166</v>
      </c>
      <c r="W73" s="9">
        <v>370</v>
      </c>
      <c r="X73" s="1">
        <v>26.9</v>
      </c>
      <c r="Y73" s="1">
        <v>7.1</v>
      </c>
      <c r="Z73" t="b">
        <v>1</v>
      </c>
      <c r="AA73" t="b">
        <v>1</v>
      </c>
      <c r="AB73" t="b">
        <v>1</v>
      </c>
      <c r="AC73" t="b">
        <v>1</v>
      </c>
      <c r="AD73" t="b">
        <v>1</v>
      </c>
      <c r="AE73" s="1" t="b">
        <v>0</v>
      </c>
      <c r="AF73" t="s">
        <v>465</v>
      </c>
      <c r="AG73">
        <v>95.99</v>
      </c>
    </row>
    <row r="74" spans="1:33" s="1" customFormat="1" ht="17" thickBot="1" x14ac:dyDescent="0.25">
      <c r="A74" s="1">
        <v>75</v>
      </c>
      <c r="B74" s="9">
        <v>371</v>
      </c>
      <c r="C74" s="1" t="s">
        <v>23</v>
      </c>
      <c r="D74" s="1" t="s">
        <v>165</v>
      </c>
      <c r="E74" s="1" t="s">
        <v>144</v>
      </c>
      <c r="F74" s="1" t="s">
        <v>41</v>
      </c>
      <c r="G74" s="1">
        <v>1.29</v>
      </c>
      <c r="H74" s="1" t="s">
        <v>27</v>
      </c>
      <c r="I74" s="1">
        <v>140</v>
      </c>
      <c r="J74" s="1" t="s">
        <v>28</v>
      </c>
      <c r="K74" s="1">
        <v>7</v>
      </c>
      <c r="L74" s="1">
        <v>200</v>
      </c>
      <c r="M74" s="1" t="s">
        <v>145</v>
      </c>
      <c r="N74" s="1">
        <v>260.39999999999998</v>
      </c>
      <c r="O74" s="1">
        <v>6.5090000000000003</v>
      </c>
      <c r="P74" s="1">
        <v>3.1240000000000001</v>
      </c>
      <c r="Q74" s="1">
        <v>2.0835467349551857</v>
      </c>
      <c r="R74" s="10">
        <v>1.9</v>
      </c>
      <c r="S74" s="1">
        <v>174</v>
      </c>
      <c r="T74" s="1">
        <v>8</v>
      </c>
      <c r="U74" s="1" t="s">
        <v>165</v>
      </c>
      <c r="V74" s="39" t="s">
        <v>167</v>
      </c>
      <c r="W74" s="9">
        <v>371</v>
      </c>
      <c r="X74" s="1">
        <v>189</v>
      </c>
      <c r="Y74" s="1">
        <v>8</v>
      </c>
      <c r="Z74" t="b">
        <v>1</v>
      </c>
      <c r="AA74" t="b">
        <v>1</v>
      </c>
      <c r="AB74" t="b">
        <v>1</v>
      </c>
      <c r="AC74" t="b">
        <v>1</v>
      </c>
      <c r="AD74" t="b">
        <v>1</v>
      </c>
      <c r="AE74" s="1" t="b">
        <v>0</v>
      </c>
      <c r="AF74" t="s">
        <v>466</v>
      </c>
      <c r="AG74">
        <v>95.32</v>
      </c>
    </row>
    <row r="75" spans="1:33" s="1" customFormat="1" x14ac:dyDescent="0.2">
      <c r="A75" s="1">
        <v>76</v>
      </c>
      <c r="B75" s="9">
        <v>372</v>
      </c>
      <c r="D75" s="1" t="s">
        <v>165</v>
      </c>
      <c r="E75" s="1" t="s">
        <v>144</v>
      </c>
      <c r="F75" s="1" t="s">
        <v>41</v>
      </c>
      <c r="G75" s="1">
        <v>1.1299999999999999</v>
      </c>
      <c r="H75" s="1" t="s">
        <v>27</v>
      </c>
      <c r="I75" s="1">
        <v>140</v>
      </c>
      <c r="J75" s="1" t="s">
        <v>28</v>
      </c>
      <c r="K75" s="1">
        <v>7</v>
      </c>
      <c r="L75" s="1">
        <v>200</v>
      </c>
      <c r="M75" s="1" t="s">
        <v>145</v>
      </c>
      <c r="N75" s="1">
        <v>319.7</v>
      </c>
      <c r="O75" s="1">
        <v>7.9939999999999998</v>
      </c>
      <c r="P75" s="1">
        <v>3.7970000000000002</v>
      </c>
      <c r="Q75" s="1">
        <v>2.1053463260468788</v>
      </c>
      <c r="R75" s="10">
        <v>1.42</v>
      </c>
      <c r="S75" s="1">
        <v>253</v>
      </c>
      <c r="T75" s="1">
        <v>6.5</v>
      </c>
      <c r="U75" s="11" t="s">
        <v>165</v>
      </c>
      <c r="V75" s="38" t="s">
        <v>168</v>
      </c>
      <c r="W75" s="9">
        <v>372</v>
      </c>
      <c r="X75" s="1">
        <v>248</v>
      </c>
      <c r="Y75" s="1">
        <v>6.9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s="1" t="b">
        <v>0</v>
      </c>
      <c r="AF75" t="s">
        <v>467</v>
      </c>
      <c r="AG75">
        <v>95.16</v>
      </c>
    </row>
    <row r="76" spans="1:33" s="1" customFormat="1" ht="17" thickBot="1" x14ac:dyDescent="0.25">
      <c r="A76" s="1">
        <v>65</v>
      </c>
      <c r="B76" s="9">
        <v>377</v>
      </c>
      <c r="C76" s="1" t="s">
        <v>23</v>
      </c>
      <c r="D76" s="1" t="s">
        <v>151</v>
      </c>
      <c r="E76" s="1" t="s">
        <v>144</v>
      </c>
      <c r="F76" s="1" t="s">
        <v>79</v>
      </c>
      <c r="G76" s="1">
        <v>6.2</v>
      </c>
      <c r="H76" s="1" t="s">
        <v>27</v>
      </c>
      <c r="I76" s="1">
        <v>140</v>
      </c>
      <c r="J76" s="1" t="s">
        <v>28</v>
      </c>
      <c r="K76" s="1">
        <v>7</v>
      </c>
      <c r="L76" s="1">
        <v>200</v>
      </c>
      <c r="M76" s="1" t="s">
        <v>145</v>
      </c>
      <c r="N76" s="1">
        <v>560.20000000000005</v>
      </c>
      <c r="O76" s="1">
        <v>11.202999999999999</v>
      </c>
      <c r="P76" s="1">
        <v>5.3360000000000003</v>
      </c>
      <c r="Q76" s="1">
        <v>2.0995127436281855</v>
      </c>
      <c r="R76" s="10">
        <v>2.2799999999999998</v>
      </c>
      <c r="S76" s="1">
        <v>404</v>
      </c>
      <c r="T76" s="1">
        <v>4.5</v>
      </c>
      <c r="U76" s="13" t="s">
        <v>151</v>
      </c>
      <c r="V76" s="12" t="s">
        <v>152</v>
      </c>
      <c r="W76" s="9">
        <v>377</v>
      </c>
      <c r="X76" s="1">
        <v>542</v>
      </c>
      <c r="Y76" s="1">
        <v>8.1999999999999993</v>
      </c>
      <c r="Z76" t="b">
        <v>1</v>
      </c>
      <c r="AA76" t="b">
        <v>1</v>
      </c>
      <c r="AB76" t="b">
        <v>1</v>
      </c>
      <c r="AC76" t="b">
        <v>1</v>
      </c>
      <c r="AD76" t="b">
        <v>1</v>
      </c>
      <c r="AE76" s="1" t="b">
        <v>1</v>
      </c>
      <c r="AF76" t="s">
        <v>468</v>
      </c>
      <c r="AG76">
        <v>54.11</v>
      </c>
    </row>
    <row r="77" spans="1:33" s="1" customFormat="1" ht="17" thickBot="1" x14ac:dyDescent="0.25">
      <c r="A77" s="1">
        <v>66</v>
      </c>
      <c r="B77" s="9">
        <v>378</v>
      </c>
      <c r="C77" s="1" t="s">
        <v>23</v>
      </c>
      <c r="D77" s="1" t="s">
        <v>151</v>
      </c>
      <c r="E77" s="1" t="s">
        <v>144</v>
      </c>
      <c r="F77" s="1" t="s">
        <v>79</v>
      </c>
      <c r="G77" s="1">
        <v>7.1999999999999993</v>
      </c>
      <c r="H77" s="1" t="s">
        <v>27</v>
      </c>
      <c r="I77" s="1">
        <v>140</v>
      </c>
      <c r="J77" s="1" t="s">
        <v>28</v>
      </c>
      <c r="K77" s="1">
        <v>7</v>
      </c>
      <c r="L77" s="1">
        <v>200</v>
      </c>
      <c r="M77" s="1" t="s">
        <v>145</v>
      </c>
      <c r="N77" s="1">
        <v>495.4</v>
      </c>
      <c r="O77" s="1">
        <v>9.9079999999999995</v>
      </c>
      <c r="P77" s="1">
        <v>4.7169999999999996</v>
      </c>
      <c r="Q77" s="1">
        <v>2.1004875980496078</v>
      </c>
      <c r="R77" s="10">
        <v>2.23</v>
      </c>
      <c r="S77" s="1">
        <v>268</v>
      </c>
      <c r="T77" s="1">
        <v>7.3</v>
      </c>
      <c r="U77" s="1" t="s">
        <v>151</v>
      </c>
      <c r="V77" s="39" t="s">
        <v>153</v>
      </c>
      <c r="W77" s="9">
        <v>378</v>
      </c>
      <c r="X77" s="1">
        <v>425</v>
      </c>
      <c r="Y77" s="1">
        <v>8.4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s="1" t="b">
        <v>1</v>
      </c>
      <c r="AF77" t="s">
        <v>469</v>
      </c>
      <c r="AG77">
        <v>34.35</v>
      </c>
    </row>
    <row r="78" spans="1:33" s="1" customFormat="1" x14ac:dyDescent="0.2">
      <c r="A78" s="1">
        <v>77</v>
      </c>
      <c r="B78" s="9">
        <v>382</v>
      </c>
      <c r="C78" s="1" t="s">
        <v>23</v>
      </c>
      <c r="D78" s="1" t="s">
        <v>169</v>
      </c>
      <c r="E78" s="1" t="s">
        <v>144</v>
      </c>
      <c r="F78" s="1" t="s">
        <v>79</v>
      </c>
      <c r="G78" s="1">
        <v>3.8</v>
      </c>
      <c r="H78" s="1" t="s">
        <v>27</v>
      </c>
      <c r="I78" s="1">
        <v>140</v>
      </c>
      <c r="J78" s="1" t="s">
        <v>28</v>
      </c>
      <c r="K78" s="1">
        <v>7</v>
      </c>
      <c r="L78" s="1">
        <v>200</v>
      </c>
      <c r="M78" s="1" t="s">
        <v>145</v>
      </c>
      <c r="N78" s="1">
        <v>443.9</v>
      </c>
      <c r="O78" s="1">
        <v>8.8780000000000001</v>
      </c>
      <c r="P78" s="1">
        <v>4.2389999999999999</v>
      </c>
      <c r="Q78" s="1">
        <v>2.0943618778013682</v>
      </c>
      <c r="R78" s="10">
        <v>2.15</v>
      </c>
      <c r="S78" s="1">
        <v>288</v>
      </c>
      <c r="T78" s="1">
        <v>9</v>
      </c>
      <c r="U78" s="11" t="s">
        <v>169</v>
      </c>
      <c r="V78" s="12" t="s">
        <v>170</v>
      </c>
      <c r="W78" s="9">
        <v>382</v>
      </c>
      <c r="X78" s="1">
        <v>294</v>
      </c>
      <c r="Y78" s="1">
        <v>9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s="1" t="b">
        <v>0</v>
      </c>
      <c r="AF78" t="s">
        <v>470</v>
      </c>
      <c r="AG78">
        <v>95.42</v>
      </c>
    </row>
    <row r="79" spans="1:33" s="1" customFormat="1" ht="17" thickBot="1" x14ac:dyDescent="0.25">
      <c r="A79" s="1">
        <v>78</v>
      </c>
      <c r="B79" s="9">
        <v>383</v>
      </c>
      <c r="C79" s="1" t="s">
        <v>23</v>
      </c>
      <c r="D79" s="1" t="s">
        <v>169</v>
      </c>
      <c r="E79" s="1" t="s">
        <v>144</v>
      </c>
      <c r="F79" s="1" t="s">
        <v>79</v>
      </c>
      <c r="G79" s="1">
        <v>4.72</v>
      </c>
      <c r="H79" s="1" t="s">
        <v>27</v>
      </c>
      <c r="I79" s="1">
        <v>140</v>
      </c>
      <c r="J79" s="1" t="s">
        <v>28</v>
      </c>
      <c r="K79" s="1">
        <v>7</v>
      </c>
      <c r="L79" s="1">
        <v>200</v>
      </c>
      <c r="M79" s="1" t="s">
        <v>145</v>
      </c>
      <c r="N79" s="1">
        <v>688.2</v>
      </c>
      <c r="O79" s="1">
        <v>13.763999999999999</v>
      </c>
      <c r="P79" s="1">
        <v>6.6479999999999997</v>
      </c>
      <c r="Q79" s="1">
        <v>2.0703971119133575</v>
      </c>
      <c r="R79" s="10">
        <v>2.27</v>
      </c>
      <c r="S79" s="1">
        <v>422</v>
      </c>
      <c r="T79" s="1">
        <v>10</v>
      </c>
      <c r="U79" s="13" t="s">
        <v>169</v>
      </c>
      <c r="V79" s="12" t="s">
        <v>171</v>
      </c>
      <c r="W79" s="9">
        <v>383</v>
      </c>
      <c r="X79" s="1">
        <v>493</v>
      </c>
      <c r="Y79" s="1">
        <v>9.1</v>
      </c>
      <c r="Z79" t="b">
        <v>1</v>
      </c>
      <c r="AA79" t="b">
        <v>1</v>
      </c>
      <c r="AB79" t="b">
        <v>1</v>
      </c>
      <c r="AC79" t="b">
        <v>1</v>
      </c>
      <c r="AD79" t="b">
        <v>1</v>
      </c>
      <c r="AE79" s="1" t="b">
        <v>0</v>
      </c>
      <c r="AF79" t="s">
        <v>471</v>
      </c>
      <c r="AG79">
        <v>94.33</v>
      </c>
    </row>
    <row r="80" spans="1:33" s="1" customFormat="1" ht="17" thickBot="1" x14ac:dyDescent="0.25">
      <c r="A80" s="1">
        <v>79</v>
      </c>
      <c r="B80" s="9">
        <v>384</v>
      </c>
      <c r="D80" s="1" t="s">
        <v>169</v>
      </c>
      <c r="E80" s="1" t="s">
        <v>144</v>
      </c>
      <c r="F80" s="1" t="s">
        <v>79</v>
      </c>
      <c r="G80" s="1">
        <v>5.24</v>
      </c>
      <c r="H80" s="1" t="s">
        <v>27</v>
      </c>
      <c r="I80" s="1">
        <v>140</v>
      </c>
      <c r="J80" s="1" t="s">
        <v>28</v>
      </c>
      <c r="K80" s="1">
        <v>7</v>
      </c>
      <c r="L80" s="1">
        <v>200</v>
      </c>
      <c r="M80" s="1" t="s">
        <v>145</v>
      </c>
      <c r="N80" s="1">
        <v>415.1</v>
      </c>
      <c r="O80" s="1">
        <v>8.3010000000000002</v>
      </c>
      <c r="P80" s="1">
        <v>3.9550000000000001</v>
      </c>
      <c r="Q80" s="1">
        <v>2.0988621997471557</v>
      </c>
      <c r="R80" s="10">
        <v>2.16</v>
      </c>
      <c r="S80" s="1">
        <v>295</v>
      </c>
      <c r="T80" s="1">
        <v>9.9</v>
      </c>
      <c r="U80" s="1" t="s">
        <v>169</v>
      </c>
      <c r="V80" s="1" t="s">
        <v>172</v>
      </c>
      <c r="W80" s="9">
        <v>384</v>
      </c>
      <c r="X80" s="1">
        <v>279</v>
      </c>
      <c r="Y80" s="1">
        <v>9</v>
      </c>
      <c r="Z80" t="b">
        <v>1</v>
      </c>
      <c r="AA80" t="b">
        <v>1</v>
      </c>
      <c r="AB80" t="b">
        <v>1</v>
      </c>
      <c r="AC80" t="b">
        <v>1</v>
      </c>
      <c r="AD80" t="b">
        <v>1</v>
      </c>
      <c r="AE80" s="1" t="b">
        <v>0</v>
      </c>
      <c r="AF80" t="s">
        <v>472</v>
      </c>
      <c r="AG80">
        <v>93.97</v>
      </c>
    </row>
    <row r="81" spans="1:33" s="1" customFormat="1" x14ac:dyDescent="0.2">
      <c r="A81" s="1">
        <v>67</v>
      </c>
      <c r="B81" s="9">
        <v>389</v>
      </c>
      <c r="C81" s="1" t="s">
        <v>23</v>
      </c>
      <c r="D81" s="1" t="s">
        <v>154</v>
      </c>
      <c r="E81" s="1" t="s">
        <v>144</v>
      </c>
      <c r="F81" s="1" t="s">
        <v>83</v>
      </c>
      <c r="G81" s="1">
        <v>5.4</v>
      </c>
      <c r="H81" s="1" t="s">
        <v>27</v>
      </c>
      <c r="I81" s="1">
        <v>140</v>
      </c>
      <c r="J81" s="1" t="s">
        <v>28</v>
      </c>
      <c r="K81" s="1">
        <v>7</v>
      </c>
      <c r="L81" s="1">
        <v>200</v>
      </c>
      <c r="M81" s="1" t="s">
        <v>145</v>
      </c>
      <c r="N81" s="1">
        <v>202.4</v>
      </c>
      <c r="O81" s="1">
        <v>5.0599999999999996</v>
      </c>
      <c r="P81" s="1">
        <v>2.4129999999999998</v>
      </c>
      <c r="Q81" s="1">
        <v>2.09697472026523</v>
      </c>
      <c r="R81" s="10">
        <v>1.88</v>
      </c>
      <c r="S81" s="1">
        <v>173</v>
      </c>
      <c r="T81" s="1">
        <v>8.6999999999999993</v>
      </c>
      <c r="U81" s="11" t="s">
        <v>154</v>
      </c>
      <c r="V81" s="12" t="s">
        <v>155</v>
      </c>
      <c r="W81" s="9">
        <v>389</v>
      </c>
      <c r="X81" s="1">
        <v>199</v>
      </c>
      <c r="Y81" s="1">
        <v>6.4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s="1" t="b">
        <v>1</v>
      </c>
      <c r="AF81" t="s">
        <v>473</v>
      </c>
      <c r="AG81">
        <v>30.5</v>
      </c>
    </row>
    <row r="82" spans="1:33" s="1" customFormat="1" ht="17" thickBot="1" x14ac:dyDescent="0.25">
      <c r="A82" s="1">
        <v>68</v>
      </c>
      <c r="B82" s="9">
        <v>390</v>
      </c>
      <c r="C82" s="1" t="s">
        <v>23</v>
      </c>
      <c r="D82" s="1" t="s">
        <v>154</v>
      </c>
      <c r="E82" s="1" t="s">
        <v>144</v>
      </c>
      <c r="F82" s="1" t="s">
        <v>83</v>
      </c>
      <c r="G82" s="1">
        <v>11.200000000000001</v>
      </c>
      <c r="H82" s="1" t="s">
        <v>27</v>
      </c>
      <c r="I82" s="1">
        <v>140</v>
      </c>
      <c r="J82" s="1" t="s">
        <v>28</v>
      </c>
      <c r="K82" s="1">
        <v>7</v>
      </c>
      <c r="L82" s="1">
        <v>200</v>
      </c>
      <c r="M82" s="1" t="s">
        <v>145</v>
      </c>
      <c r="N82" s="1">
        <v>313.60000000000002</v>
      </c>
      <c r="O82" s="1">
        <v>7.8410000000000002</v>
      </c>
      <c r="P82" s="1">
        <v>3.7229999999999999</v>
      </c>
      <c r="Q82" s="1">
        <v>2.1060972334139136</v>
      </c>
      <c r="R82" s="10">
        <v>1.7</v>
      </c>
      <c r="S82" s="1">
        <v>195</v>
      </c>
      <c r="T82" s="1">
        <v>9.4</v>
      </c>
      <c r="U82" s="13" t="s">
        <v>154</v>
      </c>
      <c r="V82" s="12" t="s">
        <v>156</v>
      </c>
      <c r="W82" s="9">
        <v>390</v>
      </c>
      <c r="X82" s="1">
        <v>293</v>
      </c>
      <c r="Y82" s="1">
        <v>9.1</v>
      </c>
      <c r="Z82" t="b">
        <v>1</v>
      </c>
      <c r="AA82" t="b">
        <v>1</v>
      </c>
      <c r="AB82" t="b">
        <v>1</v>
      </c>
      <c r="AC82" t="b">
        <v>1</v>
      </c>
      <c r="AD82" t="b">
        <v>1</v>
      </c>
      <c r="AE82" s="1" t="b">
        <v>1</v>
      </c>
      <c r="AF82" t="s">
        <v>474</v>
      </c>
      <c r="AG82">
        <v>26.56</v>
      </c>
    </row>
    <row r="83" spans="1:33" s="1" customFormat="1" ht="17" thickBot="1" x14ac:dyDescent="0.25">
      <c r="A83" s="1">
        <v>80</v>
      </c>
      <c r="B83" s="9">
        <v>394</v>
      </c>
      <c r="C83" s="1" t="s">
        <v>23</v>
      </c>
      <c r="D83" s="1" t="s">
        <v>173</v>
      </c>
      <c r="E83" s="1" t="s">
        <v>144</v>
      </c>
      <c r="F83" s="1" t="s">
        <v>83</v>
      </c>
      <c r="G83" s="1">
        <v>4.4000000000000004</v>
      </c>
      <c r="H83" s="1" t="s">
        <v>27</v>
      </c>
      <c r="I83" s="1">
        <v>140</v>
      </c>
      <c r="J83" s="1" t="s">
        <v>28</v>
      </c>
      <c r="K83" s="1">
        <v>7</v>
      </c>
      <c r="L83" s="1">
        <v>200</v>
      </c>
      <c r="M83" s="1" t="s">
        <v>145</v>
      </c>
      <c r="N83" s="1">
        <v>364.7</v>
      </c>
      <c r="O83" s="1">
        <v>9.1180000000000003</v>
      </c>
      <c r="P83" s="1">
        <v>4.359</v>
      </c>
      <c r="Q83" s="1">
        <v>2.0917641660931405</v>
      </c>
      <c r="R83" s="10">
        <v>2.16</v>
      </c>
      <c r="S83" s="1">
        <v>309</v>
      </c>
      <c r="T83" s="1">
        <v>7.4</v>
      </c>
      <c r="U83" s="1" t="s">
        <v>173</v>
      </c>
      <c r="V83" s="39" t="s">
        <v>174</v>
      </c>
      <c r="W83" s="9">
        <v>394</v>
      </c>
      <c r="X83" s="1">
        <v>268</v>
      </c>
      <c r="Y83" s="1">
        <v>6.4</v>
      </c>
      <c r="Z83" t="b">
        <v>1</v>
      </c>
      <c r="AA83" t="b">
        <v>1</v>
      </c>
      <c r="AB83" t="b">
        <v>1</v>
      </c>
      <c r="AC83" t="b">
        <v>1</v>
      </c>
      <c r="AD83" t="b">
        <v>0</v>
      </c>
      <c r="AE83" s="1" t="b">
        <v>0</v>
      </c>
      <c r="AF83" t="s">
        <v>475</v>
      </c>
      <c r="AG83">
        <v>95.37</v>
      </c>
    </row>
    <row r="84" spans="1:33" s="1" customFormat="1" x14ac:dyDescent="0.2">
      <c r="A84" s="1">
        <v>81</v>
      </c>
      <c r="B84" s="9">
        <v>395</v>
      </c>
      <c r="C84" s="1" t="s">
        <v>23</v>
      </c>
      <c r="D84" s="1" t="s">
        <v>173</v>
      </c>
      <c r="E84" s="1" t="s">
        <v>144</v>
      </c>
      <c r="F84" s="1" t="s">
        <v>83</v>
      </c>
      <c r="G84" s="1">
        <v>3.2</v>
      </c>
      <c r="H84" s="1" t="s">
        <v>27</v>
      </c>
      <c r="I84" s="1">
        <v>140</v>
      </c>
      <c r="J84" s="1" t="s">
        <v>28</v>
      </c>
      <c r="K84" s="1">
        <v>7</v>
      </c>
      <c r="L84" s="1">
        <v>200</v>
      </c>
      <c r="M84" s="1" t="s">
        <v>145</v>
      </c>
      <c r="N84" s="1">
        <v>26.4</v>
      </c>
      <c r="O84" s="1">
        <v>0.65900000000000003</v>
      </c>
      <c r="P84" s="1">
        <v>0.39200000000000002</v>
      </c>
      <c r="Q84" s="1">
        <v>1.681122448979592</v>
      </c>
      <c r="R84" s="10">
        <v>1.19</v>
      </c>
      <c r="S84" s="1">
        <v>15</v>
      </c>
      <c r="T84" s="1">
        <v>4.4000000000000004</v>
      </c>
      <c r="U84" s="11" t="s">
        <v>173</v>
      </c>
      <c r="V84" s="12" t="s">
        <v>175</v>
      </c>
      <c r="W84" s="9">
        <v>395</v>
      </c>
      <c r="X84" s="1">
        <v>12.8</v>
      </c>
      <c r="Y84" s="1">
        <v>3.9</v>
      </c>
      <c r="Z84" s="1" t="s">
        <v>238</v>
      </c>
      <c r="AA84" s="1" t="s">
        <v>238</v>
      </c>
      <c r="AB84" s="1" t="s">
        <v>238</v>
      </c>
      <c r="AC84" s="1" t="s">
        <v>238</v>
      </c>
      <c r="AD84" s="1" t="s">
        <v>238</v>
      </c>
      <c r="AE84" s="1" t="s">
        <v>238</v>
      </c>
      <c r="AF84" s="1" t="s">
        <v>238</v>
      </c>
      <c r="AG84" s="1" t="s">
        <v>238</v>
      </c>
    </row>
    <row r="85" spans="1:33" s="1" customFormat="1" ht="17" thickBot="1" x14ac:dyDescent="0.25">
      <c r="A85" s="1">
        <v>82</v>
      </c>
      <c r="B85" s="9">
        <v>396</v>
      </c>
      <c r="D85" s="1" t="s">
        <v>173</v>
      </c>
      <c r="E85" s="1" t="s">
        <v>144</v>
      </c>
      <c r="F85" s="1" t="s">
        <v>83</v>
      </c>
      <c r="G85" s="1">
        <v>2</v>
      </c>
      <c r="H85" s="1" t="s">
        <v>27</v>
      </c>
      <c r="I85" s="1">
        <v>140</v>
      </c>
      <c r="J85" s="1" t="s">
        <v>28</v>
      </c>
      <c r="K85" s="1">
        <v>7</v>
      </c>
      <c r="L85" s="1">
        <v>200</v>
      </c>
      <c r="M85" s="1" t="s">
        <v>145</v>
      </c>
      <c r="N85" s="1">
        <v>283.2</v>
      </c>
      <c r="O85" s="1">
        <v>7.0789999999999997</v>
      </c>
      <c r="P85" s="1">
        <v>3.3730000000000002</v>
      </c>
      <c r="Q85" s="1">
        <v>2.0987251704713903</v>
      </c>
      <c r="R85" s="10">
        <v>2.06</v>
      </c>
      <c r="S85" s="1">
        <v>259</v>
      </c>
      <c r="T85" s="1">
        <v>7.8</v>
      </c>
      <c r="U85" s="13" t="s">
        <v>173</v>
      </c>
      <c r="V85" s="38" t="s">
        <v>176</v>
      </c>
      <c r="W85" s="9">
        <v>396</v>
      </c>
      <c r="X85" s="1">
        <v>242</v>
      </c>
      <c r="Y85" s="1">
        <v>6.5</v>
      </c>
      <c r="Z85" t="b">
        <v>1</v>
      </c>
      <c r="AA85" t="b">
        <v>1</v>
      </c>
      <c r="AB85" t="b">
        <v>1</v>
      </c>
      <c r="AC85" t="b">
        <v>1</v>
      </c>
      <c r="AD85" t="b">
        <v>0</v>
      </c>
      <c r="AE85" s="1" t="b">
        <v>0</v>
      </c>
      <c r="AF85" t="s">
        <v>476</v>
      </c>
      <c r="AG85">
        <v>87.24</v>
      </c>
    </row>
    <row r="86" spans="1:33" s="1" customFormat="1" x14ac:dyDescent="0.2">
      <c r="A86" s="1">
        <v>69</v>
      </c>
      <c r="B86" s="9">
        <v>397</v>
      </c>
      <c r="C86" s="1" t="s">
        <v>23</v>
      </c>
      <c r="D86" s="1" t="s">
        <v>157</v>
      </c>
      <c r="E86" s="1" t="s">
        <v>144</v>
      </c>
      <c r="F86" s="1" t="s">
        <v>158</v>
      </c>
      <c r="G86" s="1">
        <v>5.2</v>
      </c>
      <c r="H86" s="1" t="s">
        <v>27</v>
      </c>
      <c r="I86" s="1">
        <v>140</v>
      </c>
      <c r="J86" s="1" t="s">
        <v>28</v>
      </c>
      <c r="K86" s="1">
        <v>7</v>
      </c>
      <c r="L86" s="1">
        <v>200</v>
      </c>
      <c r="M86" s="1" t="s">
        <v>145</v>
      </c>
      <c r="N86" s="1">
        <v>130.19999999999999</v>
      </c>
      <c r="O86" s="1">
        <v>3.2559999999999998</v>
      </c>
      <c r="P86" s="1">
        <v>1.58</v>
      </c>
      <c r="Q86" s="1">
        <v>2.060759493670886</v>
      </c>
      <c r="R86" s="10">
        <v>1.67</v>
      </c>
      <c r="S86" s="1">
        <v>107</v>
      </c>
      <c r="T86" s="1">
        <v>8</v>
      </c>
      <c r="U86" s="11" t="s">
        <v>157</v>
      </c>
      <c r="V86" s="12" t="s">
        <v>159</v>
      </c>
      <c r="W86" s="9">
        <v>397</v>
      </c>
      <c r="X86" s="1">
        <v>142</v>
      </c>
      <c r="Y86" s="1">
        <v>6.3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s="1" t="b">
        <v>1</v>
      </c>
      <c r="AF86" t="s">
        <v>477</v>
      </c>
      <c r="AG86">
        <v>33.729999999999997</v>
      </c>
    </row>
    <row r="87" spans="1:33" s="1" customFormat="1" ht="17" thickBot="1" x14ac:dyDescent="0.25">
      <c r="A87" s="1">
        <v>70</v>
      </c>
      <c r="B87" s="9">
        <v>398</v>
      </c>
      <c r="C87" s="1" t="s">
        <v>23</v>
      </c>
      <c r="D87" s="1" t="s">
        <v>157</v>
      </c>
      <c r="E87" s="1" t="s">
        <v>144</v>
      </c>
      <c r="F87" s="1" t="s">
        <v>158</v>
      </c>
      <c r="G87" s="1">
        <v>6</v>
      </c>
      <c r="H87" s="1" t="s">
        <v>27</v>
      </c>
      <c r="I87" s="1">
        <v>140</v>
      </c>
      <c r="J87" s="1" t="s">
        <v>28</v>
      </c>
      <c r="K87" s="1">
        <v>7</v>
      </c>
      <c r="L87" s="1">
        <v>200</v>
      </c>
      <c r="M87" s="1" t="s">
        <v>145</v>
      </c>
      <c r="N87" s="1">
        <v>71.7</v>
      </c>
      <c r="O87" s="1">
        <v>1.7909999999999999</v>
      </c>
      <c r="P87" s="1">
        <v>0.92300000000000004</v>
      </c>
      <c r="Q87" s="1">
        <v>1.940411700975081</v>
      </c>
      <c r="R87" s="10">
        <v>1.1399999999999999</v>
      </c>
      <c r="S87" s="1">
        <v>49</v>
      </c>
      <c r="T87" s="1">
        <v>7</v>
      </c>
      <c r="U87" s="13" t="s">
        <v>157</v>
      </c>
      <c r="V87" s="12" t="s">
        <v>160</v>
      </c>
      <c r="W87" s="9">
        <v>398</v>
      </c>
      <c r="X87" s="1">
        <v>55.3</v>
      </c>
      <c r="Y87" s="1">
        <v>6.2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s="1" t="b">
        <v>1</v>
      </c>
      <c r="AF87" t="s">
        <v>478</v>
      </c>
      <c r="AG87">
        <v>43.17</v>
      </c>
    </row>
    <row r="88" spans="1:33" s="1" customFormat="1" x14ac:dyDescent="0.2">
      <c r="A88" s="1">
        <v>39</v>
      </c>
      <c r="B88" s="9">
        <v>406</v>
      </c>
      <c r="C88" s="1" t="s">
        <v>23</v>
      </c>
      <c r="D88" s="1" t="s">
        <v>97</v>
      </c>
      <c r="E88" s="1" t="s">
        <v>10</v>
      </c>
      <c r="F88" s="1" t="s">
        <v>98</v>
      </c>
      <c r="G88" s="1">
        <v>3.4000000000000004</v>
      </c>
      <c r="H88" s="1" t="s">
        <v>27</v>
      </c>
      <c r="I88" s="1">
        <v>140</v>
      </c>
      <c r="J88" s="1" t="s">
        <v>28</v>
      </c>
      <c r="K88" s="1">
        <v>8</v>
      </c>
      <c r="L88" s="1">
        <v>100</v>
      </c>
      <c r="M88" s="1" t="s">
        <v>29</v>
      </c>
      <c r="N88" s="1">
        <v>253</v>
      </c>
      <c r="O88" s="1">
        <v>6.3259999999999996</v>
      </c>
      <c r="P88" s="1">
        <v>2.9750000000000001</v>
      </c>
      <c r="Q88" s="1">
        <v>2.1263865546218486</v>
      </c>
      <c r="R88" s="10">
        <v>1.99</v>
      </c>
      <c r="S88" s="1">
        <v>216</v>
      </c>
      <c r="T88" s="1">
        <v>8.1</v>
      </c>
      <c r="U88" s="11" t="s">
        <v>97</v>
      </c>
      <c r="V88" s="12" t="s">
        <v>99</v>
      </c>
      <c r="W88" s="9">
        <v>406</v>
      </c>
      <c r="X88" s="1">
        <v>209</v>
      </c>
      <c r="Y88" s="1">
        <v>5.7</v>
      </c>
      <c r="Z88" t="b">
        <v>1</v>
      </c>
      <c r="AA88" t="b">
        <v>0</v>
      </c>
      <c r="AB88" t="b">
        <v>0</v>
      </c>
      <c r="AC88" t="b">
        <v>0</v>
      </c>
      <c r="AD88" t="b">
        <v>1</v>
      </c>
      <c r="AE88" s="1" t="b">
        <v>1</v>
      </c>
      <c r="AF88" t="s">
        <v>479</v>
      </c>
      <c r="AG88">
        <v>0.2</v>
      </c>
    </row>
    <row r="89" spans="1:33" s="1" customFormat="1" ht="17" thickBot="1" x14ac:dyDescent="0.25">
      <c r="A89" s="1">
        <v>40</v>
      </c>
      <c r="B89" s="9">
        <v>407</v>
      </c>
      <c r="C89" s="1" t="s">
        <v>23</v>
      </c>
      <c r="D89" s="1" t="s">
        <v>97</v>
      </c>
      <c r="E89" s="1" t="s">
        <v>10</v>
      </c>
      <c r="F89" s="1" t="s">
        <v>98</v>
      </c>
      <c r="G89" s="1">
        <v>4.2</v>
      </c>
      <c r="H89" s="1" t="s">
        <v>27</v>
      </c>
      <c r="I89" s="1">
        <v>140</v>
      </c>
      <c r="J89" s="1" t="s">
        <v>28</v>
      </c>
      <c r="K89" s="1">
        <v>8</v>
      </c>
      <c r="L89" s="1">
        <v>100</v>
      </c>
      <c r="M89" s="1" t="s">
        <v>29</v>
      </c>
      <c r="N89" s="1">
        <v>221.8</v>
      </c>
      <c r="O89" s="1">
        <v>5.5460000000000003</v>
      </c>
      <c r="P89" s="1">
        <v>2.637</v>
      </c>
      <c r="Q89" s="1">
        <v>2.1031475161167994</v>
      </c>
      <c r="R89" s="10">
        <v>1.99</v>
      </c>
      <c r="S89" s="1">
        <v>196</v>
      </c>
      <c r="T89" s="1">
        <v>7.7</v>
      </c>
      <c r="U89" s="13" t="s">
        <v>97</v>
      </c>
      <c r="V89" s="12" t="s">
        <v>100</v>
      </c>
      <c r="W89" s="9">
        <v>407</v>
      </c>
      <c r="X89" s="1">
        <v>176</v>
      </c>
      <c r="Y89" s="1">
        <v>7.9</v>
      </c>
      <c r="Z89" t="b">
        <v>1</v>
      </c>
      <c r="AA89" t="b">
        <v>0</v>
      </c>
      <c r="AB89" t="b">
        <v>0</v>
      </c>
      <c r="AC89" t="b">
        <v>0</v>
      </c>
      <c r="AD89" t="b">
        <v>1</v>
      </c>
      <c r="AE89" s="1" t="b">
        <v>1</v>
      </c>
      <c r="AF89" t="s">
        <v>480</v>
      </c>
      <c r="AG89">
        <v>0.25</v>
      </c>
    </row>
    <row r="90" spans="1:33" s="1" customFormat="1" ht="17" thickBot="1" x14ac:dyDescent="0.25">
      <c r="A90" s="1">
        <v>87</v>
      </c>
      <c r="B90" s="9">
        <v>411</v>
      </c>
      <c r="C90" s="1" t="s">
        <v>23</v>
      </c>
      <c r="D90" s="1" t="s">
        <v>184</v>
      </c>
      <c r="E90" s="1" t="s">
        <v>25</v>
      </c>
      <c r="F90" s="1" t="s">
        <v>185</v>
      </c>
      <c r="G90" s="1">
        <v>4.9000000000000004</v>
      </c>
      <c r="H90" s="1" t="s">
        <v>27</v>
      </c>
      <c r="I90" s="1">
        <v>140</v>
      </c>
      <c r="J90" s="1" t="s">
        <v>28</v>
      </c>
      <c r="K90" s="1">
        <v>7</v>
      </c>
      <c r="L90" s="1">
        <v>100</v>
      </c>
      <c r="M90" s="1" t="s">
        <v>29</v>
      </c>
      <c r="N90" s="1">
        <v>605.20000000000005</v>
      </c>
      <c r="O90" s="1">
        <v>15.131</v>
      </c>
      <c r="P90" s="1">
        <v>7.2389999999999999</v>
      </c>
      <c r="Q90" s="1">
        <v>2.0902058295344661</v>
      </c>
      <c r="R90" s="10">
        <v>2.44</v>
      </c>
      <c r="S90" s="1">
        <v>840</v>
      </c>
      <c r="T90" s="1">
        <v>8.6999999999999993</v>
      </c>
      <c r="U90" s="14" t="s">
        <v>184</v>
      </c>
      <c r="V90" s="12" t="s">
        <v>186</v>
      </c>
      <c r="W90" s="9">
        <v>411</v>
      </c>
      <c r="X90" s="1">
        <v>452</v>
      </c>
      <c r="Y90" s="1">
        <v>5.3</v>
      </c>
      <c r="Z90" t="b">
        <v>1</v>
      </c>
      <c r="AA90" t="b">
        <v>0</v>
      </c>
      <c r="AB90" t="b">
        <v>0</v>
      </c>
      <c r="AC90" t="b">
        <v>0</v>
      </c>
      <c r="AD90" t="b">
        <v>1</v>
      </c>
      <c r="AE90" s="1" t="b">
        <v>1</v>
      </c>
      <c r="AF90" t="s">
        <v>481</v>
      </c>
      <c r="AG90">
        <v>0.13</v>
      </c>
    </row>
    <row r="91" spans="1:33" s="1" customFormat="1" ht="17" thickBot="1" x14ac:dyDescent="0.25">
      <c r="A91" s="1">
        <v>88</v>
      </c>
      <c r="B91" s="9">
        <v>412</v>
      </c>
      <c r="C91" s="1" t="s">
        <v>23</v>
      </c>
      <c r="D91" s="1" t="s">
        <v>184</v>
      </c>
      <c r="E91" s="1" t="s">
        <v>25</v>
      </c>
      <c r="F91" s="1" t="s">
        <v>185</v>
      </c>
      <c r="G91" s="1">
        <v>5.5</v>
      </c>
      <c r="H91" s="1" t="s">
        <v>27</v>
      </c>
      <c r="I91" s="1">
        <v>140</v>
      </c>
      <c r="J91" s="1" t="s">
        <v>28</v>
      </c>
      <c r="K91" s="1">
        <v>7</v>
      </c>
      <c r="L91" s="1">
        <v>100</v>
      </c>
      <c r="M91" s="1" t="s">
        <v>29</v>
      </c>
      <c r="N91" s="1">
        <v>326.10000000000002</v>
      </c>
      <c r="O91" s="1">
        <v>8.1560000000000006</v>
      </c>
      <c r="P91" s="1">
        <v>3.8620000000000001</v>
      </c>
      <c r="Q91" s="1">
        <v>2.1118591403417919</v>
      </c>
      <c r="R91" s="10">
        <v>2.13</v>
      </c>
      <c r="S91" s="1">
        <v>281</v>
      </c>
      <c r="T91" s="1">
        <v>8.5</v>
      </c>
      <c r="U91" s="14" t="s">
        <v>184</v>
      </c>
      <c r="V91" s="12" t="s">
        <v>187</v>
      </c>
      <c r="W91" s="9">
        <v>412</v>
      </c>
      <c r="X91" s="1">
        <v>253</v>
      </c>
      <c r="Y91" s="1">
        <v>8.4</v>
      </c>
      <c r="Z91" t="b">
        <v>1</v>
      </c>
      <c r="AA91" t="b">
        <v>0</v>
      </c>
      <c r="AB91" t="b">
        <v>0</v>
      </c>
      <c r="AC91" t="b">
        <v>0</v>
      </c>
      <c r="AD91" t="b">
        <v>1</v>
      </c>
      <c r="AE91" s="1" t="b">
        <v>1</v>
      </c>
      <c r="AF91" t="s">
        <v>482</v>
      </c>
      <c r="AG91">
        <v>7.0000000000000007E-2</v>
      </c>
    </row>
    <row r="92" spans="1:33" s="1" customFormat="1" x14ac:dyDescent="0.2">
      <c r="A92" s="1">
        <v>97</v>
      </c>
      <c r="B92" s="9">
        <v>415</v>
      </c>
      <c r="C92" s="1" t="s">
        <v>23</v>
      </c>
      <c r="D92" s="1" t="s">
        <v>202</v>
      </c>
      <c r="E92" s="1" t="s">
        <v>25</v>
      </c>
      <c r="F92" s="1" t="s">
        <v>185</v>
      </c>
      <c r="G92" s="1">
        <v>2.2000000000000002</v>
      </c>
      <c r="H92" s="1" t="s">
        <v>27</v>
      </c>
      <c r="I92" s="1">
        <v>140</v>
      </c>
      <c r="J92" s="1" t="s">
        <v>28</v>
      </c>
      <c r="K92" s="1">
        <v>7</v>
      </c>
      <c r="L92" s="1">
        <v>100</v>
      </c>
      <c r="M92" s="1" t="s">
        <v>29</v>
      </c>
      <c r="N92" s="1">
        <v>26.2</v>
      </c>
      <c r="O92" s="1">
        <v>0.65400000000000003</v>
      </c>
      <c r="P92" s="1">
        <v>0.32100000000000001</v>
      </c>
      <c r="Q92" s="1">
        <v>2.0373831775700935</v>
      </c>
      <c r="R92" s="10">
        <v>1.17</v>
      </c>
      <c r="S92" s="1">
        <v>15</v>
      </c>
      <c r="T92" s="1">
        <v>8.6999999999999993</v>
      </c>
      <c r="U92" s="11" t="s">
        <v>202</v>
      </c>
      <c r="V92" s="12" t="s">
        <v>203</v>
      </c>
      <c r="W92" s="9">
        <v>415</v>
      </c>
      <c r="X92" s="1">
        <v>16.100000000000001</v>
      </c>
      <c r="Y92" s="1">
        <v>8.5</v>
      </c>
      <c r="Z92" t="b">
        <v>1</v>
      </c>
      <c r="AA92" t="b">
        <v>0</v>
      </c>
      <c r="AB92" t="b">
        <v>0</v>
      </c>
      <c r="AC92" t="b">
        <v>0</v>
      </c>
      <c r="AD92" t="b">
        <v>1</v>
      </c>
      <c r="AE92" s="1" t="b">
        <v>1</v>
      </c>
      <c r="AF92" t="s">
        <v>483</v>
      </c>
      <c r="AG92">
        <v>1.75</v>
      </c>
    </row>
    <row r="93" spans="1:33" s="1" customFormat="1" ht="17" thickBot="1" x14ac:dyDescent="0.25">
      <c r="A93" s="1">
        <v>98</v>
      </c>
      <c r="B93" s="9">
        <v>416</v>
      </c>
      <c r="C93" s="1" t="s">
        <v>23</v>
      </c>
      <c r="D93" s="1" t="s">
        <v>202</v>
      </c>
      <c r="E93" s="1" t="s">
        <v>25</v>
      </c>
      <c r="F93" s="1" t="s">
        <v>185</v>
      </c>
      <c r="G93" s="1">
        <v>2.9</v>
      </c>
      <c r="H93" s="1" t="s">
        <v>27</v>
      </c>
      <c r="I93" s="1">
        <v>140</v>
      </c>
      <c r="J93" s="1" t="s">
        <v>28</v>
      </c>
      <c r="K93" s="1">
        <v>7</v>
      </c>
      <c r="L93" s="1">
        <v>100</v>
      </c>
      <c r="M93" s="1" t="s">
        <v>29</v>
      </c>
      <c r="N93" s="1">
        <v>33.4</v>
      </c>
      <c r="O93" s="1">
        <v>0.83499999999999996</v>
      </c>
      <c r="P93" s="1">
        <v>0.42</v>
      </c>
      <c r="Q93" s="1">
        <v>1.9880952380952381</v>
      </c>
      <c r="R93" s="10">
        <v>0.98</v>
      </c>
      <c r="S93" s="1">
        <v>19</v>
      </c>
      <c r="T93" s="1">
        <v>9.1</v>
      </c>
      <c r="U93" s="13" t="s">
        <v>202</v>
      </c>
      <c r="V93" s="12" t="s">
        <v>204</v>
      </c>
      <c r="W93" s="9">
        <v>416</v>
      </c>
      <c r="X93" s="1">
        <v>23.9</v>
      </c>
      <c r="Y93" s="1">
        <v>8.6</v>
      </c>
      <c r="Z93" t="b">
        <v>1</v>
      </c>
      <c r="AA93" t="b">
        <v>0</v>
      </c>
      <c r="AB93" t="b">
        <v>0</v>
      </c>
      <c r="AC93" t="b">
        <v>0</v>
      </c>
      <c r="AD93" t="b">
        <v>1</v>
      </c>
      <c r="AE93" s="1" t="b">
        <v>1</v>
      </c>
      <c r="AF93" t="s">
        <v>484</v>
      </c>
      <c r="AG93">
        <v>0.75</v>
      </c>
    </row>
    <row r="94" spans="1:33" s="1" customFormat="1" x14ac:dyDescent="0.2">
      <c r="A94" s="1">
        <v>41</v>
      </c>
      <c r="B94" s="9">
        <v>421</v>
      </c>
      <c r="C94" s="1" t="s">
        <v>23</v>
      </c>
      <c r="D94" s="1" t="s">
        <v>101</v>
      </c>
      <c r="E94" s="1" t="s">
        <v>102</v>
      </c>
      <c r="F94" s="1" t="s">
        <v>103</v>
      </c>
      <c r="G94" s="1">
        <v>1</v>
      </c>
      <c r="H94" s="1" t="s">
        <v>27</v>
      </c>
      <c r="I94" s="1">
        <v>140</v>
      </c>
      <c r="J94" s="1" t="s">
        <v>28</v>
      </c>
      <c r="K94" s="1">
        <v>7</v>
      </c>
      <c r="L94" s="1">
        <v>100</v>
      </c>
      <c r="M94" s="1" t="s">
        <v>29</v>
      </c>
      <c r="N94" s="1">
        <v>187.6</v>
      </c>
      <c r="O94" s="1">
        <v>4.6900000000000004</v>
      </c>
      <c r="P94" s="1">
        <v>3.5179999999999998</v>
      </c>
      <c r="Q94" s="1">
        <v>1.3331438317225699</v>
      </c>
      <c r="R94" s="10">
        <v>0.98</v>
      </c>
      <c r="S94" s="1">
        <v>59</v>
      </c>
      <c r="T94" s="1">
        <v>7.9</v>
      </c>
      <c r="U94" s="11" t="s">
        <v>101</v>
      </c>
      <c r="V94" s="12" t="s">
        <v>104</v>
      </c>
      <c r="W94" s="9">
        <v>421</v>
      </c>
      <c r="X94" s="1">
        <v>40.9</v>
      </c>
      <c r="Y94" s="1">
        <v>7.2</v>
      </c>
      <c r="Z94" t="b">
        <v>1</v>
      </c>
      <c r="AA94" t="b">
        <v>0</v>
      </c>
      <c r="AB94" t="b">
        <v>0</v>
      </c>
      <c r="AC94" t="b">
        <v>0</v>
      </c>
      <c r="AD94" t="b">
        <v>1</v>
      </c>
      <c r="AE94" s="1" t="b">
        <v>1</v>
      </c>
      <c r="AF94" t="s">
        <v>485</v>
      </c>
      <c r="AG94">
        <v>0.16</v>
      </c>
    </row>
    <row r="95" spans="1:33" s="1" customFormat="1" ht="17" thickBot="1" x14ac:dyDescent="0.25">
      <c r="A95" s="1">
        <v>42</v>
      </c>
      <c r="B95" s="9">
        <v>424</v>
      </c>
      <c r="C95" s="1" t="s">
        <v>23</v>
      </c>
      <c r="D95" s="1" t="s">
        <v>101</v>
      </c>
      <c r="E95" s="1" t="s">
        <v>102</v>
      </c>
      <c r="F95" s="1" t="s">
        <v>103</v>
      </c>
      <c r="G95" s="1">
        <v>1</v>
      </c>
      <c r="H95" s="1" t="s">
        <v>27</v>
      </c>
      <c r="I95" s="1">
        <v>140</v>
      </c>
      <c r="J95" s="1" t="s">
        <v>28</v>
      </c>
      <c r="K95" s="1">
        <v>7</v>
      </c>
      <c r="L95" s="1">
        <v>100</v>
      </c>
      <c r="M95" s="1" t="s">
        <v>29</v>
      </c>
      <c r="N95" s="1">
        <v>296.7</v>
      </c>
      <c r="O95" s="1">
        <v>7.4180000000000001</v>
      </c>
      <c r="P95" s="1">
        <v>6.1849999999999996</v>
      </c>
      <c r="Q95" s="1">
        <v>1.1993532740501214</v>
      </c>
      <c r="R95" s="10">
        <v>0.86</v>
      </c>
      <c r="S95" s="1">
        <v>30</v>
      </c>
      <c r="T95" s="1">
        <v>8.1</v>
      </c>
      <c r="U95" s="13" t="s">
        <v>101</v>
      </c>
      <c r="V95" s="12" t="s">
        <v>105</v>
      </c>
      <c r="W95" s="9">
        <v>424</v>
      </c>
      <c r="X95" s="1">
        <v>27</v>
      </c>
      <c r="Y95" s="1">
        <v>5.8</v>
      </c>
      <c r="Z95" t="b">
        <v>1</v>
      </c>
      <c r="AA95" t="b">
        <v>0</v>
      </c>
      <c r="AB95" t="b">
        <v>0</v>
      </c>
      <c r="AC95" t="b">
        <v>0</v>
      </c>
      <c r="AD95" t="b">
        <v>1</v>
      </c>
      <c r="AE95" s="1" t="b">
        <v>1</v>
      </c>
      <c r="AF95" t="s">
        <v>486</v>
      </c>
      <c r="AG95">
        <v>0.44</v>
      </c>
    </row>
    <row r="96" spans="1:33" s="1" customFormat="1" ht="17" thickBot="1" x14ac:dyDescent="0.25">
      <c r="A96" s="1">
        <v>43</v>
      </c>
      <c r="B96" s="9">
        <v>425</v>
      </c>
      <c r="C96" s="1" t="s">
        <v>23</v>
      </c>
      <c r="D96" s="1" t="s">
        <v>106</v>
      </c>
      <c r="E96" s="1" t="s">
        <v>102</v>
      </c>
      <c r="F96" s="1" t="s">
        <v>103</v>
      </c>
      <c r="G96" s="1">
        <v>2.8</v>
      </c>
      <c r="H96" s="1" t="s">
        <v>27</v>
      </c>
      <c r="I96" s="1">
        <v>140</v>
      </c>
      <c r="J96" s="1" t="s">
        <v>28</v>
      </c>
      <c r="K96" s="1">
        <v>7</v>
      </c>
      <c r="L96" s="1">
        <v>100</v>
      </c>
      <c r="M96" s="1" t="s">
        <v>29</v>
      </c>
      <c r="N96" s="1">
        <v>146.4</v>
      </c>
      <c r="O96" s="1">
        <v>3.661</v>
      </c>
      <c r="P96" s="1">
        <v>2.9660000000000002</v>
      </c>
      <c r="Q96" s="1">
        <v>1.2343223196223869</v>
      </c>
      <c r="R96" s="10">
        <v>0.8</v>
      </c>
      <c r="S96" s="1">
        <v>17</v>
      </c>
      <c r="T96" s="1">
        <v>8.6999999999999993</v>
      </c>
      <c r="U96" s="14" t="s">
        <v>106</v>
      </c>
      <c r="V96" s="12" t="s">
        <v>107</v>
      </c>
      <c r="W96" s="9">
        <v>425</v>
      </c>
      <c r="X96" s="1">
        <v>11.2</v>
      </c>
      <c r="Y96" s="1">
        <v>8.1</v>
      </c>
      <c r="Z96" t="b">
        <v>1</v>
      </c>
      <c r="AA96" t="b">
        <v>0</v>
      </c>
      <c r="AB96" t="b">
        <v>0</v>
      </c>
      <c r="AC96" t="b">
        <v>0</v>
      </c>
      <c r="AD96" t="b">
        <v>1</v>
      </c>
      <c r="AE96" s="1" t="b">
        <v>1</v>
      </c>
      <c r="AF96" t="s">
        <v>487</v>
      </c>
      <c r="AG96">
        <v>0.04</v>
      </c>
    </row>
    <row r="97" spans="1:33" s="1" customFormat="1" ht="17" thickBot="1" x14ac:dyDescent="0.25">
      <c r="A97" s="1">
        <v>44</v>
      </c>
      <c r="B97" s="9">
        <v>426</v>
      </c>
      <c r="C97" s="1" t="s">
        <v>23</v>
      </c>
      <c r="D97" s="1" t="s">
        <v>106</v>
      </c>
      <c r="E97" s="1" t="s">
        <v>102</v>
      </c>
      <c r="F97" s="1" t="s">
        <v>103</v>
      </c>
      <c r="G97" s="1">
        <v>2.5</v>
      </c>
      <c r="H97" s="1" t="s">
        <v>27</v>
      </c>
      <c r="I97" s="1">
        <v>140</v>
      </c>
      <c r="J97" s="1" t="s">
        <v>28</v>
      </c>
      <c r="K97" s="1">
        <v>7</v>
      </c>
      <c r="L97" s="1">
        <v>100</v>
      </c>
      <c r="M97" s="1" t="s">
        <v>29</v>
      </c>
      <c r="N97" s="1">
        <v>207.8</v>
      </c>
      <c r="O97" s="1">
        <v>5.194</v>
      </c>
      <c r="P97" s="1">
        <v>4.3159999999999998</v>
      </c>
      <c r="Q97" s="1">
        <v>1.2034291010194624</v>
      </c>
      <c r="R97" s="10">
        <v>0.81</v>
      </c>
      <c r="S97" s="1">
        <v>13</v>
      </c>
      <c r="T97" s="1">
        <v>8.5</v>
      </c>
      <c r="U97" s="14" t="s">
        <v>106</v>
      </c>
      <c r="V97" s="12" t="s">
        <v>108</v>
      </c>
      <c r="W97" s="9">
        <v>426</v>
      </c>
      <c r="X97" s="1">
        <v>8.3000000000000007</v>
      </c>
      <c r="Y97" s="1">
        <v>9.1</v>
      </c>
      <c r="Z97" t="b">
        <v>1</v>
      </c>
      <c r="AA97" t="b">
        <v>0</v>
      </c>
      <c r="AB97" t="b">
        <v>0</v>
      </c>
      <c r="AC97" t="b">
        <v>0</v>
      </c>
      <c r="AD97" t="b">
        <v>1</v>
      </c>
      <c r="AE97" s="1" t="b">
        <v>1</v>
      </c>
      <c r="AF97" t="s">
        <v>488</v>
      </c>
      <c r="AG97">
        <v>0.27</v>
      </c>
    </row>
    <row r="98" spans="1:33" s="1" customFormat="1" x14ac:dyDescent="0.2">
      <c r="A98" s="1">
        <v>89</v>
      </c>
      <c r="B98" s="9">
        <v>443</v>
      </c>
      <c r="C98" s="1" t="s">
        <v>188</v>
      </c>
      <c r="D98" s="1" t="s">
        <v>189</v>
      </c>
      <c r="E98" s="1" t="s">
        <v>10</v>
      </c>
      <c r="F98" s="1" t="s">
        <v>41</v>
      </c>
      <c r="H98" s="1" t="s">
        <v>27</v>
      </c>
      <c r="I98" s="1">
        <v>140</v>
      </c>
      <c r="J98" s="1" t="s">
        <v>28</v>
      </c>
      <c r="K98" s="1">
        <v>9</v>
      </c>
      <c r="L98" s="1">
        <v>100</v>
      </c>
      <c r="M98" s="1" t="s">
        <v>29</v>
      </c>
      <c r="N98" s="1">
        <v>13.9</v>
      </c>
      <c r="O98" s="1">
        <v>0.34699999999999998</v>
      </c>
      <c r="P98" s="1">
        <v>0.184</v>
      </c>
      <c r="Q98" s="1">
        <v>1.8858695652173911</v>
      </c>
      <c r="R98" s="10">
        <v>0.24</v>
      </c>
      <c r="S98" s="1">
        <v>5.2</v>
      </c>
      <c r="T98" s="1">
        <v>7.2</v>
      </c>
      <c r="U98" s="11" t="s">
        <v>189</v>
      </c>
      <c r="V98" s="15" t="s">
        <v>190</v>
      </c>
      <c r="W98" s="9">
        <v>443</v>
      </c>
      <c r="X98" s="1">
        <v>16.399999999999999</v>
      </c>
      <c r="Y98" s="1">
        <v>8.1</v>
      </c>
      <c r="Z98" t="b">
        <v>1</v>
      </c>
      <c r="AA98" t="b">
        <v>0</v>
      </c>
      <c r="AB98" t="b">
        <v>0</v>
      </c>
      <c r="AC98" t="b">
        <v>0</v>
      </c>
      <c r="AD98" t="b">
        <v>1</v>
      </c>
      <c r="AE98" s="1" t="b">
        <v>1</v>
      </c>
      <c r="AF98" t="s">
        <v>489</v>
      </c>
      <c r="AG98">
        <v>0.08</v>
      </c>
    </row>
    <row r="99" spans="1:33" s="1" customFormat="1" ht="17" thickBot="1" x14ac:dyDescent="0.25">
      <c r="A99" s="1">
        <v>90</v>
      </c>
      <c r="B99" s="9">
        <v>450</v>
      </c>
      <c r="C99" s="1" t="s">
        <v>188</v>
      </c>
      <c r="D99" s="1" t="s">
        <v>189</v>
      </c>
      <c r="E99" s="1" t="s">
        <v>10</v>
      </c>
      <c r="F99" s="1" t="s">
        <v>79</v>
      </c>
      <c r="H99" s="1" t="s">
        <v>27</v>
      </c>
      <c r="I99" s="1">
        <v>140</v>
      </c>
      <c r="J99" s="1" t="s">
        <v>28</v>
      </c>
      <c r="K99" s="1">
        <v>9</v>
      </c>
      <c r="L99" s="1">
        <v>100</v>
      </c>
      <c r="M99" s="1" t="s">
        <v>29</v>
      </c>
      <c r="N99" s="1">
        <v>26.2</v>
      </c>
      <c r="O99" s="1">
        <v>0.65600000000000003</v>
      </c>
      <c r="P99" s="1">
        <v>0.33400000000000002</v>
      </c>
      <c r="Q99" s="1">
        <v>1.9640718562874251</v>
      </c>
      <c r="R99" s="10">
        <v>1.07</v>
      </c>
      <c r="S99" s="1">
        <v>19</v>
      </c>
      <c r="T99" s="1">
        <v>6.4</v>
      </c>
      <c r="U99" s="13" t="s">
        <v>189</v>
      </c>
      <c r="V99" s="15" t="s">
        <v>191</v>
      </c>
      <c r="W99" s="9">
        <v>450</v>
      </c>
      <c r="X99" s="1">
        <v>17.399999999999999</v>
      </c>
      <c r="Y99" s="1">
        <v>7.2</v>
      </c>
      <c r="Z99" t="b">
        <v>1</v>
      </c>
      <c r="AA99" t="b">
        <v>0</v>
      </c>
      <c r="AB99" t="b">
        <v>0</v>
      </c>
      <c r="AC99" t="b">
        <v>0</v>
      </c>
      <c r="AD99" t="b">
        <v>1</v>
      </c>
      <c r="AE99" s="1" t="b">
        <v>1</v>
      </c>
      <c r="AF99" t="s">
        <v>490</v>
      </c>
      <c r="AG99">
        <v>0.11</v>
      </c>
    </row>
    <row r="100" spans="1:33" s="1" customFormat="1" x14ac:dyDescent="0.2">
      <c r="A100" s="1">
        <v>99</v>
      </c>
      <c r="B100" s="9">
        <v>459</v>
      </c>
      <c r="C100" s="1" t="s">
        <v>188</v>
      </c>
      <c r="D100" s="1" t="s">
        <v>205</v>
      </c>
      <c r="E100" s="1" t="s">
        <v>102</v>
      </c>
      <c r="F100" s="1" t="s">
        <v>41</v>
      </c>
      <c r="G100" s="1">
        <v>0.74</v>
      </c>
      <c r="H100" s="1" t="s">
        <v>27</v>
      </c>
      <c r="I100" s="1">
        <v>140</v>
      </c>
      <c r="J100" s="1" t="s">
        <v>28</v>
      </c>
      <c r="K100" s="1">
        <v>7</v>
      </c>
      <c r="L100" s="1">
        <v>100</v>
      </c>
      <c r="M100" s="1" t="s">
        <v>29</v>
      </c>
      <c r="N100" s="1">
        <v>321.89999999999998</v>
      </c>
      <c r="O100" s="1">
        <v>8.0489999999999995</v>
      </c>
      <c r="P100" s="1">
        <v>3.8450000000000002</v>
      </c>
      <c r="Q100" s="1">
        <v>2.0933680104031205</v>
      </c>
      <c r="R100" s="10">
        <v>2.23</v>
      </c>
      <c r="S100" s="1">
        <v>285</v>
      </c>
      <c r="T100" s="1">
        <v>9.3000000000000007</v>
      </c>
      <c r="U100" s="11" t="s">
        <v>205</v>
      </c>
      <c r="V100" s="15" t="s">
        <v>206</v>
      </c>
      <c r="W100" s="9">
        <v>459</v>
      </c>
      <c r="X100" s="1">
        <v>382</v>
      </c>
      <c r="Y100" s="1">
        <v>9.1999999999999993</v>
      </c>
      <c r="Z100" t="b">
        <v>1</v>
      </c>
      <c r="AA100" t="b">
        <v>1</v>
      </c>
      <c r="AB100" t="b">
        <v>1</v>
      </c>
      <c r="AC100" t="b">
        <v>1</v>
      </c>
      <c r="AD100" t="b">
        <v>1</v>
      </c>
      <c r="AE100" s="1" t="b">
        <v>0</v>
      </c>
      <c r="AF100" t="s">
        <v>491</v>
      </c>
      <c r="AG100">
        <v>86.39</v>
      </c>
    </row>
    <row r="101" spans="1:33" s="1" customFormat="1" ht="17" thickBot="1" x14ac:dyDescent="0.25">
      <c r="A101" s="1">
        <v>100</v>
      </c>
      <c r="B101" s="9">
        <v>460</v>
      </c>
      <c r="C101" s="1" t="s">
        <v>188</v>
      </c>
      <c r="D101" s="1" t="s">
        <v>205</v>
      </c>
      <c r="E101" s="1" t="s">
        <v>102</v>
      </c>
      <c r="F101" s="1" t="s">
        <v>41</v>
      </c>
      <c r="G101" s="1">
        <v>0.64</v>
      </c>
      <c r="H101" s="1" t="s">
        <v>27</v>
      </c>
      <c r="I101" s="1">
        <v>140</v>
      </c>
      <c r="J101" s="1" t="s">
        <v>28</v>
      </c>
      <c r="K101" s="1">
        <v>7</v>
      </c>
      <c r="L101" s="1">
        <v>100</v>
      </c>
      <c r="M101" s="1" t="s">
        <v>29</v>
      </c>
      <c r="N101" s="1">
        <v>436.9</v>
      </c>
      <c r="O101" s="1">
        <v>10.920999999999999</v>
      </c>
      <c r="P101" s="1">
        <v>5.2359999999999998</v>
      </c>
      <c r="Q101" s="1">
        <v>2.0857524828113063</v>
      </c>
      <c r="R101" s="10">
        <v>2.08</v>
      </c>
      <c r="S101" s="1">
        <v>456</v>
      </c>
      <c r="T101" s="1">
        <v>9</v>
      </c>
      <c r="U101" s="13" t="s">
        <v>205</v>
      </c>
      <c r="V101" s="15" t="s">
        <v>207</v>
      </c>
      <c r="W101" s="9">
        <v>460</v>
      </c>
      <c r="X101" s="1">
        <v>423</v>
      </c>
      <c r="Y101" s="1">
        <v>9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s="1" t="b">
        <v>0</v>
      </c>
      <c r="AF101" t="s">
        <v>492</v>
      </c>
      <c r="AG101">
        <v>88.67</v>
      </c>
    </row>
    <row r="102" spans="1:33" s="1" customFormat="1" x14ac:dyDescent="0.2">
      <c r="A102" s="1">
        <v>101</v>
      </c>
      <c r="B102" s="9">
        <v>467</v>
      </c>
      <c r="C102" s="1" t="s">
        <v>188</v>
      </c>
      <c r="D102" s="1" t="s">
        <v>208</v>
      </c>
      <c r="E102" s="1" t="s">
        <v>25</v>
      </c>
      <c r="F102" s="1" t="s">
        <v>134</v>
      </c>
      <c r="G102" s="1">
        <v>0.27</v>
      </c>
      <c r="H102" s="1" t="s">
        <v>27</v>
      </c>
      <c r="I102" s="1">
        <v>140</v>
      </c>
      <c r="J102" s="1" t="s">
        <v>28</v>
      </c>
      <c r="K102" s="1">
        <v>7</v>
      </c>
      <c r="L102" s="1">
        <v>100</v>
      </c>
      <c r="M102" s="1" t="s">
        <v>29</v>
      </c>
      <c r="N102" s="1">
        <v>304</v>
      </c>
      <c r="O102" s="1">
        <v>7.6</v>
      </c>
      <c r="P102" s="1">
        <v>3.5960000000000001</v>
      </c>
      <c r="Q102" s="1">
        <v>2.1134593993325916</v>
      </c>
      <c r="R102" s="10">
        <v>1.78</v>
      </c>
      <c r="S102" s="1">
        <v>214</v>
      </c>
      <c r="T102" s="1">
        <v>8.1</v>
      </c>
      <c r="U102" s="11" t="s">
        <v>208</v>
      </c>
      <c r="V102" s="15" t="s">
        <v>209</v>
      </c>
      <c r="W102" s="9">
        <v>467</v>
      </c>
      <c r="X102" s="1">
        <v>279</v>
      </c>
      <c r="Y102" s="1">
        <v>7.3</v>
      </c>
      <c r="Z102" t="b">
        <v>1</v>
      </c>
      <c r="AA102" t="b">
        <v>1</v>
      </c>
      <c r="AB102" t="b">
        <v>1</v>
      </c>
      <c r="AC102" t="b">
        <v>1</v>
      </c>
      <c r="AD102" t="b">
        <v>1</v>
      </c>
      <c r="AE102" s="1" t="b">
        <v>1</v>
      </c>
      <c r="AF102" t="s">
        <v>493</v>
      </c>
      <c r="AG102">
        <v>46.35</v>
      </c>
    </row>
    <row r="103" spans="1:33" s="1" customFormat="1" ht="17" thickBot="1" x14ac:dyDescent="0.25">
      <c r="A103" s="1">
        <v>102</v>
      </c>
      <c r="B103" s="9">
        <v>468</v>
      </c>
      <c r="C103" s="1" t="s">
        <v>188</v>
      </c>
      <c r="D103" s="1" t="s">
        <v>208</v>
      </c>
      <c r="E103" s="1" t="s">
        <v>25</v>
      </c>
      <c r="F103" s="1" t="s">
        <v>134</v>
      </c>
      <c r="G103" s="1">
        <v>0.48</v>
      </c>
      <c r="H103" s="1" t="s">
        <v>27</v>
      </c>
      <c r="I103" s="1">
        <v>140</v>
      </c>
      <c r="J103" s="1" t="s">
        <v>28</v>
      </c>
      <c r="K103" s="1">
        <v>7</v>
      </c>
      <c r="L103" s="1">
        <v>100</v>
      </c>
      <c r="M103" s="1" t="s">
        <v>210</v>
      </c>
      <c r="N103" s="1">
        <v>188.1</v>
      </c>
      <c r="O103" s="1">
        <v>4.7030000000000003</v>
      </c>
      <c r="P103" s="1">
        <v>2.2320000000000002</v>
      </c>
      <c r="Q103" s="1">
        <v>2.1070788530465947</v>
      </c>
      <c r="R103" s="10">
        <v>2.0699999999999998</v>
      </c>
      <c r="S103" s="1">
        <v>156</v>
      </c>
      <c r="T103" s="1">
        <v>8.8000000000000007</v>
      </c>
      <c r="U103" s="13" t="s">
        <v>208</v>
      </c>
      <c r="V103" s="15" t="s">
        <v>211</v>
      </c>
      <c r="W103" s="9">
        <v>468</v>
      </c>
      <c r="X103" s="1">
        <v>150</v>
      </c>
      <c r="Y103" s="1">
        <v>8.5</v>
      </c>
      <c r="Z103" t="b">
        <v>1</v>
      </c>
      <c r="AA103" t="b">
        <v>1</v>
      </c>
      <c r="AB103" t="b">
        <v>1</v>
      </c>
      <c r="AC103" t="b">
        <v>1</v>
      </c>
      <c r="AD103" t="b">
        <v>1</v>
      </c>
      <c r="AE103" s="1" t="b">
        <v>1</v>
      </c>
      <c r="AF103" t="s">
        <v>494</v>
      </c>
      <c r="AG103">
        <v>14.41</v>
      </c>
    </row>
    <row r="104" spans="1:33" s="1" customFormat="1" x14ac:dyDescent="0.2">
      <c r="A104" s="1">
        <v>1</v>
      </c>
      <c r="B104" s="16">
        <v>575</v>
      </c>
      <c r="C104" s="17"/>
      <c r="D104" s="18" t="s">
        <v>184</v>
      </c>
      <c r="E104" s="1" t="s">
        <v>3</v>
      </c>
      <c r="F104" s="1" t="s">
        <v>41</v>
      </c>
      <c r="G104" s="19"/>
      <c r="H104" s="19" t="s">
        <v>27</v>
      </c>
      <c r="I104" s="19">
        <v>140</v>
      </c>
      <c r="J104" s="19"/>
      <c r="K104" s="19">
        <v>7</v>
      </c>
      <c r="L104" s="19">
        <v>100</v>
      </c>
      <c r="M104" s="1" t="s">
        <v>216</v>
      </c>
      <c r="N104" s="19">
        <v>33.4</v>
      </c>
      <c r="O104" s="19">
        <v>0.83599999999999997</v>
      </c>
      <c r="P104" s="19">
        <v>0.41199999999999998</v>
      </c>
      <c r="Q104" s="20">
        <f t="shared" ref="Q104:Q127" si="0">O104/P104</f>
        <v>2.029126213592233</v>
      </c>
      <c r="R104" s="33">
        <v>1.76</v>
      </c>
      <c r="S104" s="21">
        <v>38.817700000000002</v>
      </c>
      <c r="T104" s="1">
        <v>9.1</v>
      </c>
      <c r="U104" s="34" t="s">
        <v>184</v>
      </c>
      <c r="V104" s="38"/>
      <c r="W104" s="9">
        <v>575</v>
      </c>
      <c r="Y104"/>
      <c r="Z104" t="b">
        <v>1</v>
      </c>
      <c r="AA104" t="b">
        <v>1</v>
      </c>
      <c r="AB104" t="b">
        <v>1</v>
      </c>
      <c r="AC104" t="b">
        <v>1</v>
      </c>
      <c r="AD104" t="b">
        <v>1</v>
      </c>
      <c r="AE104" s="1" t="b">
        <v>0</v>
      </c>
      <c r="AF104" t="s">
        <v>239</v>
      </c>
      <c r="AG104"/>
    </row>
    <row r="105" spans="1:33" s="1" customFormat="1" ht="17" thickBot="1" x14ac:dyDescent="0.25">
      <c r="A105" s="1">
        <v>2</v>
      </c>
      <c r="B105" s="16">
        <v>576</v>
      </c>
      <c r="C105" s="17"/>
      <c r="D105" s="18" t="s">
        <v>184</v>
      </c>
      <c r="E105" s="1" t="s">
        <v>3</v>
      </c>
      <c r="F105" s="1" t="s">
        <v>41</v>
      </c>
      <c r="G105" s="19"/>
      <c r="H105" s="19" t="s">
        <v>27</v>
      </c>
      <c r="I105" s="19">
        <v>140</v>
      </c>
      <c r="J105" s="19"/>
      <c r="K105" s="19">
        <v>7</v>
      </c>
      <c r="L105" s="19">
        <v>100</v>
      </c>
      <c r="M105" s="1" t="s">
        <v>216</v>
      </c>
      <c r="N105" s="19">
        <v>55.4</v>
      </c>
      <c r="O105" s="19">
        <v>1.385</v>
      </c>
      <c r="P105" s="19">
        <v>0.67900000000000005</v>
      </c>
      <c r="Q105" s="20">
        <f t="shared" si="0"/>
        <v>2.0397643593519881</v>
      </c>
      <c r="R105" s="33">
        <v>1.69</v>
      </c>
      <c r="S105" s="21">
        <v>66.639499999999998</v>
      </c>
      <c r="T105" s="1">
        <v>9.5</v>
      </c>
      <c r="U105" s="37" t="s">
        <v>184</v>
      </c>
      <c r="V105" s="40"/>
      <c r="W105" s="9">
        <v>576</v>
      </c>
      <c r="X105"/>
      <c r="Y105"/>
      <c r="Z105" t="b">
        <v>1</v>
      </c>
      <c r="AA105" t="b">
        <v>1</v>
      </c>
      <c r="AB105" t="b">
        <v>1</v>
      </c>
      <c r="AC105" t="b">
        <v>1</v>
      </c>
      <c r="AD105" t="b">
        <v>1</v>
      </c>
      <c r="AE105" s="1" t="b">
        <v>0</v>
      </c>
      <c r="AF105" t="s">
        <v>240</v>
      </c>
      <c r="AG105">
        <v>96.13</v>
      </c>
    </row>
    <row r="106" spans="1:33" s="1" customFormat="1" x14ac:dyDescent="0.2">
      <c r="A106" s="1">
        <v>3</v>
      </c>
      <c r="B106" s="16">
        <v>579</v>
      </c>
      <c r="C106" s="17"/>
      <c r="D106" s="22" t="s">
        <v>116</v>
      </c>
      <c r="E106" s="1" t="s">
        <v>7</v>
      </c>
      <c r="F106" s="1" t="s">
        <v>41</v>
      </c>
      <c r="G106" s="19"/>
      <c r="H106" s="19" t="s">
        <v>112</v>
      </c>
      <c r="I106" s="19">
        <v>140</v>
      </c>
      <c r="J106" s="19"/>
      <c r="K106" s="19">
        <v>7</v>
      </c>
      <c r="L106" s="19">
        <v>100</v>
      </c>
      <c r="M106" s="1" t="s">
        <v>29</v>
      </c>
      <c r="N106" s="19">
        <v>442</v>
      </c>
      <c r="O106" s="19">
        <v>11.05</v>
      </c>
      <c r="P106" s="19">
        <v>5.3860000000000001</v>
      </c>
      <c r="Q106" s="20">
        <f t="shared" si="0"/>
        <v>2.0516152989231342</v>
      </c>
      <c r="R106" s="19">
        <v>2.21</v>
      </c>
      <c r="S106" s="19">
        <v>734.25699999999995</v>
      </c>
      <c r="T106" s="1">
        <v>8.6</v>
      </c>
      <c r="U106" s="19" t="s">
        <v>116</v>
      </c>
      <c r="W106" s="1">
        <v>579</v>
      </c>
      <c r="X106"/>
      <c r="Y106"/>
      <c r="Z106" t="b">
        <v>1</v>
      </c>
      <c r="AA106" t="b">
        <v>1</v>
      </c>
      <c r="AB106" t="b">
        <v>1</v>
      </c>
      <c r="AC106" t="b">
        <v>1</v>
      </c>
      <c r="AD106" t="b">
        <v>1</v>
      </c>
      <c r="AE106" s="1" t="b">
        <v>0</v>
      </c>
      <c r="AF106" t="s">
        <v>241</v>
      </c>
      <c r="AG106">
        <v>92.11</v>
      </c>
    </row>
    <row r="107" spans="1:33" x14ac:dyDescent="0.2">
      <c r="A107" s="1">
        <v>4</v>
      </c>
      <c r="B107" s="16">
        <v>580</v>
      </c>
      <c r="C107" s="17"/>
      <c r="D107" s="22" t="s">
        <v>116</v>
      </c>
      <c r="E107" s="1" t="s">
        <v>7</v>
      </c>
      <c r="F107" s="1" t="s">
        <v>41</v>
      </c>
      <c r="G107" s="19"/>
      <c r="H107" s="19" t="s">
        <v>112</v>
      </c>
      <c r="I107" s="19">
        <v>140</v>
      </c>
      <c r="J107" s="19"/>
      <c r="K107" s="19">
        <v>7</v>
      </c>
      <c r="L107" s="19">
        <v>100</v>
      </c>
      <c r="M107" s="1" t="s">
        <v>29</v>
      </c>
      <c r="N107" s="19">
        <v>559.29999999999995</v>
      </c>
      <c r="O107" s="19">
        <v>13.983000000000001</v>
      </c>
      <c r="P107" s="19">
        <v>6.84</v>
      </c>
      <c r="Q107" s="20">
        <f t="shared" si="0"/>
        <v>2.0442982456140353</v>
      </c>
      <c r="R107" s="19">
        <v>2.25</v>
      </c>
      <c r="S107" s="19">
        <v>765.72109999999998</v>
      </c>
      <c r="T107" s="1">
        <v>8.4</v>
      </c>
      <c r="U107" s="19" t="s">
        <v>116</v>
      </c>
      <c r="V107" s="1"/>
      <c r="W107" s="1">
        <v>580</v>
      </c>
      <c r="Z107" t="b">
        <v>1</v>
      </c>
      <c r="AA107" t="b">
        <v>1</v>
      </c>
      <c r="AB107" t="b">
        <v>1</v>
      </c>
      <c r="AC107" t="b">
        <v>1</v>
      </c>
      <c r="AD107" t="b">
        <v>1</v>
      </c>
      <c r="AE107" s="1" t="b">
        <v>0</v>
      </c>
      <c r="AF107" t="s">
        <v>242</v>
      </c>
      <c r="AG107">
        <v>90.65</v>
      </c>
    </row>
    <row r="108" spans="1:33" x14ac:dyDescent="0.2">
      <c r="A108" s="1">
        <v>5</v>
      </c>
      <c r="B108" s="16">
        <v>581</v>
      </c>
      <c r="C108" s="17"/>
      <c r="D108" s="23" t="s">
        <v>217</v>
      </c>
      <c r="E108" s="1" t="s">
        <v>10</v>
      </c>
      <c r="F108" s="1" t="s">
        <v>218</v>
      </c>
      <c r="G108" s="19"/>
      <c r="H108" s="19" t="s">
        <v>27</v>
      </c>
      <c r="I108" s="19">
        <v>140</v>
      </c>
      <c r="J108" s="19"/>
      <c r="K108" s="19">
        <v>5</v>
      </c>
      <c r="L108" s="19">
        <v>100</v>
      </c>
      <c r="M108" s="1" t="s">
        <v>219</v>
      </c>
      <c r="N108" s="19">
        <v>138.4</v>
      </c>
      <c r="O108" s="19">
        <v>3.46</v>
      </c>
      <c r="P108" s="19">
        <v>1.7789999999999999</v>
      </c>
      <c r="Q108" s="20">
        <f t="shared" si="0"/>
        <v>1.9449128724002249</v>
      </c>
      <c r="R108" s="19">
        <v>1.34</v>
      </c>
      <c r="S108" s="19">
        <v>150.26840000000001</v>
      </c>
      <c r="T108" s="1">
        <v>9.1</v>
      </c>
      <c r="U108" s="19" t="s">
        <v>217</v>
      </c>
      <c r="W108" s="1">
        <v>581</v>
      </c>
      <c r="Z108" t="b">
        <v>1</v>
      </c>
      <c r="AA108" t="b">
        <v>1</v>
      </c>
      <c r="AB108" t="b">
        <v>1</v>
      </c>
      <c r="AC108" t="b">
        <v>1</v>
      </c>
      <c r="AD108" t="b">
        <v>0</v>
      </c>
      <c r="AE108" s="1" t="b">
        <v>0</v>
      </c>
      <c r="AF108" t="s">
        <v>243</v>
      </c>
      <c r="AG108">
        <v>95.54</v>
      </c>
    </row>
    <row r="109" spans="1:33" x14ac:dyDescent="0.2">
      <c r="A109" s="1">
        <v>6</v>
      </c>
      <c r="B109" s="16">
        <v>583</v>
      </c>
      <c r="C109" s="17"/>
      <c r="D109" s="23" t="s">
        <v>217</v>
      </c>
      <c r="E109" s="1" t="s">
        <v>10</v>
      </c>
      <c r="F109" s="1" t="s">
        <v>218</v>
      </c>
      <c r="G109" s="19"/>
      <c r="H109" s="19" t="s">
        <v>27</v>
      </c>
      <c r="I109" s="19">
        <v>140</v>
      </c>
      <c r="J109" s="19"/>
      <c r="K109" s="19">
        <v>5</v>
      </c>
      <c r="L109" s="19">
        <v>100</v>
      </c>
      <c r="M109" s="1" t="s">
        <v>219</v>
      </c>
      <c r="N109" s="19">
        <v>69</v>
      </c>
      <c r="O109" s="19">
        <v>1.724</v>
      </c>
      <c r="P109" s="19">
        <v>0.85899999999999999</v>
      </c>
      <c r="Q109" s="20">
        <f t="shared" si="0"/>
        <v>2.0069848661233993</v>
      </c>
      <c r="R109" s="19">
        <v>1.86</v>
      </c>
      <c r="S109" s="19">
        <v>90.135000000000005</v>
      </c>
      <c r="T109" s="1">
        <v>8.3000000000000007</v>
      </c>
      <c r="U109" s="19" t="s">
        <v>217</v>
      </c>
      <c r="W109" s="1">
        <v>583</v>
      </c>
      <c r="Z109" t="b">
        <v>1</v>
      </c>
      <c r="AA109" t="b">
        <v>1</v>
      </c>
      <c r="AB109" t="b">
        <v>1</v>
      </c>
      <c r="AC109" t="b">
        <v>1</v>
      </c>
      <c r="AD109" t="b">
        <v>0</v>
      </c>
      <c r="AE109" s="1" t="b">
        <v>0</v>
      </c>
      <c r="AF109" t="s">
        <v>244</v>
      </c>
      <c r="AG109">
        <v>94.98</v>
      </c>
    </row>
    <row r="110" spans="1:33" x14ac:dyDescent="0.2">
      <c r="A110" s="1">
        <v>7</v>
      </c>
      <c r="B110" s="16">
        <v>585</v>
      </c>
      <c r="C110" s="17"/>
      <c r="D110" s="22" t="s">
        <v>220</v>
      </c>
      <c r="E110" s="1" t="s">
        <v>10</v>
      </c>
      <c r="F110" s="1" t="s">
        <v>83</v>
      </c>
      <c r="G110" s="19"/>
      <c r="H110" s="19" t="s">
        <v>27</v>
      </c>
      <c r="I110" s="19">
        <v>140</v>
      </c>
      <c r="J110" s="19"/>
      <c r="K110" s="19">
        <v>5</v>
      </c>
      <c r="L110" s="19">
        <v>100</v>
      </c>
      <c r="M110" s="1" t="s">
        <v>219</v>
      </c>
      <c r="N110" s="19">
        <v>246.5</v>
      </c>
      <c r="O110" s="19">
        <v>6.1630000000000003</v>
      </c>
      <c r="P110" s="19">
        <v>3.0529999999999999</v>
      </c>
      <c r="Q110" s="20">
        <f t="shared" si="0"/>
        <v>2.0186701604978712</v>
      </c>
      <c r="R110" s="19">
        <v>1.53</v>
      </c>
      <c r="S110" s="24">
        <v>107.5448</v>
      </c>
      <c r="T110" s="1">
        <v>5</v>
      </c>
      <c r="U110" s="19" t="s">
        <v>220</v>
      </c>
      <c r="V110" s="1"/>
      <c r="W110" s="1">
        <v>585</v>
      </c>
      <c r="Z110" t="b">
        <v>1</v>
      </c>
      <c r="AA110" t="b">
        <v>1</v>
      </c>
      <c r="AB110" t="b">
        <v>1</v>
      </c>
      <c r="AC110" t="b">
        <v>1</v>
      </c>
      <c r="AD110" t="b">
        <v>0</v>
      </c>
      <c r="AE110" s="1" t="b">
        <v>0</v>
      </c>
      <c r="AF110" t="s">
        <v>245</v>
      </c>
      <c r="AG110">
        <v>93.91</v>
      </c>
    </row>
    <row r="111" spans="1:33" x14ac:dyDescent="0.2">
      <c r="A111" s="1">
        <v>8</v>
      </c>
      <c r="B111" s="16">
        <v>586</v>
      </c>
      <c r="C111" s="17"/>
      <c r="D111" s="22" t="s">
        <v>220</v>
      </c>
      <c r="E111" s="1" t="s">
        <v>10</v>
      </c>
      <c r="F111" s="1" t="s">
        <v>83</v>
      </c>
      <c r="G111" s="19"/>
      <c r="H111" s="19" t="s">
        <v>27</v>
      </c>
      <c r="I111" s="19">
        <v>140</v>
      </c>
      <c r="J111" s="19"/>
      <c r="K111" s="19">
        <v>5</v>
      </c>
      <c r="L111" s="19">
        <v>100</v>
      </c>
      <c r="M111" s="1" t="s">
        <v>219</v>
      </c>
      <c r="N111" s="19">
        <v>271.3</v>
      </c>
      <c r="O111" s="19">
        <v>6.782</v>
      </c>
      <c r="P111" s="19">
        <v>3.2919999999999998</v>
      </c>
      <c r="Q111" s="20">
        <f t="shared" si="0"/>
        <v>2.060145808019441</v>
      </c>
      <c r="R111" s="19">
        <v>2.06</v>
      </c>
      <c r="S111" s="19">
        <v>261.99270000000001</v>
      </c>
      <c r="T111" s="1">
        <v>8.5</v>
      </c>
      <c r="U111" s="19" t="s">
        <v>220</v>
      </c>
      <c r="V111" s="1"/>
      <c r="W111" s="1">
        <v>586</v>
      </c>
      <c r="Z111" t="b">
        <v>1</v>
      </c>
      <c r="AA111" t="b">
        <v>1</v>
      </c>
      <c r="AB111" t="b">
        <v>1</v>
      </c>
      <c r="AC111" t="b">
        <v>1</v>
      </c>
      <c r="AD111" t="b">
        <v>0</v>
      </c>
      <c r="AE111" s="1" t="b">
        <v>0</v>
      </c>
      <c r="AF111" t="s">
        <v>246</v>
      </c>
      <c r="AG111">
        <v>89.07</v>
      </c>
    </row>
    <row r="112" spans="1:33" x14ac:dyDescent="0.2">
      <c r="A112" s="1">
        <v>9</v>
      </c>
      <c r="B112" s="16">
        <v>587</v>
      </c>
      <c r="C112" s="17"/>
      <c r="D112" s="23" t="s">
        <v>221</v>
      </c>
      <c r="E112" s="1" t="s">
        <v>10</v>
      </c>
      <c r="F112" s="1" t="s">
        <v>218</v>
      </c>
      <c r="G112" s="19"/>
      <c r="H112" s="19" t="s">
        <v>27</v>
      </c>
      <c r="I112" s="19">
        <v>140</v>
      </c>
      <c r="J112" s="19"/>
      <c r="K112" s="19">
        <v>9</v>
      </c>
      <c r="L112" s="19">
        <v>100</v>
      </c>
      <c r="M112" s="1" t="s">
        <v>219</v>
      </c>
      <c r="N112" s="19">
        <v>88.7</v>
      </c>
      <c r="O112" s="19">
        <v>2.2170000000000001</v>
      </c>
      <c r="P112" s="19">
        <v>1.157</v>
      </c>
      <c r="Q112" s="20">
        <f t="shared" si="0"/>
        <v>1.916162489196197</v>
      </c>
      <c r="R112" s="19">
        <v>1.26</v>
      </c>
      <c r="S112" s="19">
        <v>120.5775</v>
      </c>
      <c r="T112" s="1">
        <v>7.6</v>
      </c>
      <c r="U112" s="19" t="s">
        <v>221</v>
      </c>
      <c r="V112" s="1"/>
      <c r="W112" s="1">
        <v>587</v>
      </c>
      <c r="Z112" t="b">
        <v>1</v>
      </c>
      <c r="AA112" t="b">
        <v>1</v>
      </c>
      <c r="AB112" t="b">
        <v>1</v>
      </c>
      <c r="AC112" t="b">
        <v>1</v>
      </c>
      <c r="AD112" t="b">
        <v>1</v>
      </c>
      <c r="AE112" s="1" t="b">
        <v>0</v>
      </c>
      <c r="AF112" t="s">
        <v>247</v>
      </c>
      <c r="AG112">
        <v>95.35</v>
      </c>
    </row>
    <row r="113" spans="1:33" x14ac:dyDescent="0.2">
      <c r="A113" s="1">
        <v>10</v>
      </c>
      <c r="B113" s="16">
        <v>589</v>
      </c>
      <c r="C113" s="17"/>
      <c r="D113" s="23" t="s">
        <v>221</v>
      </c>
      <c r="E113" s="1" t="s">
        <v>10</v>
      </c>
      <c r="F113" s="1" t="s">
        <v>218</v>
      </c>
      <c r="G113" s="19"/>
      <c r="H113" s="19" t="s">
        <v>27</v>
      </c>
      <c r="I113" s="19">
        <v>140</v>
      </c>
      <c r="J113" s="19"/>
      <c r="K113" s="19">
        <v>9</v>
      </c>
      <c r="L113" s="19">
        <v>100</v>
      </c>
      <c r="M113" s="1" t="s">
        <v>219</v>
      </c>
      <c r="N113" s="19">
        <v>116.2</v>
      </c>
      <c r="O113" s="19">
        <v>2.9049999999999998</v>
      </c>
      <c r="P113" s="19">
        <v>1.5369999999999999</v>
      </c>
      <c r="Q113" s="20">
        <f t="shared" si="0"/>
        <v>1.8900455432661027</v>
      </c>
      <c r="R113" s="19">
        <v>1.19</v>
      </c>
      <c r="S113" s="19">
        <v>116.1968</v>
      </c>
      <c r="T113" s="1">
        <v>7.4</v>
      </c>
      <c r="U113" s="19" t="s">
        <v>221</v>
      </c>
      <c r="W113" s="1">
        <v>589</v>
      </c>
      <c r="Z113" t="b">
        <v>1</v>
      </c>
      <c r="AA113" t="b">
        <v>1</v>
      </c>
      <c r="AB113" t="b">
        <v>1</v>
      </c>
      <c r="AC113" t="b">
        <v>1</v>
      </c>
      <c r="AD113" t="b">
        <v>1</v>
      </c>
      <c r="AE113" s="1" t="b">
        <v>0</v>
      </c>
      <c r="AF113" t="s">
        <v>248</v>
      </c>
      <c r="AG113">
        <v>94.75</v>
      </c>
    </row>
    <row r="114" spans="1:33" x14ac:dyDescent="0.2">
      <c r="A114" s="1">
        <v>11</v>
      </c>
      <c r="B114" s="16">
        <v>590</v>
      </c>
      <c r="C114" s="17"/>
      <c r="D114" s="22" t="s">
        <v>222</v>
      </c>
      <c r="E114" s="1" t="s">
        <v>10</v>
      </c>
      <c r="F114" s="1" t="s">
        <v>26</v>
      </c>
      <c r="G114" s="19"/>
      <c r="H114" s="19" t="s">
        <v>27</v>
      </c>
      <c r="I114" s="19">
        <v>140</v>
      </c>
      <c r="J114" s="19"/>
      <c r="K114" s="19">
        <v>9</v>
      </c>
      <c r="L114" s="19">
        <v>100</v>
      </c>
      <c r="M114" s="1" t="s">
        <v>29</v>
      </c>
      <c r="N114" s="19">
        <v>546.6</v>
      </c>
      <c r="O114" s="19">
        <v>13.664999999999999</v>
      </c>
      <c r="P114" s="19">
        <v>6.6379999999999999</v>
      </c>
      <c r="Q114" s="20">
        <f t="shared" si="0"/>
        <v>2.0586019885507683</v>
      </c>
      <c r="R114" s="19">
        <v>2.2000000000000002</v>
      </c>
      <c r="S114" s="25"/>
      <c r="T114" s="1">
        <v>8.1999999999999993</v>
      </c>
      <c r="U114" s="19" t="s">
        <v>222</v>
      </c>
      <c r="W114" s="1">
        <v>590</v>
      </c>
      <c r="Z114" t="b">
        <v>1</v>
      </c>
      <c r="AA114" t="b">
        <v>1</v>
      </c>
      <c r="AB114" t="b">
        <v>1</v>
      </c>
      <c r="AC114" t="b">
        <v>1</v>
      </c>
      <c r="AD114" t="b">
        <v>1</v>
      </c>
      <c r="AE114" s="1" t="b">
        <v>0</v>
      </c>
      <c r="AF114" t="s">
        <v>249</v>
      </c>
      <c r="AG114">
        <v>95.2</v>
      </c>
    </row>
    <row r="115" spans="1:33" x14ac:dyDescent="0.2">
      <c r="A115" s="1">
        <v>12</v>
      </c>
      <c r="B115" s="16">
        <v>591</v>
      </c>
      <c r="C115" s="17"/>
      <c r="D115" s="22" t="s">
        <v>222</v>
      </c>
      <c r="E115" s="1" t="s">
        <v>10</v>
      </c>
      <c r="F115" s="1" t="s">
        <v>26</v>
      </c>
      <c r="G115" s="19"/>
      <c r="H115" s="19" t="s">
        <v>27</v>
      </c>
      <c r="I115" s="19">
        <v>140</v>
      </c>
      <c r="J115" s="19"/>
      <c r="K115" s="19">
        <v>9</v>
      </c>
      <c r="L115" s="19">
        <v>100</v>
      </c>
      <c r="M115" s="1" t="s">
        <v>29</v>
      </c>
      <c r="N115" s="19">
        <v>555.70000000000005</v>
      </c>
      <c r="O115" s="19">
        <v>13.891</v>
      </c>
      <c r="P115" s="19">
        <v>6.798</v>
      </c>
      <c r="Q115" s="20">
        <f t="shared" si="0"/>
        <v>2.0433951162106503</v>
      </c>
      <c r="R115" s="19">
        <v>2.2599999999999998</v>
      </c>
      <c r="S115" s="25"/>
      <c r="T115" s="1">
        <v>8.4</v>
      </c>
      <c r="U115" s="19" t="s">
        <v>222</v>
      </c>
      <c r="W115" s="1">
        <v>591</v>
      </c>
      <c r="Z115" t="b">
        <v>1</v>
      </c>
      <c r="AA115" t="b">
        <v>1</v>
      </c>
      <c r="AB115" t="b">
        <v>1</v>
      </c>
      <c r="AC115" t="b">
        <v>1</v>
      </c>
      <c r="AD115" t="b">
        <v>1</v>
      </c>
      <c r="AE115" s="1" t="b">
        <v>0</v>
      </c>
      <c r="AF115" t="s">
        <v>250</v>
      </c>
      <c r="AG115">
        <v>95.69</v>
      </c>
    </row>
    <row r="116" spans="1:33" ht="32" x14ac:dyDescent="0.2">
      <c r="A116" s="1">
        <v>13</v>
      </c>
      <c r="B116" s="16">
        <v>594</v>
      </c>
      <c r="C116" s="17"/>
      <c r="D116" s="23" t="s">
        <v>61</v>
      </c>
      <c r="E116" s="1" t="s">
        <v>223</v>
      </c>
      <c r="F116" s="1" t="s">
        <v>41</v>
      </c>
      <c r="G116" s="19"/>
      <c r="H116" s="19" t="s">
        <v>27</v>
      </c>
      <c r="I116" s="19">
        <v>140</v>
      </c>
      <c r="J116" s="19"/>
      <c r="K116" s="19">
        <v>7</v>
      </c>
      <c r="L116" s="19">
        <v>100</v>
      </c>
      <c r="M116" s="1" t="s">
        <v>29</v>
      </c>
      <c r="N116" s="19">
        <v>483.1</v>
      </c>
      <c r="O116" s="19">
        <v>12.077</v>
      </c>
      <c r="P116" s="19">
        <v>5.8869999999999996</v>
      </c>
      <c r="Q116" s="20">
        <f t="shared" si="0"/>
        <v>2.0514693392220149</v>
      </c>
      <c r="R116" s="19">
        <v>2.1800000000000002</v>
      </c>
      <c r="S116" s="25">
        <v>750.0489</v>
      </c>
      <c r="T116" s="1">
        <v>8.5</v>
      </c>
      <c r="U116" s="26" t="s">
        <v>61</v>
      </c>
      <c r="V116" s="27"/>
      <c r="W116" s="1">
        <v>594</v>
      </c>
      <c r="Z116" t="b">
        <v>1</v>
      </c>
      <c r="AA116" t="b">
        <v>1</v>
      </c>
      <c r="AB116" t="b">
        <v>1</v>
      </c>
      <c r="AC116" t="b">
        <v>1</v>
      </c>
      <c r="AD116" t="b">
        <v>1</v>
      </c>
      <c r="AE116" s="1" t="b">
        <v>0</v>
      </c>
      <c r="AF116" t="s">
        <v>251</v>
      </c>
      <c r="AG116">
        <v>83.64</v>
      </c>
    </row>
    <row r="117" spans="1:33" ht="32" x14ac:dyDescent="0.2">
      <c r="A117" s="1">
        <v>14</v>
      </c>
      <c r="B117" s="16">
        <v>595</v>
      </c>
      <c r="C117" s="17"/>
      <c r="D117" s="23" t="s">
        <v>61</v>
      </c>
      <c r="E117" s="1" t="s">
        <v>223</v>
      </c>
      <c r="F117" s="1" t="s">
        <v>41</v>
      </c>
      <c r="G117" s="19"/>
      <c r="H117" s="19" t="s">
        <v>27</v>
      </c>
      <c r="I117" s="19">
        <v>140</v>
      </c>
      <c r="J117" s="19"/>
      <c r="K117" s="19">
        <v>7</v>
      </c>
      <c r="L117" s="19">
        <v>100</v>
      </c>
      <c r="M117" s="1" t="s">
        <v>29</v>
      </c>
      <c r="N117" s="19">
        <v>490.7</v>
      </c>
      <c r="O117" s="19">
        <v>12.266999999999999</v>
      </c>
      <c r="P117" s="19">
        <v>6.0049999999999999</v>
      </c>
      <c r="Q117" s="20">
        <f t="shared" si="0"/>
        <v>2.042797668609492</v>
      </c>
      <c r="R117" s="19">
        <v>2.1800000000000002</v>
      </c>
      <c r="S117" s="25">
        <v>893.93219999999997</v>
      </c>
      <c r="T117" s="1">
        <v>8</v>
      </c>
      <c r="U117" s="26" t="s">
        <v>61</v>
      </c>
      <c r="V117" s="27"/>
      <c r="W117" s="1">
        <v>595</v>
      </c>
      <c r="Z117" t="b">
        <v>1</v>
      </c>
      <c r="AA117" t="b">
        <v>1</v>
      </c>
      <c r="AB117" t="b">
        <v>1</v>
      </c>
      <c r="AC117" t="b">
        <v>1</v>
      </c>
      <c r="AD117" t="b">
        <v>1</v>
      </c>
      <c r="AE117" s="1" t="b">
        <v>0</v>
      </c>
      <c r="AF117" t="s">
        <v>252</v>
      </c>
      <c r="AG117">
        <v>86.25</v>
      </c>
    </row>
    <row r="118" spans="1:33" ht="17" customHeight="1" x14ac:dyDescent="0.2">
      <c r="A118" s="1">
        <v>15</v>
      </c>
      <c r="B118" s="16">
        <v>596</v>
      </c>
      <c r="C118" s="17"/>
      <c r="D118" s="22" t="s">
        <v>78</v>
      </c>
      <c r="E118" s="1" t="s">
        <v>223</v>
      </c>
      <c r="F118" s="1" t="s">
        <v>79</v>
      </c>
      <c r="G118" s="19"/>
      <c r="H118" s="19" t="s">
        <v>27</v>
      </c>
      <c r="I118" s="19">
        <v>140</v>
      </c>
      <c r="J118" s="19"/>
      <c r="K118" s="19">
        <v>7</v>
      </c>
      <c r="L118" s="19">
        <v>100</v>
      </c>
      <c r="M118" s="1" t="s">
        <v>219</v>
      </c>
      <c r="N118" s="19">
        <v>488.2</v>
      </c>
      <c r="O118" s="19">
        <v>12.204000000000001</v>
      </c>
      <c r="P118" s="19">
        <v>5.9619999999999997</v>
      </c>
      <c r="Q118" s="20">
        <f t="shared" si="0"/>
        <v>2.0469641060046966</v>
      </c>
      <c r="R118" s="19">
        <v>2.14</v>
      </c>
      <c r="S118" s="25">
        <v>972.09500000000003</v>
      </c>
      <c r="T118" s="1">
        <v>7.5</v>
      </c>
      <c r="U118" s="26" t="s">
        <v>78</v>
      </c>
      <c r="V118" s="27"/>
      <c r="W118" s="1">
        <v>596</v>
      </c>
      <c r="Z118" t="b">
        <v>1</v>
      </c>
      <c r="AA118" t="b">
        <v>1</v>
      </c>
      <c r="AB118" t="b">
        <v>1</v>
      </c>
      <c r="AC118" t="b">
        <v>1</v>
      </c>
      <c r="AD118" t="b">
        <v>1</v>
      </c>
      <c r="AE118" s="1" t="b">
        <v>0</v>
      </c>
      <c r="AF118" t="s">
        <v>253</v>
      </c>
      <c r="AG118">
        <v>95.23</v>
      </c>
    </row>
    <row r="119" spans="1:33" ht="17" customHeight="1" x14ac:dyDescent="0.2">
      <c r="A119" s="1">
        <v>16</v>
      </c>
      <c r="B119" s="16">
        <v>598</v>
      </c>
      <c r="C119" s="17"/>
      <c r="D119" s="22" t="s">
        <v>78</v>
      </c>
      <c r="E119" s="1" t="s">
        <v>223</v>
      </c>
      <c r="F119" s="1" t="s">
        <v>79</v>
      </c>
      <c r="G119" s="19"/>
      <c r="H119" s="19" t="s">
        <v>27</v>
      </c>
      <c r="I119" s="19">
        <v>140</v>
      </c>
      <c r="J119" s="19"/>
      <c r="K119" s="19">
        <v>7</v>
      </c>
      <c r="L119" s="19">
        <v>100</v>
      </c>
      <c r="M119" s="1" t="s">
        <v>219</v>
      </c>
      <c r="N119" s="19">
        <v>578.9</v>
      </c>
      <c r="O119" s="19">
        <v>14.473000000000001</v>
      </c>
      <c r="P119" s="19">
        <v>7.0590000000000002</v>
      </c>
      <c r="Q119" s="20">
        <f t="shared" si="0"/>
        <v>2.0502904094064314</v>
      </c>
      <c r="R119" s="19">
        <v>2.17</v>
      </c>
      <c r="S119" s="19">
        <v>721.47680000000003</v>
      </c>
      <c r="T119" s="1">
        <v>8</v>
      </c>
      <c r="U119" s="19" t="s">
        <v>78</v>
      </c>
      <c r="W119" s="1">
        <v>598</v>
      </c>
      <c r="Z119" t="b">
        <v>1</v>
      </c>
      <c r="AA119" t="b">
        <v>1</v>
      </c>
      <c r="AB119" t="b">
        <v>1</v>
      </c>
      <c r="AC119" t="b">
        <v>1</v>
      </c>
      <c r="AD119" t="b">
        <v>1</v>
      </c>
      <c r="AE119" s="1" t="b">
        <v>0</v>
      </c>
      <c r="AF119" t="s">
        <v>254</v>
      </c>
      <c r="AG119">
        <v>95.05</v>
      </c>
    </row>
    <row r="120" spans="1:33" ht="18" customHeight="1" x14ac:dyDescent="0.2">
      <c r="A120" s="1">
        <v>17</v>
      </c>
      <c r="B120" s="16">
        <v>599</v>
      </c>
      <c r="C120" s="17"/>
      <c r="D120" s="23" t="s">
        <v>65</v>
      </c>
      <c r="E120" s="1" t="s">
        <v>223</v>
      </c>
      <c r="F120" s="1" t="s">
        <v>41</v>
      </c>
      <c r="G120" s="19"/>
      <c r="H120" s="19" t="s">
        <v>27</v>
      </c>
      <c r="I120" s="19">
        <v>140</v>
      </c>
      <c r="J120" s="19"/>
      <c r="K120" s="19">
        <v>7</v>
      </c>
      <c r="L120" s="19">
        <v>100</v>
      </c>
      <c r="M120" s="1" t="s">
        <v>29</v>
      </c>
      <c r="N120" s="19">
        <v>877.5</v>
      </c>
      <c r="O120" s="19">
        <v>21.937999999999999</v>
      </c>
      <c r="P120" s="19">
        <v>10.678000000000001</v>
      </c>
      <c r="Q120" s="20">
        <f t="shared" si="0"/>
        <v>2.054504588874321</v>
      </c>
      <c r="R120" s="19">
        <v>2.3199999999999998</v>
      </c>
      <c r="S120" s="25"/>
      <c r="T120" s="1">
        <v>7.6</v>
      </c>
      <c r="U120" s="19" t="s">
        <v>65</v>
      </c>
      <c r="W120" s="1">
        <v>599</v>
      </c>
      <c r="Z120" t="b">
        <v>1</v>
      </c>
      <c r="AA120" t="b">
        <v>1</v>
      </c>
      <c r="AB120" t="b">
        <v>1</v>
      </c>
      <c r="AC120" t="b">
        <v>1</v>
      </c>
      <c r="AD120" t="b">
        <v>1</v>
      </c>
      <c r="AE120" s="1" t="b">
        <v>0</v>
      </c>
      <c r="AF120" t="s">
        <v>255</v>
      </c>
      <c r="AG120">
        <v>95.61</v>
      </c>
    </row>
    <row r="121" spans="1:33" x14ac:dyDescent="0.2">
      <c r="A121" s="1">
        <v>18</v>
      </c>
      <c r="B121" s="16">
        <v>601</v>
      </c>
      <c r="C121" s="17"/>
      <c r="D121" s="23" t="s">
        <v>65</v>
      </c>
      <c r="E121" s="1" t="s">
        <v>223</v>
      </c>
      <c r="F121" s="1" t="s">
        <v>41</v>
      </c>
      <c r="G121" s="19"/>
      <c r="H121" s="19" t="s">
        <v>27</v>
      </c>
      <c r="I121" s="19">
        <v>140</v>
      </c>
      <c r="J121" s="19"/>
      <c r="K121" s="19">
        <v>7</v>
      </c>
      <c r="L121" s="19">
        <v>100</v>
      </c>
      <c r="M121" s="1" t="s">
        <v>29</v>
      </c>
      <c r="N121" s="19">
        <v>702.8</v>
      </c>
      <c r="O121" s="19">
        <v>17.568999999999999</v>
      </c>
      <c r="P121" s="19">
        <v>8.49</v>
      </c>
      <c r="Q121" s="20">
        <f t="shared" si="0"/>
        <v>2.0693757361601883</v>
      </c>
      <c r="R121" s="19">
        <v>2.2999999999999998</v>
      </c>
      <c r="S121" s="25"/>
      <c r="T121" s="1">
        <v>7.5</v>
      </c>
      <c r="U121" s="19" t="s">
        <v>65</v>
      </c>
      <c r="W121" s="1">
        <v>601</v>
      </c>
      <c r="Z121" t="b">
        <v>1</v>
      </c>
      <c r="AA121" t="b">
        <v>1</v>
      </c>
      <c r="AB121" t="b">
        <v>1</v>
      </c>
      <c r="AC121" t="b">
        <v>1</v>
      </c>
      <c r="AD121" t="b">
        <v>1</v>
      </c>
      <c r="AE121" s="1" t="b">
        <v>0</v>
      </c>
      <c r="AF121" t="s">
        <v>256</v>
      </c>
      <c r="AG121">
        <v>95.06</v>
      </c>
    </row>
    <row r="122" spans="1:33" x14ac:dyDescent="0.2">
      <c r="A122" s="1">
        <v>19</v>
      </c>
      <c r="B122" s="16">
        <v>602</v>
      </c>
      <c r="C122" s="17"/>
      <c r="D122" s="17" t="s">
        <v>202</v>
      </c>
      <c r="E122" s="1" t="s">
        <v>3</v>
      </c>
      <c r="F122" s="1" t="s">
        <v>134</v>
      </c>
      <c r="G122" s="19"/>
      <c r="H122" s="19" t="s">
        <v>27</v>
      </c>
      <c r="I122" s="19">
        <v>140</v>
      </c>
      <c r="J122" s="19"/>
      <c r="K122" s="19">
        <v>7</v>
      </c>
      <c r="L122" s="19">
        <v>100</v>
      </c>
      <c r="M122" s="1" t="s">
        <v>224</v>
      </c>
      <c r="N122" s="19">
        <v>41.2</v>
      </c>
      <c r="O122" s="19">
        <v>1.0309999999999999</v>
      </c>
      <c r="P122" s="19">
        <v>0.50600000000000001</v>
      </c>
      <c r="Q122" s="20">
        <f t="shared" si="0"/>
        <v>2.0375494071146245</v>
      </c>
      <c r="R122" s="19">
        <v>1.08</v>
      </c>
      <c r="S122" s="28">
        <v>55.122700000000002</v>
      </c>
      <c r="T122" s="1">
        <v>9.1</v>
      </c>
      <c r="U122" s="19" t="s">
        <v>202</v>
      </c>
      <c r="W122" s="1">
        <v>602</v>
      </c>
      <c r="Z122" t="b">
        <v>1</v>
      </c>
      <c r="AA122" t="b">
        <v>1</v>
      </c>
      <c r="AB122" t="b">
        <v>1</v>
      </c>
      <c r="AC122" t="b">
        <v>1</v>
      </c>
      <c r="AD122" t="b">
        <v>1</v>
      </c>
      <c r="AE122" s="1" t="b">
        <v>0</v>
      </c>
      <c r="AF122" t="s">
        <v>257</v>
      </c>
      <c r="AG122">
        <v>95.64</v>
      </c>
    </row>
    <row r="123" spans="1:33" x14ac:dyDescent="0.2">
      <c r="A123" s="1">
        <v>20</v>
      </c>
      <c r="B123" s="16">
        <v>604</v>
      </c>
      <c r="C123" s="17"/>
      <c r="D123" s="17" t="s">
        <v>202</v>
      </c>
      <c r="E123" s="1" t="s">
        <v>3</v>
      </c>
      <c r="F123" s="1" t="s">
        <v>134</v>
      </c>
      <c r="G123" s="19"/>
      <c r="H123" s="19" t="s">
        <v>27</v>
      </c>
      <c r="I123" s="19">
        <v>140</v>
      </c>
      <c r="J123" s="19"/>
      <c r="K123" s="19">
        <v>7</v>
      </c>
      <c r="L123" s="19">
        <v>100</v>
      </c>
      <c r="M123" s="1" t="s">
        <v>224</v>
      </c>
      <c r="N123" s="19">
        <v>76.7</v>
      </c>
      <c r="O123" s="19">
        <v>1.9179999999999999</v>
      </c>
      <c r="P123" s="19">
        <v>0.96399999999999997</v>
      </c>
      <c r="Q123" s="20">
        <f t="shared" si="0"/>
        <v>1.9896265560165975</v>
      </c>
      <c r="R123" s="19">
        <v>1.79</v>
      </c>
      <c r="S123" s="28">
        <v>142.3004</v>
      </c>
      <c r="T123" s="1">
        <v>9.4</v>
      </c>
      <c r="U123" s="19" t="s">
        <v>202</v>
      </c>
      <c r="W123" s="1">
        <v>604</v>
      </c>
      <c r="Z123" t="b">
        <v>1</v>
      </c>
      <c r="AA123" t="b">
        <v>1</v>
      </c>
      <c r="AB123" t="b">
        <v>1</v>
      </c>
      <c r="AC123" t="b">
        <v>1</v>
      </c>
      <c r="AD123" t="b">
        <v>1</v>
      </c>
      <c r="AE123" s="1" t="b">
        <v>0</v>
      </c>
      <c r="AF123" t="s">
        <v>258</v>
      </c>
      <c r="AG123">
        <v>95.8</v>
      </c>
    </row>
    <row r="124" spans="1:33" x14ac:dyDescent="0.2">
      <c r="A124" s="1">
        <v>21</v>
      </c>
      <c r="B124" s="16">
        <v>644</v>
      </c>
      <c r="C124" s="29"/>
      <c r="D124" s="18" t="s">
        <v>106</v>
      </c>
      <c r="E124" s="1" t="s">
        <v>3</v>
      </c>
      <c r="F124" s="1" t="s">
        <v>79</v>
      </c>
      <c r="G124" s="19"/>
      <c r="H124" s="19" t="s">
        <v>27</v>
      </c>
      <c r="I124" s="19">
        <v>140</v>
      </c>
      <c r="J124" s="19"/>
      <c r="K124" s="19">
        <v>7</v>
      </c>
      <c r="L124" s="19">
        <v>100</v>
      </c>
      <c r="M124" s="1" t="s">
        <v>216</v>
      </c>
      <c r="N124" s="19">
        <v>65.900000000000006</v>
      </c>
      <c r="O124" s="19">
        <v>1.6479999999999999</v>
      </c>
      <c r="P124" s="19">
        <v>0.81599999999999995</v>
      </c>
      <c r="Q124" s="20">
        <f t="shared" si="0"/>
        <v>2.0196078431372548</v>
      </c>
      <c r="R124" s="19">
        <v>1.79</v>
      </c>
      <c r="S124" s="28">
        <v>65.997799999999998</v>
      </c>
      <c r="T124" s="1">
        <v>7.3</v>
      </c>
      <c r="U124" s="19" t="s">
        <v>106</v>
      </c>
      <c r="W124" s="1">
        <v>644</v>
      </c>
      <c r="Z124" t="b">
        <v>1</v>
      </c>
      <c r="AA124" t="b">
        <v>1</v>
      </c>
      <c r="AB124" t="b">
        <v>1</v>
      </c>
      <c r="AC124" t="b">
        <v>1</v>
      </c>
      <c r="AD124" t="b">
        <v>1</v>
      </c>
      <c r="AE124" s="1" t="b">
        <v>0</v>
      </c>
      <c r="AF124" t="s">
        <v>259</v>
      </c>
      <c r="AG124">
        <v>95.39</v>
      </c>
    </row>
    <row r="125" spans="1:33" x14ac:dyDescent="0.2">
      <c r="A125" s="1">
        <v>22</v>
      </c>
      <c r="B125" s="16">
        <v>646</v>
      </c>
      <c r="C125" s="29"/>
      <c r="D125" s="18" t="s">
        <v>106</v>
      </c>
      <c r="E125" s="1" t="s">
        <v>3</v>
      </c>
      <c r="F125" s="1" t="s">
        <v>79</v>
      </c>
      <c r="G125" s="19"/>
      <c r="H125" s="19" t="s">
        <v>27</v>
      </c>
      <c r="I125" s="19">
        <v>140</v>
      </c>
      <c r="J125" s="19"/>
      <c r="K125" s="19">
        <v>7</v>
      </c>
      <c r="L125" s="19">
        <v>100</v>
      </c>
      <c r="M125" s="1" t="s">
        <v>216</v>
      </c>
      <c r="N125" s="19">
        <v>65.400000000000006</v>
      </c>
      <c r="O125" s="19">
        <v>1.6359999999999999</v>
      </c>
      <c r="P125" s="19">
        <v>0.83299999999999996</v>
      </c>
      <c r="Q125" s="20">
        <f t="shared" si="0"/>
        <v>1.9639855942376951</v>
      </c>
      <c r="R125" s="19">
        <v>1.42</v>
      </c>
      <c r="S125" s="28">
        <v>85.867400000000004</v>
      </c>
      <c r="T125" s="1">
        <v>6.7</v>
      </c>
      <c r="U125" s="19" t="s">
        <v>106</v>
      </c>
      <c r="W125" s="1">
        <v>646</v>
      </c>
      <c r="Z125" t="b">
        <v>1</v>
      </c>
      <c r="AA125" t="b">
        <v>1</v>
      </c>
      <c r="AB125" t="b">
        <v>1</v>
      </c>
      <c r="AC125" t="b">
        <v>1</v>
      </c>
      <c r="AD125" t="b">
        <v>1</v>
      </c>
      <c r="AE125" s="1" t="b">
        <v>0</v>
      </c>
      <c r="AF125" t="s">
        <v>260</v>
      </c>
      <c r="AG125">
        <v>95.7</v>
      </c>
    </row>
    <row r="126" spans="1:33" x14ac:dyDescent="0.2">
      <c r="A126" s="1">
        <v>23</v>
      </c>
      <c r="B126" s="16">
        <v>650</v>
      </c>
      <c r="C126" s="29"/>
      <c r="D126" s="17" t="s">
        <v>36</v>
      </c>
      <c r="E126" s="1" t="s">
        <v>3</v>
      </c>
      <c r="F126" s="1" t="s">
        <v>134</v>
      </c>
      <c r="G126" s="19"/>
      <c r="H126" s="19" t="s">
        <v>27</v>
      </c>
      <c r="I126" s="19">
        <v>140</v>
      </c>
      <c r="J126" s="19"/>
      <c r="K126" s="19">
        <v>7</v>
      </c>
      <c r="L126" s="19">
        <v>100</v>
      </c>
      <c r="M126" s="1" t="s">
        <v>219</v>
      </c>
      <c r="N126" s="19">
        <v>157.80000000000001</v>
      </c>
      <c r="O126" s="19">
        <v>3.9449999999999998</v>
      </c>
      <c r="P126" s="19">
        <v>1.976</v>
      </c>
      <c r="Q126" s="20">
        <f t="shared" si="0"/>
        <v>1.9964574898785425</v>
      </c>
      <c r="R126" s="19">
        <v>1.7</v>
      </c>
      <c r="S126" s="28">
        <v>229.1317</v>
      </c>
      <c r="T126" s="1">
        <v>9.5</v>
      </c>
      <c r="U126" s="19" t="s">
        <v>36</v>
      </c>
      <c r="W126" s="1">
        <v>650</v>
      </c>
      <c r="Z126" t="b">
        <v>1</v>
      </c>
      <c r="AA126" t="b">
        <v>1</v>
      </c>
      <c r="AB126" t="b">
        <v>1</v>
      </c>
      <c r="AC126" t="b">
        <v>1</v>
      </c>
      <c r="AD126" t="b">
        <v>1</v>
      </c>
      <c r="AE126" s="1" t="b">
        <v>0</v>
      </c>
      <c r="AF126" t="s">
        <v>261</v>
      </c>
      <c r="AG126">
        <v>95.92</v>
      </c>
    </row>
    <row r="127" spans="1:33" x14ac:dyDescent="0.2">
      <c r="A127" s="1">
        <v>24</v>
      </c>
      <c r="B127" s="30">
        <v>651</v>
      </c>
      <c r="C127" s="29"/>
      <c r="D127" s="17" t="s">
        <v>36</v>
      </c>
      <c r="E127" s="1" t="s">
        <v>3</v>
      </c>
      <c r="F127" s="1" t="s">
        <v>134</v>
      </c>
      <c r="G127" s="19"/>
      <c r="H127" s="19" t="s">
        <v>27</v>
      </c>
      <c r="I127" s="19">
        <v>140</v>
      </c>
      <c r="J127" s="19"/>
      <c r="K127" s="19">
        <v>7</v>
      </c>
      <c r="L127" s="19">
        <v>100</v>
      </c>
      <c r="M127" s="1" t="s">
        <v>219</v>
      </c>
      <c r="N127" s="19">
        <v>141.69999999999999</v>
      </c>
      <c r="O127" s="19">
        <v>3.5419999999999998</v>
      </c>
      <c r="P127" s="19">
        <v>1.732</v>
      </c>
      <c r="Q127" s="20">
        <f t="shared" si="0"/>
        <v>2.0450346420323324</v>
      </c>
      <c r="R127" s="19">
        <v>1.28</v>
      </c>
      <c r="S127" s="28">
        <v>262.23390000000001</v>
      </c>
      <c r="T127" s="1">
        <v>9.3000000000000007</v>
      </c>
      <c r="U127" s="19" t="s">
        <v>36</v>
      </c>
      <c r="W127" s="1">
        <v>651</v>
      </c>
      <c r="Z127" t="b">
        <v>1</v>
      </c>
      <c r="AA127" t="b">
        <v>1</v>
      </c>
      <c r="AB127" t="b">
        <v>1</v>
      </c>
      <c r="AC127" t="b">
        <v>1</v>
      </c>
      <c r="AD127" t="b">
        <v>1</v>
      </c>
      <c r="AE127" s="1" t="b">
        <v>0</v>
      </c>
      <c r="AF127" t="s">
        <v>262</v>
      </c>
      <c r="AG127">
        <v>95.43</v>
      </c>
    </row>
    <row r="128" spans="1:33" x14ac:dyDescent="0.2">
      <c r="B128" s="31" t="s">
        <v>231</v>
      </c>
      <c r="D128" t="s">
        <v>226</v>
      </c>
      <c r="E128" t="s">
        <v>3</v>
      </c>
      <c r="W128" s="1">
        <v>652</v>
      </c>
      <c r="Z128" t="b">
        <v>1</v>
      </c>
      <c r="AA128" t="b">
        <v>1</v>
      </c>
      <c r="AB128" t="b">
        <v>1</v>
      </c>
      <c r="AC128" t="b">
        <v>1</v>
      </c>
      <c r="AD128" t="b">
        <v>1</v>
      </c>
      <c r="AE128" s="1" t="b">
        <v>0</v>
      </c>
      <c r="AF128" t="s">
        <v>231</v>
      </c>
      <c r="AG128">
        <v>94.42</v>
      </c>
    </row>
    <row r="129" spans="2:33" x14ac:dyDescent="0.2">
      <c r="B129" s="32" t="s">
        <v>225</v>
      </c>
      <c r="D129" t="s">
        <v>226</v>
      </c>
      <c r="E129" t="s">
        <v>3</v>
      </c>
      <c r="W129" s="1">
        <v>653</v>
      </c>
      <c r="Z129" t="b">
        <v>1</v>
      </c>
      <c r="AA129" t="b">
        <v>1</v>
      </c>
      <c r="AB129" t="b">
        <v>1</v>
      </c>
      <c r="AC129" t="b">
        <v>1</v>
      </c>
      <c r="AD129" t="b">
        <v>1</v>
      </c>
      <c r="AE129" s="1" t="b">
        <v>0</v>
      </c>
      <c r="AF129" t="s">
        <v>225</v>
      </c>
      <c r="AG129">
        <v>94.72</v>
      </c>
    </row>
    <row r="130" spans="2:33" x14ac:dyDescent="0.2">
      <c r="B130" t="s">
        <v>227</v>
      </c>
      <c r="D130" t="s">
        <v>138</v>
      </c>
      <c r="E130" t="s">
        <v>3</v>
      </c>
      <c r="W130" s="1">
        <v>654</v>
      </c>
      <c r="Z130" t="b">
        <v>1</v>
      </c>
      <c r="AA130" t="b">
        <v>1</v>
      </c>
      <c r="AB130" t="b">
        <v>1</v>
      </c>
      <c r="AC130" t="b">
        <v>1</v>
      </c>
      <c r="AD130" t="b">
        <v>1</v>
      </c>
      <c r="AE130" s="1" t="b">
        <v>0</v>
      </c>
      <c r="AF130" t="s">
        <v>227</v>
      </c>
      <c r="AG130">
        <v>95.74</v>
      </c>
    </row>
    <row r="131" spans="2:33" x14ac:dyDescent="0.2">
      <c r="B131" t="s">
        <v>228</v>
      </c>
      <c r="D131" t="s">
        <v>138</v>
      </c>
      <c r="E131" t="s">
        <v>3</v>
      </c>
      <c r="W131" s="1">
        <v>655</v>
      </c>
      <c r="Z131" t="b">
        <v>1</v>
      </c>
      <c r="AA131" t="b">
        <v>1</v>
      </c>
      <c r="AB131" t="b">
        <v>1</v>
      </c>
      <c r="AC131" t="b">
        <v>1</v>
      </c>
      <c r="AD131" t="b">
        <v>1</v>
      </c>
      <c r="AE131" s="1" t="b">
        <v>0</v>
      </c>
      <c r="AF131" t="s">
        <v>228</v>
      </c>
      <c r="AG131">
        <v>95.96</v>
      </c>
    </row>
    <row r="132" spans="2:33" x14ac:dyDescent="0.2">
      <c r="B132" t="s">
        <v>229</v>
      </c>
      <c r="D132" t="s">
        <v>138</v>
      </c>
      <c r="E132" t="s">
        <v>3</v>
      </c>
      <c r="W132" s="1">
        <v>656</v>
      </c>
      <c r="Z132" t="b">
        <v>1</v>
      </c>
      <c r="AA132" t="b">
        <v>1</v>
      </c>
      <c r="AB132" t="b">
        <v>1</v>
      </c>
      <c r="AC132" t="b">
        <v>1</v>
      </c>
      <c r="AD132" t="b">
        <v>1</v>
      </c>
      <c r="AE132" s="1" t="b">
        <v>0</v>
      </c>
      <c r="AF132" t="s">
        <v>229</v>
      </c>
      <c r="AG132">
        <v>95.74</v>
      </c>
    </row>
    <row r="133" spans="2:33" x14ac:dyDescent="0.2">
      <c r="B133" t="s">
        <v>230</v>
      </c>
      <c r="D133" t="s">
        <v>138</v>
      </c>
      <c r="E133" t="s">
        <v>3</v>
      </c>
      <c r="W133" s="1">
        <v>657</v>
      </c>
      <c r="Z133" t="b">
        <v>1</v>
      </c>
      <c r="AA133" t="b">
        <v>1</v>
      </c>
      <c r="AB133" t="b">
        <v>1</v>
      </c>
      <c r="AC133" t="b">
        <v>1</v>
      </c>
      <c r="AD133" t="b">
        <v>1</v>
      </c>
      <c r="AE133" s="1" t="b">
        <v>0</v>
      </c>
      <c r="AF133" t="s">
        <v>230</v>
      </c>
      <c r="AG133">
        <v>94.62</v>
      </c>
    </row>
    <row r="134" spans="2:33" x14ac:dyDescent="0.2">
      <c r="B134" t="s">
        <v>263</v>
      </c>
      <c r="D134" t="s">
        <v>263</v>
      </c>
      <c r="E134" t="s">
        <v>390</v>
      </c>
      <c r="W134" s="1">
        <v>658</v>
      </c>
      <c r="Y134" t="s">
        <v>263</v>
      </c>
      <c r="Z134" t="b">
        <v>1</v>
      </c>
      <c r="AA134" t="b">
        <v>1</v>
      </c>
      <c r="AB134" t="b">
        <v>1</v>
      </c>
      <c r="AC134" t="b">
        <v>1</v>
      </c>
      <c r="AD134" t="b">
        <v>1</v>
      </c>
      <c r="AE134" s="1" t="b">
        <v>0</v>
      </c>
      <c r="AF134" t="s">
        <v>263</v>
      </c>
      <c r="AG134">
        <v>82.28</v>
      </c>
    </row>
    <row r="135" spans="2:33" x14ac:dyDescent="0.2">
      <c r="B135" t="s">
        <v>264</v>
      </c>
      <c r="D135" t="s">
        <v>264</v>
      </c>
      <c r="E135" t="s">
        <v>390</v>
      </c>
      <c r="W135" s="1">
        <v>659</v>
      </c>
      <c r="Y135" t="s">
        <v>264</v>
      </c>
      <c r="Z135" t="b">
        <v>1</v>
      </c>
      <c r="AA135" t="b">
        <v>1</v>
      </c>
      <c r="AB135" t="b">
        <v>1</v>
      </c>
      <c r="AC135" t="b">
        <v>1</v>
      </c>
      <c r="AD135" t="b">
        <v>1</v>
      </c>
      <c r="AE135" s="1" t="b">
        <v>0</v>
      </c>
      <c r="AF135" t="s">
        <v>264</v>
      </c>
    </row>
    <row r="136" spans="2:33" x14ac:dyDescent="0.2">
      <c r="B136" t="s">
        <v>265</v>
      </c>
      <c r="D136" t="s">
        <v>265</v>
      </c>
      <c r="E136" t="s">
        <v>390</v>
      </c>
      <c r="W136" s="1">
        <v>660</v>
      </c>
      <c r="Y136" t="s">
        <v>265</v>
      </c>
      <c r="Z136" t="b">
        <v>1</v>
      </c>
      <c r="AA136" t="b">
        <v>1</v>
      </c>
      <c r="AB136" t="b">
        <v>1</v>
      </c>
      <c r="AC136" t="b">
        <v>1</v>
      </c>
      <c r="AD136" t="b">
        <v>1</v>
      </c>
      <c r="AE136" s="1" t="b">
        <v>0</v>
      </c>
      <c r="AF136" t="s">
        <v>265</v>
      </c>
      <c r="AG136">
        <v>83.97</v>
      </c>
    </row>
    <row r="137" spans="2:33" x14ac:dyDescent="0.2">
      <c r="B137" t="s">
        <v>266</v>
      </c>
      <c r="D137" t="s">
        <v>266</v>
      </c>
      <c r="E137" t="s">
        <v>390</v>
      </c>
      <c r="W137" s="1">
        <v>661</v>
      </c>
      <c r="Y137" t="s">
        <v>266</v>
      </c>
      <c r="Z137" t="b">
        <v>1</v>
      </c>
      <c r="AA137" t="b">
        <v>1</v>
      </c>
      <c r="AB137" t="b">
        <v>1</v>
      </c>
      <c r="AC137" t="b">
        <v>1</v>
      </c>
      <c r="AD137" t="b">
        <v>1</v>
      </c>
      <c r="AE137" s="1" t="b">
        <v>0</v>
      </c>
      <c r="AF137" t="s">
        <v>266</v>
      </c>
      <c r="AG137">
        <v>78.67</v>
      </c>
    </row>
    <row r="138" spans="2:33" x14ac:dyDescent="0.2">
      <c r="B138" t="s">
        <v>267</v>
      </c>
      <c r="D138" t="s">
        <v>267</v>
      </c>
      <c r="E138" t="s">
        <v>390</v>
      </c>
      <c r="W138" s="1">
        <v>662</v>
      </c>
      <c r="Y138" t="s">
        <v>267</v>
      </c>
      <c r="Z138" t="b">
        <v>1</v>
      </c>
      <c r="AA138" t="b">
        <v>1</v>
      </c>
      <c r="AB138" t="b">
        <v>1</v>
      </c>
      <c r="AC138" t="b">
        <v>1</v>
      </c>
      <c r="AD138" t="b">
        <v>1</v>
      </c>
      <c r="AE138" s="1" t="b">
        <v>0</v>
      </c>
      <c r="AF138" t="s">
        <v>267</v>
      </c>
      <c r="AG138">
        <v>83.33</v>
      </c>
    </row>
    <row r="139" spans="2:33" x14ac:dyDescent="0.2">
      <c r="B139" t="s">
        <v>268</v>
      </c>
      <c r="D139" t="s">
        <v>268</v>
      </c>
      <c r="E139" t="s">
        <v>390</v>
      </c>
      <c r="W139" s="1">
        <v>663</v>
      </c>
      <c r="Y139" t="s">
        <v>268</v>
      </c>
      <c r="Z139" t="b">
        <v>1</v>
      </c>
      <c r="AA139" t="b">
        <v>1</v>
      </c>
      <c r="AB139" t="b">
        <v>1</v>
      </c>
      <c r="AC139" t="b">
        <v>1</v>
      </c>
      <c r="AD139" t="b">
        <v>1</v>
      </c>
      <c r="AE139" s="1" t="b">
        <v>0</v>
      </c>
      <c r="AF139" t="s">
        <v>268</v>
      </c>
      <c r="AG139">
        <v>84.21</v>
      </c>
    </row>
    <row r="140" spans="2:33" x14ac:dyDescent="0.2">
      <c r="B140" t="s">
        <v>269</v>
      </c>
      <c r="D140" t="s">
        <v>269</v>
      </c>
      <c r="E140" t="s">
        <v>390</v>
      </c>
      <c r="W140" s="1">
        <v>664</v>
      </c>
      <c r="Y140" t="s">
        <v>269</v>
      </c>
      <c r="Z140" t="b">
        <v>1</v>
      </c>
      <c r="AA140" t="b">
        <v>1</v>
      </c>
      <c r="AB140" t="b">
        <v>1</v>
      </c>
      <c r="AC140" t="b">
        <v>1</v>
      </c>
      <c r="AD140" t="b">
        <v>1</v>
      </c>
      <c r="AE140" s="1" t="b">
        <v>0</v>
      </c>
      <c r="AF140" t="s">
        <v>269</v>
      </c>
      <c r="AG140">
        <v>74.33</v>
      </c>
    </row>
    <row r="141" spans="2:33" x14ac:dyDescent="0.2">
      <c r="B141" t="s">
        <v>270</v>
      </c>
      <c r="D141" t="s">
        <v>270</v>
      </c>
      <c r="E141" t="s">
        <v>390</v>
      </c>
      <c r="W141" s="1">
        <v>665</v>
      </c>
      <c r="Y141" t="s">
        <v>270</v>
      </c>
      <c r="Z141" t="b">
        <v>1</v>
      </c>
      <c r="AA141" t="b">
        <v>1</v>
      </c>
      <c r="AB141" t="b">
        <v>1</v>
      </c>
      <c r="AC141" t="b">
        <v>1</v>
      </c>
      <c r="AD141" t="b">
        <v>1</v>
      </c>
      <c r="AE141" s="1" t="b">
        <v>0</v>
      </c>
      <c r="AF141" t="s">
        <v>270</v>
      </c>
      <c r="AG141">
        <v>80.489999999999995</v>
      </c>
    </row>
    <row r="142" spans="2:33" x14ac:dyDescent="0.2">
      <c r="B142" t="s">
        <v>271</v>
      </c>
      <c r="D142" t="s">
        <v>271</v>
      </c>
      <c r="E142" t="s">
        <v>390</v>
      </c>
      <c r="W142" s="1">
        <v>666</v>
      </c>
      <c r="Y142" t="s">
        <v>271</v>
      </c>
      <c r="Z142" t="b">
        <v>1</v>
      </c>
      <c r="AA142" t="b">
        <v>1</v>
      </c>
      <c r="AB142" t="b">
        <v>1</v>
      </c>
      <c r="AC142" t="b">
        <v>1</v>
      </c>
      <c r="AD142" t="b">
        <v>1</v>
      </c>
      <c r="AE142" s="1" t="b">
        <v>0</v>
      </c>
      <c r="AF142" t="s">
        <v>271</v>
      </c>
      <c r="AG142">
        <v>75.16</v>
      </c>
    </row>
    <row r="143" spans="2:33" x14ac:dyDescent="0.2">
      <c r="B143" t="s">
        <v>272</v>
      </c>
      <c r="D143" t="s">
        <v>272</v>
      </c>
      <c r="E143" t="s">
        <v>390</v>
      </c>
      <c r="W143" s="1">
        <v>667</v>
      </c>
      <c r="Y143" t="s">
        <v>272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s="1" t="b">
        <v>0</v>
      </c>
      <c r="AF143" t="s">
        <v>272</v>
      </c>
      <c r="AG143">
        <v>85.43</v>
      </c>
    </row>
    <row r="144" spans="2:33" x14ac:dyDescent="0.2">
      <c r="B144" t="s">
        <v>273</v>
      </c>
      <c r="D144" t="s">
        <v>273</v>
      </c>
      <c r="E144" t="s">
        <v>390</v>
      </c>
      <c r="W144" s="1">
        <v>668</v>
      </c>
      <c r="Y144" t="s">
        <v>273</v>
      </c>
      <c r="Z144" t="b">
        <v>1</v>
      </c>
      <c r="AA144" t="b">
        <v>1</v>
      </c>
      <c r="AB144" t="b">
        <v>1</v>
      </c>
      <c r="AC144" t="b">
        <v>1</v>
      </c>
      <c r="AD144" t="b">
        <v>1</v>
      </c>
      <c r="AE144" s="1" t="b">
        <v>0</v>
      </c>
      <c r="AF144" t="s">
        <v>273</v>
      </c>
      <c r="AG144">
        <v>86.96</v>
      </c>
    </row>
    <row r="145" spans="2:33" x14ac:dyDescent="0.2">
      <c r="B145" t="s">
        <v>274</v>
      </c>
      <c r="D145" t="s">
        <v>274</v>
      </c>
      <c r="E145" t="s">
        <v>390</v>
      </c>
      <c r="W145" s="1">
        <v>669</v>
      </c>
      <c r="Y145" t="s">
        <v>274</v>
      </c>
      <c r="Z145" t="b">
        <v>1</v>
      </c>
      <c r="AA145" t="b">
        <v>1</v>
      </c>
      <c r="AB145" t="b">
        <v>1</v>
      </c>
      <c r="AC145" t="b">
        <v>1</v>
      </c>
      <c r="AD145" t="b">
        <v>1</v>
      </c>
      <c r="AE145" s="1" t="b">
        <v>0</v>
      </c>
      <c r="AF145" t="s">
        <v>274</v>
      </c>
      <c r="AG145">
        <v>84.49</v>
      </c>
    </row>
    <row r="146" spans="2:33" x14ac:dyDescent="0.2">
      <c r="B146" t="s">
        <v>275</v>
      </c>
      <c r="D146" t="s">
        <v>275</v>
      </c>
      <c r="E146" t="s">
        <v>390</v>
      </c>
      <c r="W146" s="1">
        <v>670</v>
      </c>
      <c r="Y146" t="s">
        <v>275</v>
      </c>
      <c r="Z146" t="b">
        <v>1</v>
      </c>
      <c r="AA146" t="b">
        <v>1</v>
      </c>
      <c r="AB146" t="b">
        <v>1</v>
      </c>
      <c r="AC146" t="b">
        <v>1</v>
      </c>
      <c r="AD146" t="b">
        <v>1</v>
      </c>
      <c r="AE146" s="1" t="b">
        <v>0</v>
      </c>
      <c r="AF146" t="s">
        <v>275</v>
      </c>
      <c r="AG146">
        <v>84.67</v>
      </c>
    </row>
    <row r="147" spans="2:33" x14ac:dyDescent="0.2">
      <c r="B147" t="s">
        <v>276</v>
      </c>
      <c r="D147" t="s">
        <v>276</v>
      </c>
      <c r="E147" t="s">
        <v>390</v>
      </c>
      <c r="W147" s="1">
        <v>671</v>
      </c>
      <c r="Y147" t="s">
        <v>276</v>
      </c>
      <c r="Z147" t="b">
        <v>1</v>
      </c>
      <c r="AA147" t="b">
        <v>1</v>
      </c>
      <c r="AB147" t="b">
        <v>1</v>
      </c>
      <c r="AC147" t="b">
        <v>1</v>
      </c>
      <c r="AD147" t="b">
        <v>1</v>
      </c>
      <c r="AE147" s="1" t="b">
        <v>0</v>
      </c>
      <c r="AF147" t="s">
        <v>276</v>
      </c>
      <c r="AG147">
        <v>86.23</v>
      </c>
    </row>
    <row r="148" spans="2:33" x14ac:dyDescent="0.2">
      <c r="B148" t="s">
        <v>277</v>
      </c>
      <c r="D148" t="s">
        <v>277</v>
      </c>
      <c r="E148" t="s">
        <v>390</v>
      </c>
      <c r="W148" s="1">
        <v>672</v>
      </c>
      <c r="Y148" t="s">
        <v>277</v>
      </c>
      <c r="Z148" t="b">
        <v>1</v>
      </c>
      <c r="AA148" t="b">
        <v>1</v>
      </c>
      <c r="AB148" t="b">
        <v>1</v>
      </c>
      <c r="AC148" t="b">
        <v>1</v>
      </c>
      <c r="AD148" t="b">
        <v>1</v>
      </c>
      <c r="AE148" s="1" t="b">
        <v>0</v>
      </c>
      <c r="AF148" t="s">
        <v>277</v>
      </c>
      <c r="AG148">
        <v>79.569999999999993</v>
      </c>
    </row>
    <row r="149" spans="2:33" x14ac:dyDescent="0.2">
      <c r="B149" t="s">
        <v>278</v>
      </c>
      <c r="D149" t="s">
        <v>278</v>
      </c>
      <c r="E149" t="s">
        <v>390</v>
      </c>
      <c r="W149" s="1">
        <v>673</v>
      </c>
      <c r="Y149" t="s">
        <v>278</v>
      </c>
      <c r="Z149" t="b">
        <v>1</v>
      </c>
      <c r="AA149" t="b">
        <v>1</v>
      </c>
      <c r="AB149" t="b">
        <v>1</v>
      </c>
      <c r="AC149" t="b">
        <v>1</v>
      </c>
      <c r="AD149" t="b">
        <v>1</v>
      </c>
      <c r="AE149" s="1" t="b">
        <v>0</v>
      </c>
      <c r="AF149" t="s">
        <v>278</v>
      </c>
      <c r="AG149">
        <v>81.95</v>
      </c>
    </row>
    <row r="150" spans="2:33" x14ac:dyDescent="0.2">
      <c r="B150" t="s">
        <v>279</v>
      </c>
      <c r="D150" t="s">
        <v>279</v>
      </c>
      <c r="E150" t="s">
        <v>390</v>
      </c>
      <c r="W150" s="1">
        <v>674</v>
      </c>
      <c r="Y150" t="s">
        <v>279</v>
      </c>
      <c r="Z150" t="b">
        <v>1</v>
      </c>
      <c r="AA150" t="b">
        <v>1</v>
      </c>
      <c r="AB150" t="b">
        <v>1</v>
      </c>
      <c r="AC150" t="b">
        <v>1</v>
      </c>
      <c r="AD150" t="b">
        <v>1</v>
      </c>
      <c r="AE150" s="1" t="b">
        <v>0</v>
      </c>
      <c r="AF150" t="s">
        <v>279</v>
      </c>
      <c r="AG150">
        <v>80.28</v>
      </c>
    </row>
    <row r="151" spans="2:33" x14ac:dyDescent="0.2">
      <c r="B151" t="s">
        <v>280</v>
      </c>
      <c r="D151" t="s">
        <v>280</v>
      </c>
      <c r="E151" t="s">
        <v>390</v>
      </c>
      <c r="W151" s="1">
        <v>675</v>
      </c>
      <c r="Y151" t="s">
        <v>280</v>
      </c>
      <c r="Z151" t="b">
        <v>1</v>
      </c>
      <c r="AA151" t="b">
        <v>1</v>
      </c>
      <c r="AB151" t="b">
        <v>1</v>
      </c>
      <c r="AC151" t="b">
        <v>1</v>
      </c>
      <c r="AD151" t="b">
        <v>1</v>
      </c>
      <c r="AE151" s="1" t="b">
        <v>0</v>
      </c>
      <c r="AF151" t="s">
        <v>280</v>
      </c>
      <c r="AG151">
        <v>81.510000000000005</v>
      </c>
    </row>
    <row r="152" spans="2:33" x14ac:dyDescent="0.2">
      <c r="B152" t="s">
        <v>281</v>
      </c>
      <c r="D152" t="s">
        <v>281</v>
      </c>
      <c r="E152" t="s">
        <v>390</v>
      </c>
      <c r="W152" s="1">
        <v>676</v>
      </c>
      <c r="Y152" t="s">
        <v>281</v>
      </c>
      <c r="Z152" t="b">
        <v>1</v>
      </c>
      <c r="AA152" t="b">
        <v>1</v>
      </c>
      <c r="AB152" t="b">
        <v>1</v>
      </c>
      <c r="AC152" t="b">
        <v>1</v>
      </c>
      <c r="AD152" t="b">
        <v>1</v>
      </c>
      <c r="AE152" s="1" t="b">
        <v>0</v>
      </c>
      <c r="AF152" t="s">
        <v>281</v>
      </c>
      <c r="AG152">
        <v>87.53</v>
      </c>
    </row>
    <row r="153" spans="2:33" x14ac:dyDescent="0.2">
      <c r="B153" t="s">
        <v>282</v>
      </c>
      <c r="D153" t="s">
        <v>282</v>
      </c>
      <c r="E153" t="s">
        <v>390</v>
      </c>
      <c r="W153" s="1">
        <v>677</v>
      </c>
      <c r="Y153" t="s">
        <v>282</v>
      </c>
      <c r="Z153" t="b">
        <v>1</v>
      </c>
      <c r="AA153" t="b">
        <v>1</v>
      </c>
      <c r="AB153" t="b">
        <v>1</v>
      </c>
      <c r="AC153" t="b">
        <v>1</v>
      </c>
      <c r="AD153" t="b">
        <v>1</v>
      </c>
      <c r="AE153" s="1" t="b">
        <v>0</v>
      </c>
      <c r="AF153" t="s">
        <v>282</v>
      </c>
      <c r="AG153">
        <v>84.79</v>
      </c>
    </row>
    <row r="154" spans="2:33" x14ac:dyDescent="0.2">
      <c r="B154" t="s">
        <v>283</v>
      </c>
      <c r="D154" t="s">
        <v>283</v>
      </c>
      <c r="E154" t="s">
        <v>390</v>
      </c>
      <c r="W154" s="1">
        <v>678</v>
      </c>
      <c r="Y154" t="s">
        <v>283</v>
      </c>
      <c r="Z154" t="b">
        <v>1</v>
      </c>
      <c r="AA154" t="b">
        <v>1</v>
      </c>
      <c r="AB154" t="b">
        <v>1</v>
      </c>
      <c r="AC154" t="b">
        <v>1</v>
      </c>
      <c r="AD154" t="b">
        <v>1</v>
      </c>
      <c r="AE154" s="1" t="b">
        <v>0</v>
      </c>
      <c r="AF154" t="s">
        <v>283</v>
      </c>
      <c r="AG154">
        <v>84.78</v>
      </c>
    </row>
    <row r="155" spans="2:33" x14ac:dyDescent="0.2">
      <c r="B155" t="s">
        <v>284</v>
      </c>
      <c r="D155" t="s">
        <v>284</v>
      </c>
      <c r="E155" t="s">
        <v>390</v>
      </c>
      <c r="W155" s="1">
        <v>679</v>
      </c>
      <c r="Y155" t="s">
        <v>284</v>
      </c>
      <c r="Z155" t="b">
        <v>1</v>
      </c>
      <c r="AA155" t="b">
        <v>1</v>
      </c>
      <c r="AB155" t="b">
        <v>1</v>
      </c>
      <c r="AC155" t="b">
        <v>1</v>
      </c>
      <c r="AD155" t="b">
        <v>1</v>
      </c>
      <c r="AE155" s="1" t="b">
        <v>0</v>
      </c>
      <c r="AF155" t="s">
        <v>284</v>
      </c>
    </row>
    <row r="156" spans="2:33" x14ac:dyDescent="0.2">
      <c r="B156" t="s">
        <v>285</v>
      </c>
      <c r="D156" t="s">
        <v>285</v>
      </c>
      <c r="E156" t="s">
        <v>390</v>
      </c>
      <c r="W156" s="1">
        <v>680</v>
      </c>
      <c r="Y156" t="s">
        <v>285</v>
      </c>
      <c r="Z156" t="b">
        <v>1</v>
      </c>
      <c r="AA156" t="b">
        <v>1</v>
      </c>
      <c r="AB156" t="b">
        <v>1</v>
      </c>
      <c r="AC156" t="b">
        <v>1</v>
      </c>
      <c r="AD156" t="b">
        <v>1</v>
      </c>
      <c r="AE156" s="1" t="b">
        <v>0</v>
      </c>
      <c r="AF156" t="s">
        <v>285</v>
      </c>
      <c r="AG156">
        <v>76.8</v>
      </c>
    </row>
    <row r="157" spans="2:33" x14ac:dyDescent="0.2">
      <c r="B157" t="s">
        <v>286</v>
      </c>
      <c r="D157" t="s">
        <v>286</v>
      </c>
      <c r="E157" t="s">
        <v>390</v>
      </c>
      <c r="W157" s="1">
        <v>681</v>
      </c>
      <c r="Y157" t="s">
        <v>286</v>
      </c>
      <c r="Z157" t="b">
        <v>1</v>
      </c>
      <c r="AA157" t="b">
        <v>1</v>
      </c>
      <c r="AB157" t="b">
        <v>1</v>
      </c>
      <c r="AC157" t="b">
        <v>1</v>
      </c>
      <c r="AD157" t="b">
        <v>1</v>
      </c>
      <c r="AE157" s="1" t="b">
        <v>0</v>
      </c>
      <c r="AF157" t="s">
        <v>286</v>
      </c>
      <c r="AG157">
        <v>80.91</v>
      </c>
    </row>
    <row r="158" spans="2:33" x14ac:dyDescent="0.2">
      <c r="B158" t="s">
        <v>287</v>
      </c>
      <c r="D158" t="s">
        <v>287</v>
      </c>
      <c r="E158" t="s">
        <v>390</v>
      </c>
      <c r="W158" s="1">
        <v>682</v>
      </c>
      <c r="Y158" t="s">
        <v>287</v>
      </c>
      <c r="Z158" t="b">
        <v>1</v>
      </c>
      <c r="AA158" t="b">
        <v>1</v>
      </c>
      <c r="AB158" t="b">
        <v>1</v>
      </c>
      <c r="AC158" t="b">
        <v>1</v>
      </c>
      <c r="AD158" t="b">
        <v>1</v>
      </c>
      <c r="AE158" s="1" t="b">
        <v>0</v>
      </c>
      <c r="AF158" t="s">
        <v>287</v>
      </c>
      <c r="AG158">
        <v>79.8</v>
      </c>
    </row>
    <row r="159" spans="2:33" x14ac:dyDescent="0.2">
      <c r="B159" t="s">
        <v>288</v>
      </c>
      <c r="D159" t="s">
        <v>288</v>
      </c>
      <c r="E159" t="s">
        <v>390</v>
      </c>
      <c r="W159" s="1">
        <v>683</v>
      </c>
      <c r="Y159" t="s">
        <v>288</v>
      </c>
      <c r="Z159" t="b">
        <v>1</v>
      </c>
      <c r="AA159" t="b">
        <v>1</v>
      </c>
      <c r="AB159" t="b">
        <v>1</v>
      </c>
      <c r="AC159" t="b">
        <v>1</v>
      </c>
      <c r="AD159" t="b">
        <v>1</v>
      </c>
      <c r="AE159" s="1" t="b">
        <v>0</v>
      </c>
      <c r="AF159" t="s">
        <v>288</v>
      </c>
      <c r="AG159">
        <v>81.2</v>
      </c>
    </row>
    <row r="160" spans="2:33" x14ac:dyDescent="0.2">
      <c r="B160" t="s">
        <v>289</v>
      </c>
      <c r="D160" t="s">
        <v>289</v>
      </c>
      <c r="E160" t="s">
        <v>390</v>
      </c>
      <c r="W160" s="1">
        <v>684</v>
      </c>
      <c r="Y160" t="s">
        <v>289</v>
      </c>
      <c r="Z160" t="b">
        <v>1</v>
      </c>
      <c r="AA160" t="b">
        <v>1</v>
      </c>
      <c r="AB160" t="b">
        <v>1</v>
      </c>
      <c r="AC160" t="b">
        <v>1</v>
      </c>
      <c r="AD160" t="b">
        <v>1</v>
      </c>
      <c r="AE160" s="1" t="b">
        <v>0</v>
      </c>
      <c r="AF160" t="s">
        <v>289</v>
      </c>
      <c r="AG160">
        <v>75.709999999999994</v>
      </c>
    </row>
    <row r="161" spans="2:33" x14ac:dyDescent="0.2">
      <c r="B161" t="s">
        <v>290</v>
      </c>
      <c r="D161" t="s">
        <v>290</v>
      </c>
      <c r="E161" t="s">
        <v>390</v>
      </c>
      <c r="W161" s="1">
        <v>685</v>
      </c>
      <c r="Y161" t="s">
        <v>290</v>
      </c>
      <c r="Z161" t="b">
        <v>1</v>
      </c>
      <c r="AA161" t="b">
        <v>1</v>
      </c>
      <c r="AB161" t="b">
        <v>1</v>
      </c>
      <c r="AC161" t="b">
        <v>1</v>
      </c>
      <c r="AD161" t="b">
        <v>1</v>
      </c>
      <c r="AE161" s="1" t="b">
        <v>0</v>
      </c>
      <c r="AF161" t="s">
        <v>290</v>
      </c>
      <c r="AG161">
        <v>87.82</v>
      </c>
    </row>
    <row r="162" spans="2:33" x14ac:dyDescent="0.2">
      <c r="B162" t="s">
        <v>291</v>
      </c>
      <c r="D162" t="s">
        <v>291</v>
      </c>
      <c r="E162" t="s">
        <v>390</v>
      </c>
      <c r="W162" s="1">
        <v>686</v>
      </c>
      <c r="Y162" t="s">
        <v>291</v>
      </c>
      <c r="Z162" t="b">
        <v>1</v>
      </c>
      <c r="AA162" t="b">
        <v>1</v>
      </c>
      <c r="AB162" t="b">
        <v>1</v>
      </c>
      <c r="AC162" t="b">
        <v>1</v>
      </c>
      <c r="AD162" t="b">
        <v>1</v>
      </c>
      <c r="AE162" s="1" t="b">
        <v>0</v>
      </c>
      <c r="AF162" t="s">
        <v>291</v>
      </c>
      <c r="AG162">
        <v>84.52</v>
      </c>
    </row>
    <row r="163" spans="2:33" x14ac:dyDescent="0.2">
      <c r="B163" t="s">
        <v>292</v>
      </c>
      <c r="D163" t="s">
        <v>292</v>
      </c>
      <c r="E163" t="s">
        <v>390</v>
      </c>
      <c r="W163" s="1">
        <v>687</v>
      </c>
      <c r="Y163" t="s">
        <v>292</v>
      </c>
      <c r="Z163" t="b">
        <v>1</v>
      </c>
      <c r="AA163" t="b">
        <v>1</v>
      </c>
      <c r="AB163" t="b">
        <v>1</v>
      </c>
      <c r="AC163" t="b">
        <v>1</v>
      </c>
      <c r="AD163" t="b">
        <v>1</v>
      </c>
      <c r="AE163" s="1" t="b">
        <v>0</v>
      </c>
      <c r="AF163" t="s">
        <v>292</v>
      </c>
      <c r="AG163">
        <v>85.8</v>
      </c>
    </row>
    <row r="164" spans="2:33" x14ac:dyDescent="0.2">
      <c r="B164" t="s">
        <v>293</v>
      </c>
      <c r="D164" t="s">
        <v>293</v>
      </c>
      <c r="E164" t="s">
        <v>390</v>
      </c>
      <c r="W164" s="1">
        <v>688</v>
      </c>
      <c r="Y164" t="s">
        <v>293</v>
      </c>
      <c r="Z164" t="b">
        <v>1</v>
      </c>
      <c r="AA164" t="b">
        <v>1</v>
      </c>
      <c r="AB164" t="b">
        <v>1</v>
      </c>
      <c r="AC164" t="b">
        <v>1</v>
      </c>
      <c r="AD164" t="b">
        <v>1</v>
      </c>
      <c r="AE164" s="1" t="b">
        <v>0</v>
      </c>
      <c r="AF164" t="s">
        <v>293</v>
      </c>
      <c r="AG164">
        <v>80.67</v>
      </c>
    </row>
    <row r="165" spans="2:33" x14ac:dyDescent="0.2">
      <c r="B165" t="s">
        <v>294</v>
      </c>
      <c r="D165" t="s">
        <v>294</v>
      </c>
      <c r="E165" t="s">
        <v>390</v>
      </c>
      <c r="W165" s="1">
        <v>689</v>
      </c>
      <c r="Y165" t="s">
        <v>294</v>
      </c>
      <c r="Z165" t="b">
        <v>1</v>
      </c>
      <c r="AA165" t="b">
        <v>1</v>
      </c>
      <c r="AB165" t="b">
        <v>1</v>
      </c>
      <c r="AC165" t="b">
        <v>1</v>
      </c>
      <c r="AD165" t="b">
        <v>1</v>
      </c>
      <c r="AE165" s="1" t="b">
        <v>0</v>
      </c>
      <c r="AF165" t="s">
        <v>294</v>
      </c>
      <c r="AG165">
        <v>79.06</v>
      </c>
    </row>
    <row r="166" spans="2:33" x14ac:dyDescent="0.2">
      <c r="B166" t="s">
        <v>295</v>
      </c>
      <c r="D166" t="s">
        <v>295</v>
      </c>
      <c r="E166" t="s">
        <v>390</v>
      </c>
      <c r="W166" s="1">
        <v>690</v>
      </c>
      <c r="Y166" t="s">
        <v>295</v>
      </c>
      <c r="Z166" t="b">
        <v>1</v>
      </c>
      <c r="AA166" t="b">
        <v>1</v>
      </c>
      <c r="AB166" t="b">
        <v>1</v>
      </c>
      <c r="AC166" t="b">
        <v>1</v>
      </c>
      <c r="AD166" t="b">
        <v>1</v>
      </c>
      <c r="AE166" s="1" t="b">
        <v>0</v>
      </c>
      <c r="AF166" t="s">
        <v>295</v>
      </c>
      <c r="AG166">
        <v>81.099999999999994</v>
      </c>
    </row>
    <row r="167" spans="2:33" x14ac:dyDescent="0.2">
      <c r="B167" t="s">
        <v>296</v>
      </c>
      <c r="D167" t="s">
        <v>296</v>
      </c>
      <c r="E167" t="s">
        <v>390</v>
      </c>
      <c r="W167" s="1">
        <v>691</v>
      </c>
      <c r="Y167" t="s">
        <v>296</v>
      </c>
      <c r="Z167" t="b">
        <v>1</v>
      </c>
      <c r="AA167" t="b">
        <v>1</v>
      </c>
      <c r="AB167" t="b">
        <v>1</v>
      </c>
      <c r="AC167" t="b">
        <v>1</v>
      </c>
      <c r="AD167" t="b">
        <v>1</v>
      </c>
      <c r="AE167" s="1" t="b">
        <v>0</v>
      </c>
      <c r="AF167" t="s">
        <v>296</v>
      </c>
      <c r="AG167">
        <v>86.94</v>
      </c>
    </row>
    <row r="168" spans="2:33" x14ac:dyDescent="0.2">
      <c r="B168" t="s">
        <v>297</v>
      </c>
      <c r="D168" t="s">
        <v>297</v>
      </c>
      <c r="E168" t="s">
        <v>390</v>
      </c>
      <c r="W168" s="1">
        <v>692</v>
      </c>
      <c r="Y168" t="s">
        <v>297</v>
      </c>
      <c r="Z168" t="b">
        <v>1</v>
      </c>
      <c r="AA168" t="b">
        <v>1</v>
      </c>
      <c r="AB168" t="b">
        <v>1</v>
      </c>
      <c r="AC168" t="b">
        <v>1</v>
      </c>
      <c r="AD168" t="b">
        <v>1</v>
      </c>
      <c r="AE168" s="1" t="b">
        <v>0</v>
      </c>
      <c r="AF168" t="s">
        <v>297</v>
      </c>
    </row>
    <row r="169" spans="2:33" x14ac:dyDescent="0.2">
      <c r="B169" t="s">
        <v>298</v>
      </c>
      <c r="D169" t="s">
        <v>298</v>
      </c>
      <c r="E169" t="s">
        <v>390</v>
      </c>
      <c r="W169" s="1">
        <v>693</v>
      </c>
      <c r="Y169" t="s">
        <v>298</v>
      </c>
      <c r="Z169" t="b">
        <v>1</v>
      </c>
      <c r="AA169" t="b">
        <v>1</v>
      </c>
      <c r="AB169" t="b">
        <v>1</v>
      </c>
      <c r="AC169" t="b">
        <v>1</v>
      </c>
      <c r="AD169" t="b">
        <v>1</v>
      </c>
      <c r="AE169" s="1" t="b">
        <v>0</v>
      </c>
      <c r="AF169" t="s">
        <v>298</v>
      </c>
      <c r="AG169">
        <v>87.73</v>
      </c>
    </row>
    <row r="170" spans="2:33" x14ac:dyDescent="0.2">
      <c r="B170" t="s">
        <v>299</v>
      </c>
      <c r="D170" t="s">
        <v>299</v>
      </c>
      <c r="E170" t="s">
        <v>390</v>
      </c>
      <c r="W170" s="1">
        <v>694</v>
      </c>
      <c r="Y170" t="s">
        <v>299</v>
      </c>
      <c r="Z170" t="b">
        <v>1</v>
      </c>
      <c r="AA170" t="b">
        <v>1</v>
      </c>
      <c r="AB170" t="b">
        <v>1</v>
      </c>
      <c r="AC170" t="b">
        <v>1</v>
      </c>
      <c r="AD170" t="b">
        <v>1</v>
      </c>
      <c r="AE170" s="1" t="b">
        <v>0</v>
      </c>
      <c r="AF170" t="s">
        <v>299</v>
      </c>
      <c r="AG170">
        <v>81.319999999999993</v>
      </c>
    </row>
    <row r="171" spans="2:33" x14ac:dyDescent="0.2">
      <c r="B171" t="s">
        <v>300</v>
      </c>
      <c r="D171" t="s">
        <v>300</v>
      </c>
      <c r="E171" t="s">
        <v>390</v>
      </c>
      <c r="W171" s="1">
        <v>695</v>
      </c>
      <c r="Y171" t="s">
        <v>300</v>
      </c>
      <c r="Z171" t="b">
        <v>1</v>
      </c>
      <c r="AA171" t="b">
        <v>1</v>
      </c>
      <c r="AB171" t="b">
        <v>1</v>
      </c>
      <c r="AC171" t="b">
        <v>1</v>
      </c>
      <c r="AD171" t="b">
        <v>1</v>
      </c>
      <c r="AE171" s="1" t="b">
        <v>0</v>
      </c>
      <c r="AF171" t="s">
        <v>300</v>
      </c>
      <c r="AG171">
        <v>80.27</v>
      </c>
    </row>
    <row r="172" spans="2:33" x14ac:dyDescent="0.2">
      <c r="B172" t="s">
        <v>301</v>
      </c>
      <c r="D172" t="s">
        <v>301</v>
      </c>
      <c r="E172" t="s">
        <v>390</v>
      </c>
      <c r="W172" s="1">
        <v>696</v>
      </c>
      <c r="Y172" t="s">
        <v>301</v>
      </c>
      <c r="Z172" t="b">
        <v>1</v>
      </c>
      <c r="AA172" t="b">
        <v>1</v>
      </c>
      <c r="AB172" t="b">
        <v>1</v>
      </c>
      <c r="AC172" t="b">
        <v>1</v>
      </c>
      <c r="AD172" t="b">
        <v>1</v>
      </c>
      <c r="AE172" s="1" t="b">
        <v>0</v>
      </c>
      <c r="AF172" t="s">
        <v>301</v>
      </c>
      <c r="AG172">
        <v>76.400000000000006</v>
      </c>
    </row>
    <row r="173" spans="2:33" x14ac:dyDescent="0.2">
      <c r="B173" t="s">
        <v>346</v>
      </c>
      <c r="D173" t="s">
        <v>302</v>
      </c>
      <c r="E173" t="s">
        <v>391</v>
      </c>
      <c r="W173" s="1">
        <v>697</v>
      </c>
      <c r="Y173" t="s">
        <v>302</v>
      </c>
      <c r="Z173" t="b">
        <v>1</v>
      </c>
      <c r="AA173" t="b">
        <v>0</v>
      </c>
      <c r="AB173" t="b">
        <v>0</v>
      </c>
      <c r="AC173" t="b">
        <v>0</v>
      </c>
      <c r="AD173" t="b">
        <v>1</v>
      </c>
      <c r="AE173" s="1" t="b">
        <v>0</v>
      </c>
      <c r="AF173" t="s">
        <v>346</v>
      </c>
      <c r="AG173">
        <v>1</v>
      </c>
    </row>
    <row r="174" spans="2:33" x14ac:dyDescent="0.2">
      <c r="B174" t="s">
        <v>347</v>
      </c>
      <c r="D174" t="s">
        <v>303</v>
      </c>
      <c r="E174" t="s">
        <v>391</v>
      </c>
      <c r="W174" s="1">
        <v>698</v>
      </c>
      <c r="Y174" t="s">
        <v>303</v>
      </c>
      <c r="Z174" t="b">
        <v>1</v>
      </c>
      <c r="AA174" t="b">
        <v>0</v>
      </c>
      <c r="AB174" t="b">
        <v>0</v>
      </c>
      <c r="AC174" t="b">
        <v>0</v>
      </c>
      <c r="AD174" t="b">
        <v>1</v>
      </c>
      <c r="AE174" s="1" t="b">
        <v>0</v>
      </c>
      <c r="AF174" t="s">
        <v>347</v>
      </c>
      <c r="AG174">
        <v>2.04</v>
      </c>
    </row>
    <row r="175" spans="2:33" x14ac:dyDescent="0.2">
      <c r="B175" t="s">
        <v>348</v>
      </c>
      <c r="D175" t="s">
        <v>304</v>
      </c>
      <c r="E175" t="s">
        <v>391</v>
      </c>
      <c r="W175" s="1">
        <v>699</v>
      </c>
      <c r="Y175" t="s">
        <v>304</v>
      </c>
      <c r="Z175" t="b">
        <v>1</v>
      </c>
      <c r="AA175" t="b">
        <v>0</v>
      </c>
      <c r="AB175" t="b">
        <v>0</v>
      </c>
      <c r="AC175" t="b">
        <v>0</v>
      </c>
      <c r="AD175" t="b">
        <v>1</v>
      </c>
      <c r="AE175" s="1" t="b">
        <v>0</v>
      </c>
      <c r="AF175" t="s">
        <v>348</v>
      </c>
      <c r="AG175">
        <v>1.8</v>
      </c>
    </row>
    <row r="176" spans="2:33" x14ac:dyDescent="0.2">
      <c r="B176" t="s">
        <v>349</v>
      </c>
      <c r="D176" t="s">
        <v>305</v>
      </c>
      <c r="E176" t="s">
        <v>391</v>
      </c>
      <c r="W176" s="1">
        <v>700</v>
      </c>
      <c r="Y176" t="s">
        <v>305</v>
      </c>
      <c r="Z176" t="b">
        <v>1</v>
      </c>
      <c r="AA176" t="b">
        <v>0</v>
      </c>
      <c r="AB176" t="b">
        <v>0</v>
      </c>
      <c r="AC176" t="b">
        <v>0</v>
      </c>
      <c r="AD176" t="b">
        <v>1</v>
      </c>
      <c r="AE176" s="1" t="b">
        <v>0</v>
      </c>
      <c r="AF176" t="s">
        <v>349</v>
      </c>
      <c r="AG176">
        <v>1.63</v>
      </c>
    </row>
    <row r="177" spans="2:33" x14ac:dyDescent="0.2">
      <c r="B177" t="s">
        <v>350</v>
      </c>
      <c r="D177" t="s">
        <v>306</v>
      </c>
      <c r="E177" t="s">
        <v>391</v>
      </c>
      <c r="W177" s="1">
        <v>701</v>
      </c>
      <c r="Y177" t="s">
        <v>306</v>
      </c>
      <c r="Z177" t="b">
        <v>1</v>
      </c>
      <c r="AA177" t="b">
        <v>1</v>
      </c>
      <c r="AB177" t="b">
        <v>1</v>
      </c>
      <c r="AC177" t="b">
        <v>1</v>
      </c>
      <c r="AD177" t="b">
        <v>1</v>
      </c>
      <c r="AE177" s="1" t="b">
        <v>0</v>
      </c>
      <c r="AF177" t="s">
        <v>350</v>
      </c>
      <c r="AG177">
        <v>94.24</v>
      </c>
    </row>
    <row r="178" spans="2:33" x14ac:dyDescent="0.2">
      <c r="B178" t="s">
        <v>351</v>
      </c>
      <c r="D178" t="s">
        <v>307</v>
      </c>
      <c r="E178" t="s">
        <v>391</v>
      </c>
      <c r="W178" s="1">
        <v>702</v>
      </c>
      <c r="Y178" t="s">
        <v>307</v>
      </c>
      <c r="Z178" t="b">
        <v>1</v>
      </c>
      <c r="AA178" t="b">
        <v>1</v>
      </c>
      <c r="AB178" t="b">
        <v>1</v>
      </c>
      <c r="AC178" t="b">
        <v>1</v>
      </c>
      <c r="AD178" t="b">
        <v>1</v>
      </c>
      <c r="AE178" s="1" t="b">
        <v>0</v>
      </c>
      <c r="AF178" t="s">
        <v>351</v>
      </c>
      <c r="AG178">
        <v>92.2</v>
      </c>
    </row>
    <row r="179" spans="2:33" x14ac:dyDescent="0.2">
      <c r="B179" t="s">
        <v>352</v>
      </c>
      <c r="D179" t="s">
        <v>308</v>
      </c>
      <c r="E179" t="s">
        <v>391</v>
      </c>
      <c r="W179" s="1">
        <v>703</v>
      </c>
      <c r="Y179" t="s">
        <v>308</v>
      </c>
      <c r="Z179" t="b">
        <v>1</v>
      </c>
      <c r="AA179" t="b">
        <v>1</v>
      </c>
      <c r="AB179" t="b">
        <v>1</v>
      </c>
      <c r="AC179" t="b">
        <v>1</v>
      </c>
      <c r="AD179" t="b">
        <v>1</v>
      </c>
      <c r="AE179" s="1" t="b">
        <v>0</v>
      </c>
      <c r="AF179" t="s">
        <v>352</v>
      </c>
      <c r="AG179">
        <v>89.1</v>
      </c>
    </row>
    <row r="180" spans="2:33" x14ac:dyDescent="0.2">
      <c r="B180" t="s">
        <v>353</v>
      </c>
      <c r="D180" t="s">
        <v>309</v>
      </c>
      <c r="E180" t="s">
        <v>391</v>
      </c>
      <c r="W180" s="1">
        <v>704</v>
      </c>
      <c r="Y180" t="s">
        <v>309</v>
      </c>
      <c r="Z180" t="b">
        <v>1</v>
      </c>
      <c r="AA180" t="b">
        <v>1</v>
      </c>
      <c r="AB180" t="b">
        <v>1</v>
      </c>
      <c r="AC180" t="b">
        <v>1</v>
      </c>
      <c r="AD180" t="b">
        <v>1</v>
      </c>
      <c r="AE180" s="1" t="b">
        <v>0</v>
      </c>
      <c r="AF180" t="s">
        <v>353</v>
      </c>
      <c r="AG180">
        <v>87.46</v>
      </c>
    </row>
    <row r="181" spans="2:33" x14ac:dyDescent="0.2">
      <c r="B181" t="s">
        <v>354</v>
      </c>
      <c r="D181" t="s">
        <v>310</v>
      </c>
      <c r="E181" t="s">
        <v>391</v>
      </c>
      <c r="W181" s="1">
        <v>705</v>
      </c>
      <c r="Y181" t="s">
        <v>310</v>
      </c>
      <c r="Z181" t="b">
        <v>1</v>
      </c>
      <c r="AA181" t="b">
        <v>1</v>
      </c>
      <c r="AB181" t="b">
        <v>1</v>
      </c>
      <c r="AC181" t="b">
        <v>1</v>
      </c>
      <c r="AD181" t="b">
        <v>1</v>
      </c>
      <c r="AE181" s="1" t="b">
        <v>0</v>
      </c>
      <c r="AF181" t="s">
        <v>354</v>
      </c>
      <c r="AG181">
        <v>87.74</v>
      </c>
    </row>
    <row r="182" spans="2:33" x14ac:dyDescent="0.2">
      <c r="B182" t="s">
        <v>355</v>
      </c>
      <c r="D182" t="s">
        <v>311</v>
      </c>
      <c r="E182" t="s">
        <v>391</v>
      </c>
      <c r="W182" s="1">
        <v>706</v>
      </c>
      <c r="Y182" t="s">
        <v>311</v>
      </c>
      <c r="Z182" t="b">
        <v>1</v>
      </c>
      <c r="AA182" t="b">
        <v>1</v>
      </c>
      <c r="AB182" t="b">
        <v>1</v>
      </c>
      <c r="AC182" t="b">
        <v>1</v>
      </c>
      <c r="AD182" t="b">
        <v>1</v>
      </c>
      <c r="AE182" s="1" t="b">
        <v>0</v>
      </c>
      <c r="AF182" t="s">
        <v>355</v>
      </c>
      <c r="AG182">
        <v>93.02</v>
      </c>
    </row>
    <row r="183" spans="2:33" x14ac:dyDescent="0.2">
      <c r="B183" t="s">
        <v>356</v>
      </c>
      <c r="D183" t="s">
        <v>312</v>
      </c>
      <c r="E183" t="s">
        <v>391</v>
      </c>
      <c r="W183" s="1">
        <v>707</v>
      </c>
      <c r="Y183" t="s">
        <v>312</v>
      </c>
      <c r="Z183" t="b">
        <v>1</v>
      </c>
      <c r="AA183" t="b">
        <v>1</v>
      </c>
      <c r="AB183" t="b">
        <v>1</v>
      </c>
      <c r="AC183" t="b">
        <v>1</v>
      </c>
      <c r="AD183" t="b">
        <v>1</v>
      </c>
      <c r="AE183" s="1" t="b">
        <v>0</v>
      </c>
      <c r="AF183" t="s">
        <v>356</v>
      </c>
      <c r="AG183">
        <v>87.46</v>
      </c>
    </row>
    <row r="184" spans="2:33" x14ac:dyDescent="0.2">
      <c r="B184" t="s">
        <v>357</v>
      </c>
      <c r="D184" t="s">
        <v>313</v>
      </c>
      <c r="E184" t="s">
        <v>391</v>
      </c>
      <c r="W184" s="1">
        <v>708</v>
      </c>
      <c r="Y184" t="s">
        <v>313</v>
      </c>
      <c r="Z184" t="b">
        <v>1</v>
      </c>
      <c r="AA184" t="b">
        <v>1</v>
      </c>
      <c r="AB184" t="b">
        <v>1</v>
      </c>
      <c r="AC184" t="b">
        <v>1</v>
      </c>
      <c r="AD184" t="b">
        <v>1</v>
      </c>
      <c r="AE184" s="1" t="b">
        <v>0</v>
      </c>
      <c r="AF184" t="s">
        <v>357</v>
      </c>
      <c r="AG184">
        <v>94.91</v>
      </c>
    </row>
    <row r="185" spans="2:33" x14ac:dyDescent="0.2">
      <c r="B185" t="s">
        <v>358</v>
      </c>
      <c r="D185" t="s">
        <v>314</v>
      </c>
      <c r="E185" t="s">
        <v>391</v>
      </c>
      <c r="W185" s="1">
        <v>709</v>
      </c>
      <c r="Y185" t="s">
        <v>314</v>
      </c>
      <c r="Z185" t="b">
        <v>1</v>
      </c>
      <c r="AA185" t="b">
        <v>1</v>
      </c>
      <c r="AB185" t="b">
        <v>1</v>
      </c>
      <c r="AC185" t="b">
        <v>1</v>
      </c>
      <c r="AD185" t="b">
        <v>1</v>
      </c>
      <c r="AE185" s="1" t="b">
        <v>0</v>
      </c>
      <c r="AF185" t="s">
        <v>358</v>
      </c>
      <c r="AG185">
        <v>93.85</v>
      </c>
    </row>
    <row r="186" spans="2:33" x14ac:dyDescent="0.2">
      <c r="B186" t="s">
        <v>359</v>
      </c>
      <c r="D186" t="s">
        <v>315</v>
      </c>
      <c r="E186" t="s">
        <v>391</v>
      </c>
      <c r="W186" s="1">
        <v>710</v>
      </c>
      <c r="Y186" t="s">
        <v>315</v>
      </c>
      <c r="Z186" t="b">
        <v>1</v>
      </c>
      <c r="AA186" t="b">
        <v>1</v>
      </c>
      <c r="AB186" t="b">
        <v>1</v>
      </c>
      <c r="AC186" t="b">
        <v>1</v>
      </c>
      <c r="AD186" t="b">
        <v>1</v>
      </c>
      <c r="AE186" s="1" t="b">
        <v>0</v>
      </c>
      <c r="AF186" t="s">
        <v>359</v>
      </c>
      <c r="AG186">
        <v>90.37</v>
      </c>
    </row>
    <row r="187" spans="2:33" x14ac:dyDescent="0.2">
      <c r="B187" t="s">
        <v>360</v>
      </c>
      <c r="D187" t="s">
        <v>316</v>
      </c>
      <c r="E187" t="s">
        <v>391</v>
      </c>
      <c r="W187" s="1">
        <v>711</v>
      </c>
      <c r="Y187" t="s">
        <v>316</v>
      </c>
      <c r="Z187" t="b">
        <v>1</v>
      </c>
      <c r="AA187" t="b">
        <v>1</v>
      </c>
      <c r="AB187" t="b">
        <v>1</v>
      </c>
      <c r="AC187" t="b">
        <v>1</v>
      </c>
      <c r="AD187" t="b">
        <v>1</v>
      </c>
      <c r="AE187" s="1" t="b">
        <v>0</v>
      </c>
      <c r="AF187" t="s">
        <v>360</v>
      </c>
      <c r="AG187">
        <v>91.8</v>
      </c>
    </row>
    <row r="188" spans="2:33" x14ac:dyDescent="0.2">
      <c r="B188" t="s">
        <v>361</v>
      </c>
      <c r="D188" t="s">
        <v>317</v>
      </c>
      <c r="E188" t="s">
        <v>391</v>
      </c>
      <c r="W188" s="1">
        <v>712</v>
      </c>
      <c r="Y188" t="s">
        <v>317</v>
      </c>
      <c r="Z188" t="b">
        <v>1</v>
      </c>
      <c r="AA188" t="b">
        <v>1</v>
      </c>
      <c r="AB188" t="b">
        <v>1</v>
      </c>
      <c r="AC188" t="b">
        <v>1</v>
      </c>
      <c r="AD188" t="b">
        <v>1</v>
      </c>
      <c r="AE188" s="1" t="b">
        <v>0</v>
      </c>
      <c r="AF188" t="s">
        <v>361</v>
      </c>
      <c r="AG188">
        <v>92.08</v>
      </c>
    </row>
    <row r="189" spans="2:33" x14ac:dyDescent="0.2">
      <c r="B189" t="s">
        <v>362</v>
      </c>
      <c r="D189" t="s">
        <v>318</v>
      </c>
      <c r="E189" t="s">
        <v>391</v>
      </c>
      <c r="W189" s="1">
        <v>713</v>
      </c>
      <c r="Y189" t="s">
        <v>318</v>
      </c>
      <c r="Z189" t="b">
        <v>1</v>
      </c>
      <c r="AA189" t="b">
        <v>1</v>
      </c>
      <c r="AB189" t="b">
        <v>1</v>
      </c>
      <c r="AC189" t="b">
        <v>1</v>
      </c>
      <c r="AD189" t="b">
        <v>1</v>
      </c>
      <c r="AE189" s="1" t="b">
        <v>0</v>
      </c>
      <c r="AF189" t="s">
        <v>362</v>
      </c>
      <c r="AG189">
        <v>94.88</v>
      </c>
    </row>
    <row r="190" spans="2:33" x14ac:dyDescent="0.2">
      <c r="B190" t="s">
        <v>363</v>
      </c>
      <c r="D190" t="s">
        <v>319</v>
      </c>
      <c r="E190" t="s">
        <v>391</v>
      </c>
      <c r="W190" s="1">
        <v>714</v>
      </c>
      <c r="Y190" t="s">
        <v>319</v>
      </c>
      <c r="Z190" t="b">
        <v>1</v>
      </c>
      <c r="AA190" t="b">
        <v>1</v>
      </c>
      <c r="AB190" t="b">
        <v>1</v>
      </c>
      <c r="AC190" t="b">
        <v>1</v>
      </c>
      <c r="AD190" t="b">
        <v>1</v>
      </c>
      <c r="AE190" s="1" t="b">
        <v>0</v>
      </c>
      <c r="AF190" t="s">
        <v>363</v>
      </c>
      <c r="AG190">
        <v>94.1</v>
      </c>
    </row>
    <row r="191" spans="2:33" x14ac:dyDescent="0.2">
      <c r="B191" t="s">
        <v>364</v>
      </c>
      <c r="D191" t="s">
        <v>320</v>
      </c>
      <c r="E191" t="s">
        <v>391</v>
      </c>
      <c r="W191" s="1">
        <v>715</v>
      </c>
      <c r="Y191" t="s">
        <v>320</v>
      </c>
      <c r="Z191" t="b">
        <v>1</v>
      </c>
      <c r="AA191" t="b">
        <v>1</v>
      </c>
      <c r="AB191" t="b">
        <v>1</v>
      </c>
      <c r="AC191" t="b">
        <v>1</v>
      </c>
      <c r="AD191" t="b">
        <v>1</v>
      </c>
      <c r="AE191" s="1" t="b">
        <v>0</v>
      </c>
      <c r="AF191" t="s">
        <v>364</v>
      </c>
      <c r="AG191">
        <v>93.86</v>
      </c>
    </row>
    <row r="192" spans="2:33" x14ac:dyDescent="0.2">
      <c r="B192" t="s">
        <v>365</v>
      </c>
      <c r="D192" t="s">
        <v>321</v>
      </c>
      <c r="E192" t="s">
        <v>391</v>
      </c>
      <c r="W192" s="1">
        <v>716</v>
      </c>
      <c r="Y192" t="s">
        <v>321</v>
      </c>
      <c r="Z192" t="b">
        <v>1</v>
      </c>
      <c r="AA192" t="b">
        <v>1</v>
      </c>
      <c r="AB192" t="b">
        <v>1</v>
      </c>
      <c r="AC192" t="b">
        <v>1</v>
      </c>
      <c r="AD192" t="b">
        <v>1</v>
      </c>
      <c r="AE192" s="1" t="b">
        <v>0</v>
      </c>
      <c r="AF192" t="s">
        <v>365</v>
      </c>
      <c r="AG192">
        <v>95.29</v>
      </c>
    </row>
    <row r="193" spans="2:33" x14ac:dyDescent="0.2">
      <c r="B193" t="s">
        <v>366</v>
      </c>
      <c r="D193" t="s">
        <v>322</v>
      </c>
      <c r="E193" t="s">
        <v>391</v>
      </c>
      <c r="W193" s="1">
        <v>717</v>
      </c>
      <c r="Y193" t="s">
        <v>322</v>
      </c>
      <c r="Z193" t="b">
        <v>1</v>
      </c>
      <c r="AA193" t="b">
        <v>1</v>
      </c>
      <c r="AB193" t="b">
        <v>1</v>
      </c>
      <c r="AC193" t="b">
        <v>1</v>
      </c>
      <c r="AD193" t="b">
        <v>1</v>
      </c>
      <c r="AE193" s="1" t="b">
        <v>0</v>
      </c>
      <c r="AF193" t="s">
        <v>366</v>
      </c>
      <c r="AG193">
        <v>88.7</v>
      </c>
    </row>
    <row r="194" spans="2:33" x14ac:dyDescent="0.2">
      <c r="B194" t="s">
        <v>367</v>
      </c>
      <c r="D194" t="s">
        <v>323</v>
      </c>
      <c r="E194" t="s">
        <v>391</v>
      </c>
      <c r="W194" s="1">
        <v>718</v>
      </c>
      <c r="Y194" t="s">
        <v>323</v>
      </c>
      <c r="Z194" t="b">
        <v>1</v>
      </c>
      <c r="AA194" t="b">
        <v>1</v>
      </c>
      <c r="AB194" t="b">
        <v>1</v>
      </c>
      <c r="AC194" t="b">
        <v>1</v>
      </c>
      <c r="AD194" t="b">
        <v>1</v>
      </c>
      <c r="AE194" s="1" t="b">
        <v>0</v>
      </c>
      <c r="AF194" t="s">
        <v>367</v>
      </c>
      <c r="AG194">
        <v>95.7</v>
      </c>
    </row>
    <row r="195" spans="2:33" x14ac:dyDescent="0.2">
      <c r="B195" t="s">
        <v>368</v>
      </c>
      <c r="D195" t="s">
        <v>324</v>
      </c>
      <c r="E195" t="s">
        <v>391</v>
      </c>
      <c r="W195" s="1">
        <v>719</v>
      </c>
      <c r="Y195" t="s">
        <v>324</v>
      </c>
      <c r="Z195" t="b">
        <v>1</v>
      </c>
      <c r="AA195" t="b">
        <v>1</v>
      </c>
      <c r="AB195" t="b">
        <v>1</v>
      </c>
      <c r="AC195" t="b">
        <v>0</v>
      </c>
      <c r="AD195" t="b">
        <v>1</v>
      </c>
      <c r="AE195" s="1" t="b">
        <v>0</v>
      </c>
      <c r="AF195" t="s">
        <v>368</v>
      </c>
      <c r="AG195">
        <v>51.93</v>
      </c>
    </row>
    <row r="196" spans="2:33" x14ac:dyDescent="0.2">
      <c r="B196" t="s">
        <v>369</v>
      </c>
      <c r="D196" t="s">
        <v>325</v>
      </c>
      <c r="E196" t="s">
        <v>391</v>
      </c>
      <c r="W196" s="1">
        <v>720</v>
      </c>
      <c r="Y196" t="s">
        <v>325</v>
      </c>
      <c r="Z196" t="b">
        <v>1</v>
      </c>
      <c r="AA196" t="b">
        <v>1</v>
      </c>
      <c r="AB196" t="b">
        <v>1</v>
      </c>
      <c r="AC196" t="b">
        <v>0</v>
      </c>
      <c r="AD196" t="b">
        <v>1</v>
      </c>
      <c r="AE196" s="1" t="b">
        <v>0</v>
      </c>
      <c r="AF196" t="s">
        <v>369</v>
      </c>
      <c r="AG196">
        <v>48.87</v>
      </c>
    </row>
    <row r="197" spans="2:33" x14ac:dyDescent="0.2">
      <c r="B197" t="s">
        <v>370</v>
      </c>
      <c r="D197" t="s">
        <v>326</v>
      </c>
      <c r="E197" t="s">
        <v>391</v>
      </c>
      <c r="W197" s="1">
        <v>723</v>
      </c>
      <c r="Y197" t="s">
        <v>326</v>
      </c>
      <c r="Z197" t="b">
        <v>1</v>
      </c>
      <c r="AA197" t="b">
        <v>0</v>
      </c>
      <c r="AB197" t="b">
        <v>0</v>
      </c>
      <c r="AC197" t="b">
        <v>0</v>
      </c>
      <c r="AD197" t="b">
        <v>1</v>
      </c>
      <c r="AE197" s="1" t="b">
        <v>0</v>
      </c>
      <c r="AF197" t="s">
        <v>370</v>
      </c>
      <c r="AG197">
        <v>19.649999999999999</v>
      </c>
    </row>
    <row r="198" spans="2:33" x14ac:dyDescent="0.2">
      <c r="B198" t="s">
        <v>371</v>
      </c>
      <c r="D198" t="s">
        <v>327</v>
      </c>
      <c r="E198" t="s">
        <v>391</v>
      </c>
      <c r="W198" s="1">
        <v>724</v>
      </c>
      <c r="Y198" t="s">
        <v>327</v>
      </c>
      <c r="Z198" t="b">
        <v>1</v>
      </c>
      <c r="AA198" t="b">
        <v>0</v>
      </c>
      <c r="AB198" t="b">
        <v>0</v>
      </c>
      <c r="AC198" t="b">
        <v>0</v>
      </c>
      <c r="AD198" t="b">
        <v>1</v>
      </c>
      <c r="AE198" s="1" t="b">
        <v>0</v>
      </c>
      <c r="AF198" t="s">
        <v>371</v>
      </c>
    </row>
    <row r="199" spans="2:33" x14ac:dyDescent="0.2">
      <c r="B199" t="s">
        <v>372</v>
      </c>
      <c r="D199" t="s">
        <v>328</v>
      </c>
      <c r="E199" t="s">
        <v>391</v>
      </c>
      <c r="W199" s="1">
        <v>725</v>
      </c>
      <c r="Y199" t="s">
        <v>328</v>
      </c>
      <c r="Z199" t="b">
        <v>1</v>
      </c>
      <c r="AA199" t="b">
        <v>1</v>
      </c>
      <c r="AB199" t="b">
        <v>1</v>
      </c>
      <c r="AC199" t="b">
        <v>0</v>
      </c>
      <c r="AD199" t="b">
        <v>1</v>
      </c>
      <c r="AE199" s="1" t="b">
        <v>0</v>
      </c>
      <c r="AF199" t="s">
        <v>372</v>
      </c>
      <c r="AG199">
        <v>85.47</v>
      </c>
    </row>
    <row r="200" spans="2:33" x14ac:dyDescent="0.2">
      <c r="B200" t="s">
        <v>373</v>
      </c>
      <c r="D200" t="s">
        <v>329</v>
      </c>
      <c r="E200" t="s">
        <v>391</v>
      </c>
      <c r="W200" s="1">
        <v>726</v>
      </c>
      <c r="Y200" t="s">
        <v>329</v>
      </c>
      <c r="Z200" t="b">
        <v>1</v>
      </c>
      <c r="AA200" t="b">
        <v>1</v>
      </c>
      <c r="AB200" t="b">
        <v>1</v>
      </c>
      <c r="AC200" t="b">
        <v>0</v>
      </c>
      <c r="AD200" t="b">
        <v>1</v>
      </c>
      <c r="AE200" s="1" t="b">
        <v>0</v>
      </c>
      <c r="AF200" t="s">
        <v>373</v>
      </c>
      <c r="AG200">
        <v>92.84</v>
      </c>
    </row>
    <row r="201" spans="2:33" x14ac:dyDescent="0.2">
      <c r="B201" t="s">
        <v>374</v>
      </c>
      <c r="D201" t="s">
        <v>330</v>
      </c>
      <c r="E201" t="s">
        <v>391</v>
      </c>
      <c r="W201" s="1">
        <v>727</v>
      </c>
      <c r="Y201" t="s">
        <v>330</v>
      </c>
      <c r="Z201" t="b">
        <v>1</v>
      </c>
      <c r="AA201" t="b">
        <v>1</v>
      </c>
      <c r="AB201" t="b">
        <v>1</v>
      </c>
      <c r="AC201" t="b">
        <v>0</v>
      </c>
      <c r="AD201" t="b">
        <v>1</v>
      </c>
      <c r="AE201" s="1" t="b">
        <v>0</v>
      </c>
      <c r="AF201" t="s">
        <v>374</v>
      </c>
      <c r="AG201">
        <v>89.56</v>
      </c>
    </row>
    <row r="202" spans="2:33" x14ac:dyDescent="0.2">
      <c r="B202" t="s">
        <v>375</v>
      </c>
      <c r="D202" t="s">
        <v>331</v>
      </c>
      <c r="E202" t="s">
        <v>391</v>
      </c>
      <c r="W202" s="1">
        <v>728</v>
      </c>
      <c r="Y202" t="s">
        <v>331</v>
      </c>
      <c r="Z202" t="b">
        <v>1</v>
      </c>
      <c r="AA202" t="b">
        <v>1</v>
      </c>
      <c r="AB202" t="b">
        <v>1</v>
      </c>
      <c r="AC202" t="b">
        <v>0</v>
      </c>
      <c r="AD202" t="b">
        <v>1</v>
      </c>
      <c r="AE202" s="1" t="b">
        <v>0</v>
      </c>
      <c r="AF202" t="s">
        <v>375</v>
      </c>
      <c r="AG202">
        <v>95.99</v>
      </c>
    </row>
    <row r="203" spans="2:33" x14ac:dyDescent="0.2">
      <c r="B203" t="s">
        <v>376</v>
      </c>
      <c r="D203" t="s">
        <v>332</v>
      </c>
      <c r="E203" t="s">
        <v>391</v>
      </c>
      <c r="W203" s="1">
        <v>729</v>
      </c>
      <c r="Y203" t="s">
        <v>332</v>
      </c>
      <c r="Z203" t="b">
        <v>1</v>
      </c>
      <c r="AA203" t="b">
        <v>1</v>
      </c>
      <c r="AB203" t="b">
        <v>1</v>
      </c>
      <c r="AC203" t="b">
        <v>0</v>
      </c>
      <c r="AD203" t="b">
        <v>1</v>
      </c>
      <c r="AE203" s="1" t="b">
        <v>0</v>
      </c>
      <c r="AF203" t="s">
        <v>376</v>
      </c>
      <c r="AG203">
        <v>91.91</v>
      </c>
    </row>
    <row r="204" spans="2:33" x14ac:dyDescent="0.2">
      <c r="B204" t="s">
        <v>377</v>
      </c>
      <c r="D204" t="s">
        <v>333</v>
      </c>
      <c r="E204" t="s">
        <v>391</v>
      </c>
      <c r="W204" s="1">
        <v>730</v>
      </c>
      <c r="Y204" t="s">
        <v>333</v>
      </c>
      <c r="Z204" t="b">
        <v>1</v>
      </c>
      <c r="AA204" t="b">
        <v>0</v>
      </c>
      <c r="AB204" t="b">
        <v>0</v>
      </c>
      <c r="AC204" t="b">
        <v>0</v>
      </c>
      <c r="AD204" t="b">
        <v>1</v>
      </c>
      <c r="AE204" s="1" t="b">
        <v>0</v>
      </c>
      <c r="AF204" t="s">
        <v>377</v>
      </c>
      <c r="AG204">
        <v>97.57</v>
      </c>
    </row>
    <row r="205" spans="2:33" x14ac:dyDescent="0.2">
      <c r="B205" t="s">
        <v>378</v>
      </c>
      <c r="D205" t="s">
        <v>334</v>
      </c>
      <c r="E205" t="s">
        <v>391</v>
      </c>
      <c r="W205" s="1">
        <v>731</v>
      </c>
      <c r="Y205" t="s">
        <v>334</v>
      </c>
      <c r="Z205" t="b">
        <v>1</v>
      </c>
      <c r="AA205" t="b">
        <v>1</v>
      </c>
      <c r="AB205" t="b">
        <v>1</v>
      </c>
      <c r="AC205" t="b">
        <v>0</v>
      </c>
      <c r="AD205" t="b">
        <v>1</v>
      </c>
      <c r="AE205" s="1" t="b">
        <v>0</v>
      </c>
      <c r="AF205" t="s">
        <v>378</v>
      </c>
      <c r="AG205">
        <v>90.72</v>
      </c>
    </row>
    <row r="206" spans="2:33" x14ac:dyDescent="0.2">
      <c r="B206" t="s">
        <v>379</v>
      </c>
      <c r="D206" t="s">
        <v>335</v>
      </c>
      <c r="E206" t="s">
        <v>391</v>
      </c>
      <c r="W206" s="1">
        <v>732</v>
      </c>
      <c r="Y206" t="s">
        <v>335</v>
      </c>
      <c r="Z206" t="b">
        <v>1</v>
      </c>
      <c r="AA206" t="b">
        <v>1</v>
      </c>
      <c r="AB206" t="b">
        <v>1</v>
      </c>
      <c r="AC206" t="b">
        <v>0</v>
      </c>
      <c r="AD206" t="b">
        <v>1</v>
      </c>
      <c r="AE206" s="1" t="b">
        <v>0</v>
      </c>
      <c r="AF206" t="s">
        <v>379</v>
      </c>
      <c r="AG206">
        <v>86.08</v>
      </c>
    </row>
    <row r="207" spans="2:33" x14ac:dyDescent="0.2">
      <c r="B207" t="s">
        <v>380</v>
      </c>
      <c r="D207" t="s">
        <v>336</v>
      </c>
      <c r="E207" t="s">
        <v>391</v>
      </c>
      <c r="W207" s="1">
        <v>733</v>
      </c>
      <c r="Y207" t="s">
        <v>336</v>
      </c>
      <c r="Z207" t="b">
        <v>1</v>
      </c>
      <c r="AA207" t="b">
        <v>1</v>
      </c>
      <c r="AB207" t="b">
        <v>1</v>
      </c>
      <c r="AC207" t="b">
        <v>0</v>
      </c>
      <c r="AD207" t="b">
        <v>1</v>
      </c>
      <c r="AE207" s="1" t="b">
        <v>0</v>
      </c>
      <c r="AF207" t="s">
        <v>380</v>
      </c>
      <c r="AG207">
        <v>94.42</v>
      </c>
    </row>
    <row r="208" spans="2:33" x14ac:dyDescent="0.2">
      <c r="B208" t="s">
        <v>381</v>
      </c>
      <c r="D208" t="s">
        <v>337</v>
      </c>
      <c r="E208" t="s">
        <v>391</v>
      </c>
      <c r="W208" s="1">
        <v>734</v>
      </c>
      <c r="Y208" t="s">
        <v>337</v>
      </c>
      <c r="Z208" t="b">
        <v>1</v>
      </c>
      <c r="AA208" t="b">
        <v>0</v>
      </c>
      <c r="AB208" t="b">
        <v>0</v>
      </c>
      <c r="AC208" t="b">
        <v>0</v>
      </c>
      <c r="AD208" t="b">
        <v>1</v>
      </c>
      <c r="AE208" s="1" t="b">
        <v>0</v>
      </c>
      <c r="AF208" t="s">
        <v>381</v>
      </c>
      <c r="AG208">
        <v>95.72</v>
      </c>
    </row>
    <row r="209" spans="1:33" x14ac:dyDescent="0.2">
      <c r="B209" t="s">
        <v>382</v>
      </c>
      <c r="D209" t="s">
        <v>338</v>
      </c>
      <c r="E209" t="s">
        <v>391</v>
      </c>
      <c r="W209" s="1">
        <v>735</v>
      </c>
      <c r="Y209" t="s">
        <v>338</v>
      </c>
      <c r="Z209" t="b">
        <v>1</v>
      </c>
      <c r="AA209" t="b">
        <v>1</v>
      </c>
      <c r="AB209" t="b">
        <v>1</v>
      </c>
      <c r="AC209" t="b">
        <v>0</v>
      </c>
      <c r="AD209" t="b">
        <v>1</v>
      </c>
      <c r="AE209" s="1" t="b">
        <v>0</v>
      </c>
      <c r="AF209" t="s">
        <v>382</v>
      </c>
      <c r="AG209">
        <v>96.05</v>
      </c>
    </row>
    <row r="210" spans="1:33" x14ac:dyDescent="0.2">
      <c r="B210" t="s">
        <v>383</v>
      </c>
      <c r="D210" t="s">
        <v>339</v>
      </c>
      <c r="E210" t="s">
        <v>391</v>
      </c>
      <c r="W210" s="1">
        <v>736</v>
      </c>
      <c r="Y210" t="s">
        <v>339</v>
      </c>
      <c r="Z210" t="b">
        <v>1</v>
      </c>
      <c r="AA210" t="b">
        <v>1</v>
      </c>
      <c r="AB210" t="b">
        <v>1</v>
      </c>
      <c r="AC210" t="b">
        <v>0</v>
      </c>
      <c r="AD210" t="b">
        <v>1</v>
      </c>
      <c r="AE210" s="1" t="b">
        <v>0</v>
      </c>
      <c r="AF210" t="s">
        <v>383</v>
      </c>
      <c r="AG210">
        <v>96.6</v>
      </c>
    </row>
    <row r="211" spans="1:33" x14ac:dyDescent="0.2">
      <c r="B211" t="s">
        <v>384</v>
      </c>
      <c r="D211" t="s">
        <v>340</v>
      </c>
      <c r="E211" t="s">
        <v>391</v>
      </c>
      <c r="W211" s="1">
        <v>737</v>
      </c>
      <c r="Y211" t="s">
        <v>340</v>
      </c>
      <c r="Z211" t="b">
        <v>1</v>
      </c>
      <c r="AA211" t="b">
        <v>1</v>
      </c>
      <c r="AB211" t="b">
        <v>1</v>
      </c>
      <c r="AC211" t="b">
        <v>0</v>
      </c>
      <c r="AD211" t="b">
        <v>1</v>
      </c>
      <c r="AE211" s="1" t="b">
        <v>0</v>
      </c>
      <c r="AF211" t="s">
        <v>384</v>
      </c>
      <c r="AG211">
        <v>92.92</v>
      </c>
    </row>
    <row r="212" spans="1:33" x14ac:dyDescent="0.2">
      <c r="B212" t="s">
        <v>385</v>
      </c>
      <c r="D212" t="s">
        <v>341</v>
      </c>
      <c r="E212" t="s">
        <v>391</v>
      </c>
      <c r="W212" s="1">
        <v>738</v>
      </c>
      <c r="Y212" t="s">
        <v>341</v>
      </c>
      <c r="Z212" t="b">
        <v>1</v>
      </c>
      <c r="AA212" t="b">
        <v>0</v>
      </c>
      <c r="AB212" t="b">
        <v>0</v>
      </c>
      <c r="AC212" t="b">
        <v>0</v>
      </c>
      <c r="AD212" t="b">
        <v>1</v>
      </c>
      <c r="AE212" s="1" t="b">
        <v>0</v>
      </c>
      <c r="AF212" t="s">
        <v>385</v>
      </c>
      <c r="AG212">
        <v>97.6</v>
      </c>
    </row>
    <row r="213" spans="1:33" x14ac:dyDescent="0.2">
      <c r="B213" t="s">
        <v>386</v>
      </c>
      <c r="D213" t="s">
        <v>342</v>
      </c>
      <c r="E213" t="s">
        <v>391</v>
      </c>
      <c r="W213" s="1">
        <v>739</v>
      </c>
      <c r="Y213" t="s">
        <v>342</v>
      </c>
      <c r="Z213" t="b">
        <v>1</v>
      </c>
      <c r="AA213" t="b">
        <v>1</v>
      </c>
      <c r="AB213" t="b">
        <v>1</v>
      </c>
      <c r="AC213" t="b">
        <v>0</v>
      </c>
      <c r="AD213" t="b">
        <v>1</v>
      </c>
      <c r="AE213" s="1" t="b">
        <v>0</v>
      </c>
      <c r="AF213" t="s">
        <v>386</v>
      </c>
      <c r="AG213">
        <v>80.27</v>
      </c>
    </row>
    <row r="214" spans="1:33" x14ac:dyDescent="0.2">
      <c r="B214" t="s">
        <v>387</v>
      </c>
      <c r="D214" t="s">
        <v>343</v>
      </c>
      <c r="E214" t="s">
        <v>391</v>
      </c>
      <c r="W214" s="1">
        <v>740</v>
      </c>
      <c r="Y214" t="s">
        <v>343</v>
      </c>
      <c r="Z214" t="b">
        <v>1</v>
      </c>
      <c r="AA214" t="b">
        <v>1</v>
      </c>
      <c r="AB214" t="b">
        <v>1</v>
      </c>
      <c r="AC214" t="b">
        <v>0</v>
      </c>
      <c r="AD214" t="b">
        <v>1</v>
      </c>
      <c r="AE214" s="1" t="b">
        <v>0</v>
      </c>
      <c r="AF214" t="s">
        <v>387</v>
      </c>
      <c r="AG214">
        <v>94.62</v>
      </c>
    </row>
    <row r="215" spans="1:33" x14ac:dyDescent="0.2">
      <c r="B215" t="s">
        <v>388</v>
      </c>
      <c r="D215" t="s">
        <v>344</v>
      </c>
      <c r="E215" t="s">
        <v>391</v>
      </c>
      <c r="W215" s="1">
        <v>741</v>
      </c>
      <c r="Y215" t="s">
        <v>344</v>
      </c>
      <c r="Z215" t="b">
        <v>1</v>
      </c>
      <c r="AA215" t="b">
        <v>1</v>
      </c>
      <c r="AB215" t="b">
        <v>1</v>
      </c>
      <c r="AC215" t="b">
        <v>0</v>
      </c>
      <c r="AD215" t="b">
        <v>1</v>
      </c>
      <c r="AE215" s="1" t="b">
        <v>0</v>
      </c>
      <c r="AF215" t="s">
        <v>388</v>
      </c>
      <c r="AG215">
        <v>92.08</v>
      </c>
    </row>
    <row r="216" spans="1:33" x14ac:dyDescent="0.2">
      <c r="B216" t="s">
        <v>389</v>
      </c>
      <c r="D216" t="s">
        <v>345</v>
      </c>
      <c r="E216" t="s">
        <v>391</v>
      </c>
      <c r="W216" s="1">
        <v>742</v>
      </c>
      <c r="Y216" t="s">
        <v>345</v>
      </c>
      <c r="Z216" t="b">
        <v>1</v>
      </c>
      <c r="AA216" t="b">
        <v>0</v>
      </c>
      <c r="AB216" t="b">
        <v>0</v>
      </c>
      <c r="AC216" t="b">
        <v>0</v>
      </c>
      <c r="AD216" t="b">
        <v>1</v>
      </c>
      <c r="AE216" s="1" t="b">
        <v>0</v>
      </c>
      <c r="AF216" t="s">
        <v>389</v>
      </c>
      <c r="AG216">
        <v>96.1</v>
      </c>
    </row>
    <row r="217" spans="1:33" x14ac:dyDescent="0.2">
      <c r="A217" s="1">
        <v>59</v>
      </c>
      <c r="B217" s="1" t="s">
        <v>137</v>
      </c>
      <c r="C217" s="1" t="s">
        <v>23</v>
      </c>
      <c r="D217" s="1" t="s">
        <v>138</v>
      </c>
      <c r="E217" s="1" t="s">
        <v>25</v>
      </c>
      <c r="F217" s="1" t="s">
        <v>94</v>
      </c>
      <c r="G217" s="1">
        <v>2.7</v>
      </c>
      <c r="H217" s="1" t="s">
        <v>27</v>
      </c>
      <c r="I217" s="1">
        <v>200</v>
      </c>
      <c r="J217" s="1" t="s">
        <v>28</v>
      </c>
      <c r="K217" s="1">
        <v>7</v>
      </c>
      <c r="L217" s="1">
        <v>333</v>
      </c>
      <c r="M217" s="1" t="s">
        <v>139</v>
      </c>
      <c r="N217" s="1">
        <f>AVERAGE(526.7,311.2,349.9,407.2,343.3,523.4)</f>
        <v>410.28333333333336</v>
      </c>
      <c r="O217" s="1"/>
      <c r="P217" s="1"/>
      <c r="Q217" s="1">
        <f>AVERAGE(1.85,2.1,2.11,2.09,2.1,2.2)</f>
        <v>2.0749999999999997</v>
      </c>
      <c r="R217" s="1">
        <f>AVERAGE(2.34,2.17,2.25,2.2,2.05,2.35)</f>
        <v>2.226666666666667</v>
      </c>
      <c r="S217" s="1">
        <v>189</v>
      </c>
      <c r="T217" s="1">
        <v>7.2</v>
      </c>
      <c r="U217" s="35" t="s">
        <v>138</v>
      </c>
      <c r="V217" s="1" t="s">
        <v>140</v>
      </c>
      <c r="W217" s="1" t="s">
        <v>137</v>
      </c>
      <c r="X217" s="1">
        <v>475</v>
      </c>
      <c r="Y217" s="1">
        <v>6.1</v>
      </c>
      <c r="Z217" t="b">
        <v>1</v>
      </c>
      <c r="AA217" t="b">
        <v>1</v>
      </c>
      <c r="AB217" t="b">
        <v>1</v>
      </c>
      <c r="AC217" t="b">
        <v>1</v>
      </c>
      <c r="AD217" t="b">
        <v>1</v>
      </c>
      <c r="AE217" s="1" t="b">
        <v>0</v>
      </c>
      <c r="AF217" t="s">
        <v>495</v>
      </c>
      <c r="AG217">
        <v>95.3</v>
      </c>
    </row>
    <row r="218" spans="1:33" x14ac:dyDescent="0.2">
      <c r="A218" s="1">
        <v>60</v>
      </c>
      <c r="B218" s="1" t="s">
        <v>141</v>
      </c>
      <c r="C218" s="1" t="s">
        <v>23</v>
      </c>
      <c r="D218" s="1" t="s">
        <v>138</v>
      </c>
      <c r="E218" s="1" t="s">
        <v>25</v>
      </c>
      <c r="F218" s="1" t="s">
        <v>94</v>
      </c>
      <c r="G218" s="1">
        <v>3.3</v>
      </c>
      <c r="H218" s="1" t="s">
        <v>27</v>
      </c>
      <c r="I218" s="1">
        <v>200</v>
      </c>
      <c r="J218" s="1" t="s">
        <v>28</v>
      </c>
      <c r="K218" s="1">
        <v>7</v>
      </c>
      <c r="L218" s="1">
        <v>333</v>
      </c>
      <c r="M218" s="1" t="s">
        <v>29</v>
      </c>
      <c r="N218" s="1">
        <f>AVERAGE(347.7,260.7,454.9,321.2,289,216,218.6)</f>
        <v>301.15714285714284</v>
      </c>
      <c r="O218" s="1"/>
      <c r="P218" s="1"/>
      <c r="Q218" s="1">
        <f>AVERAGE(2.13,2.06,2.11,2.05,2.1,2.12)</f>
        <v>2.0949999999999993</v>
      </c>
      <c r="R218" s="1">
        <f>AVERAGE(2.1,1.5,2.17,1.81,2.23,1.47)</f>
        <v>1.8800000000000001</v>
      </c>
      <c r="S218" s="1">
        <v>170</v>
      </c>
      <c r="T218" s="1">
        <v>7.2</v>
      </c>
      <c r="U218" s="35" t="s">
        <v>138</v>
      </c>
      <c r="V218" s="1" t="s">
        <v>142</v>
      </c>
      <c r="W218" s="1" t="s">
        <v>141</v>
      </c>
      <c r="X218" s="1">
        <v>283</v>
      </c>
      <c r="Y218" s="1">
        <v>7.5</v>
      </c>
      <c r="Z218" t="b">
        <v>1</v>
      </c>
      <c r="AA218" t="b">
        <v>1</v>
      </c>
      <c r="AB218" t="b">
        <v>1</v>
      </c>
      <c r="AC218" t="b">
        <v>1</v>
      </c>
      <c r="AD218" t="b">
        <v>1</v>
      </c>
      <c r="AE218" s="1" t="b">
        <v>0</v>
      </c>
      <c r="AF218" t="s">
        <v>496</v>
      </c>
      <c r="AG218">
        <v>95.16</v>
      </c>
    </row>
  </sheetData>
  <autoFilter ref="A1:AG218" xr:uid="{F87C9892-874D-C84A-BA1D-6D7DB13D9053}"/>
  <sortState xmlns:xlrd2="http://schemas.microsoft.com/office/spreadsheetml/2017/richdata2" ref="A2:AE218">
    <sortCondition ref="W2:W218"/>
  </sortState>
  <conditionalFormatting sqref="G60:G61">
    <cfRule type="colorScale" priority="14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77 G83 G74">
    <cfRule type="colorScale" priority="16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80">
    <cfRule type="colorScale" priority="7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92:G105 G84:G90 G81:G82 G78:G79 G75:G76 G62:G73 G2:G59">
    <cfRule type="colorScale" priority="18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N60:N61">
    <cfRule type="colorScale" priority="15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77 N83 N74">
    <cfRule type="colorScale" priority="17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80">
    <cfRule type="colorScale" priority="8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84:N105 N2:N59 N81:N82 N78:N79 N75:N76 N62:N73">
    <cfRule type="colorScale" priority="19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Q2:Q105">
    <cfRule type="cellIs" dxfId="18" priority="13" operator="between">
      <formula>1.8</formula>
      <formula>2.4</formula>
    </cfRule>
  </conditionalFormatting>
  <conditionalFormatting sqref="Q126:Q129 N106:N129">
    <cfRule type="colorScale" priority="6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Q106:R129">
    <cfRule type="cellIs" dxfId="17" priority="5" operator="between">
      <formula>1.8</formula>
      <formula>2.4</formula>
    </cfRule>
  </conditionalFormatting>
  <conditionalFormatting sqref="R2:R111 R114:R129">
    <cfRule type="cellIs" dxfId="16" priority="4" operator="greaterThanOrEqual">
      <formula>1.7</formula>
    </cfRule>
  </conditionalFormatting>
  <conditionalFormatting sqref="T1:T129">
    <cfRule type="cellIs" dxfId="15" priority="1" operator="lessThan">
      <formula>6</formula>
    </cfRule>
    <cfRule type="cellIs" dxfId="14" priority="3" operator="greaterThan">
      <formula>7</formula>
    </cfRule>
    <cfRule type="cellIs" dxfId="13" priority="2" operator="between">
      <formula>7</formula>
      <formula>6</formula>
    </cfRule>
  </conditionalFormatting>
  <conditionalFormatting sqref="Y2:Y105">
    <cfRule type="cellIs" dxfId="12" priority="11" operator="greaterThan">
      <formula>7</formula>
    </cfRule>
    <cfRule type="cellIs" dxfId="11" priority="9" operator="lessThan">
      <formula>6</formula>
    </cfRule>
    <cfRule type="cellIs" dxfId="10" priority="10" operator="between">
      <formula>7</formula>
      <formula>6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BA67-4278-CB47-87D1-FDE517DAAC9C}">
  <dimension ref="A1:AG143"/>
  <sheetViews>
    <sheetView tabSelected="1" topLeftCell="A104" workbookViewId="0">
      <selection activeCell="G142" sqref="G142:G143"/>
    </sheetView>
  </sheetViews>
  <sheetFormatPr baseColWidth="10" defaultRowHeight="16" x14ac:dyDescent="0.2"/>
  <sheetData>
    <row r="1" spans="1:33" s="1" customFormat="1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4" t="s">
        <v>3</v>
      </c>
      <c r="V1" s="4" t="s">
        <v>20</v>
      </c>
      <c r="W1" s="2" t="s">
        <v>1</v>
      </c>
      <c r="X1" s="8" t="s">
        <v>21</v>
      </c>
      <c r="Y1" s="6" t="s">
        <v>22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s="1" t="s">
        <v>237</v>
      </c>
      <c r="AF1" t="s">
        <v>393</v>
      </c>
      <c r="AG1" t="s">
        <v>392</v>
      </c>
    </row>
    <row r="2" spans="1:33" s="1" customFormat="1" x14ac:dyDescent="0.2">
      <c r="A2" s="1">
        <v>103</v>
      </c>
      <c r="B2" s="9">
        <v>29</v>
      </c>
      <c r="C2" s="1" t="s">
        <v>212</v>
      </c>
      <c r="D2" s="1" t="s">
        <v>213</v>
      </c>
      <c r="E2" s="1" t="s">
        <v>102</v>
      </c>
      <c r="F2" s="1" t="s">
        <v>94</v>
      </c>
      <c r="G2" s="1">
        <v>1.07</v>
      </c>
      <c r="H2" s="1" t="s">
        <v>27</v>
      </c>
      <c r="I2" s="1">
        <v>200</v>
      </c>
      <c r="J2" s="1" t="s">
        <v>28</v>
      </c>
      <c r="K2" s="1">
        <v>7</v>
      </c>
      <c r="L2" s="1">
        <v>500</v>
      </c>
      <c r="M2" s="1" t="s">
        <v>29</v>
      </c>
      <c r="N2" s="1">
        <v>93.6</v>
      </c>
      <c r="O2" s="1">
        <v>2.34</v>
      </c>
      <c r="P2" s="1">
        <v>1.871</v>
      </c>
      <c r="Q2" s="1">
        <v>1.2506680919294495</v>
      </c>
      <c r="R2" s="10">
        <v>0.85</v>
      </c>
      <c r="T2" s="1">
        <v>8.9</v>
      </c>
      <c r="U2" s="11" t="s">
        <v>213</v>
      </c>
      <c r="V2" s="15" t="s">
        <v>214</v>
      </c>
      <c r="W2" s="9">
        <v>29</v>
      </c>
      <c r="X2" s="1">
        <v>12.3</v>
      </c>
      <c r="Y2" s="1">
        <v>8.4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s="1" t="b">
        <v>0</v>
      </c>
      <c r="AF2" t="s">
        <v>443</v>
      </c>
      <c r="AG2">
        <v>78.709999999999994</v>
      </c>
    </row>
    <row r="3" spans="1:33" s="1" customFormat="1" ht="17" thickBot="1" x14ac:dyDescent="0.25">
      <c r="A3" s="1">
        <v>104</v>
      </c>
      <c r="B3" s="9">
        <v>30</v>
      </c>
      <c r="C3" s="1" t="s">
        <v>23</v>
      </c>
      <c r="D3" s="1" t="s">
        <v>213</v>
      </c>
      <c r="E3" s="1" t="s">
        <v>102</v>
      </c>
      <c r="F3" s="1" t="s">
        <v>94</v>
      </c>
      <c r="G3" s="1">
        <v>2.36</v>
      </c>
      <c r="H3" s="1" t="s">
        <v>27</v>
      </c>
      <c r="I3" s="1">
        <v>200</v>
      </c>
      <c r="J3" s="1" t="s">
        <v>28</v>
      </c>
      <c r="K3" s="1">
        <v>7</v>
      </c>
      <c r="L3" s="1">
        <v>500</v>
      </c>
      <c r="M3" s="1" t="s">
        <v>29</v>
      </c>
      <c r="N3" s="1">
        <v>47.5</v>
      </c>
      <c r="O3" s="1">
        <v>1.1890000000000001</v>
      </c>
      <c r="P3" s="1">
        <v>0.76400000000000001</v>
      </c>
      <c r="Q3" s="1">
        <v>1.5562827225130891</v>
      </c>
      <c r="R3" s="10">
        <v>0.84</v>
      </c>
      <c r="T3" s="1">
        <v>6.1</v>
      </c>
      <c r="U3" s="13" t="s">
        <v>213</v>
      </c>
      <c r="V3" s="15" t="s">
        <v>215</v>
      </c>
      <c r="W3" s="9">
        <v>30</v>
      </c>
      <c r="X3" s="1">
        <v>15.7</v>
      </c>
      <c r="Y3" s="1">
        <v>5.7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s="1" t="b">
        <v>0</v>
      </c>
      <c r="AF3" t="s">
        <v>449</v>
      </c>
      <c r="AG3">
        <v>84.27</v>
      </c>
    </row>
    <row r="4" spans="1:33" s="1" customFormat="1" x14ac:dyDescent="0.2">
      <c r="A4" s="1">
        <v>3</v>
      </c>
      <c r="B4" s="9">
        <v>138</v>
      </c>
      <c r="C4" s="1" t="s">
        <v>23</v>
      </c>
      <c r="D4" s="1" t="s">
        <v>32</v>
      </c>
      <c r="E4" s="1" t="s">
        <v>25</v>
      </c>
      <c r="F4" s="1" t="s">
        <v>26</v>
      </c>
      <c r="H4" s="1" t="s">
        <v>27</v>
      </c>
      <c r="I4" s="1">
        <v>140</v>
      </c>
      <c r="J4" s="1" t="s">
        <v>28</v>
      </c>
      <c r="K4" s="1">
        <v>7</v>
      </c>
      <c r="L4" s="1">
        <v>75</v>
      </c>
      <c r="M4" s="1" t="s">
        <v>29</v>
      </c>
      <c r="N4" s="1">
        <v>109</v>
      </c>
      <c r="O4" s="1">
        <v>2.7250000000000001</v>
      </c>
      <c r="P4" s="1">
        <v>1.3939999999999999</v>
      </c>
      <c r="Q4" s="1">
        <v>1.9548063127690103</v>
      </c>
      <c r="R4" s="10">
        <v>1.7</v>
      </c>
      <c r="S4" s="1">
        <v>113</v>
      </c>
      <c r="T4" s="1">
        <v>9</v>
      </c>
      <c r="U4" s="11" t="s">
        <v>32</v>
      </c>
      <c r="V4" s="12" t="s">
        <v>33</v>
      </c>
      <c r="W4" s="9">
        <v>138</v>
      </c>
      <c r="X4" s="1">
        <v>96.6</v>
      </c>
      <c r="Y4" s="1">
        <v>9.1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s="1" t="b">
        <v>0</v>
      </c>
      <c r="AF4" t="s">
        <v>396</v>
      </c>
      <c r="AG4">
        <v>95.41</v>
      </c>
    </row>
    <row r="5" spans="1:33" s="1" customFormat="1" ht="17" thickBot="1" x14ac:dyDescent="0.25">
      <c r="A5" s="1">
        <v>4</v>
      </c>
      <c r="B5" s="9">
        <v>140</v>
      </c>
      <c r="C5" s="1" t="s">
        <v>23</v>
      </c>
      <c r="D5" s="1" t="s">
        <v>32</v>
      </c>
      <c r="E5" s="1" t="s">
        <v>25</v>
      </c>
      <c r="F5" s="1" t="s">
        <v>26</v>
      </c>
      <c r="H5" s="1" t="s">
        <v>27</v>
      </c>
      <c r="I5" s="1">
        <v>140</v>
      </c>
      <c r="J5" s="1" t="s">
        <v>28</v>
      </c>
      <c r="K5" s="1">
        <v>7</v>
      </c>
      <c r="L5" s="1">
        <v>75</v>
      </c>
      <c r="M5" s="1" t="s">
        <v>29</v>
      </c>
      <c r="N5" s="1">
        <v>229.6</v>
      </c>
      <c r="O5" s="1">
        <v>5.7389999999999999</v>
      </c>
      <c r="P5" s="1">
        <v>2.7949999999999999</v>
      </c>
      <c r="Q5" s="1">
        <v>2.0533094812164578</v>
      </c>
      <c r="R5" s="10">
        <v>2.21</v>
      </c>
      <c r="S5" s="1">
        <v>233</v>
      </c>
      <c r="T5" s="1">
        <v>9.9</v>
      </c>
      <c r="U5" s="13" t="s">
        <v>32</v>
      </c>
      <c r="V5" s="12" t="s">
        <v>34</v>
      </c>
      <c r="W5" s="9">
        <v>140</v>
      </c>
      <c r="X5" s="1">
        <v>297</v>
      </c>
      <c r="Y5" s="1">
        <v>9.3000000000000007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s="1" t="b">
        <v>0</v>
      </c>
      <c r="AF5" t="s">
        <v>397</v>
      </c>
      <c r="AG5">
        <v>95.6</v>
      </c>
    </row>
    <row r="6" spans="1:33" s="1" customFormat="1" x14ac:dyDescent="0.2">
      <c r="A6" s="1">
        <v>7</v>
      </c>
      <c r="B6" s="9">
        <v>149</v>
      </c>
      <c r="C6" s="1" t="s">
        <v>39</v>
      </c>
      <c r="D6" s="1" t="s">
        <v>40</v>
      </c>
      <c r="E6" s="1" t="s">
        <v>25</v>
      </c>
      <c r="F6" s="1" t="s">
        <v>41</v>
      </c>
      <c r="H6" s="1" t="s">
        <v>27</v>
      </c>
      <c r="I6" s="1">
        <v>140</v>
      </c>
      <c r="J6" s="1" t="s">
        <v>28</v>
      </c>
      <c r="K6" s="1">
        <v>7</v>
      </c>
      <c r="L6" s="1">
        <v>125</v>
      </c>
      <c r="M6" s="1" t="s">
        <v>29</v>
      </c>
      <c r="N6" s="1">
        <v>43.8</v>
      </c>
      <c r="O6" s="1">
        <v>1.095</v>
      </c>
      <c r="P6" s="1">
        <v>0.53600000000000003</v>
      </c>
      <c r="Q6" s="1">
        <v>2.0429104477611939</v>
      </c>
      <c r="R6" s="10">
        <v>0.45</v>
      </c>
      <c r="S6" s="1">
        <v>42</v>
      </c>
      <c r="T6" s="1">
        <v>8.6999999999999993</v>
      </c>
      <c r="U6" s="11" t="s">
        <v>40</v>
      </c>
      <c r="V6" s="12" t="s">
        <v>42</v>
      </c>
      <c r="W6" s="9">
        <v>149</v>
      </c>
      <c r="X6" s="1">
        <v>35.6</v>
      </c>
      <c r="Y6" s="1">
        <v>7.8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s="1" t="b">
        <v>0</v>
      </c>
      <c r="AF6" t="s">
        <v>400</v>
      </c>
      <c r="AG6">
        <v>95.44</v>
      </c>
    </row>
    <row r="7" spans="1:33" s="1" customFormat="1" ht="17" thickBot="1" x14ac:dyDescent="0.25">
      <c r="A7" s="1">
        <v>8</v>
      </c>
      <c r="B7" s="9">
        <v>150</v>
      </c>
      <c r="C7" s="1" t="s">
        <v>39</v>
      </c>
      <c r="D7" s="1" t="s">
        <v>40</v>
      </c>
      <c r="E7" s="1" t="s">
        <v>25</v>
      </c>
      <c r="F7" s="1" t="s">
        <v>41</v>
      </c>
      <c r="H7" s="1" t="s">
        <v>27</v>
      </c>
      <c r="I7" s="1">
        <v>140</v>
      </c>
      <c r="J7" s="1" t="s">
        <v>28</v>
      </c>
      <c r="K7" s="1">
        <v>7</v>
      </c>
      <c r="L7" s="1">
        <v>125</v>
      </c>
      <c r="M7" s="1" t="s">
        <v>29</v>
      </c>
      <c r="N7" s="1">
        <v>52.8</v>
      </c>
      <c r="O7" s="1">
        <v>1.319</v>
      </c>
      <c r="P7" s="1">
        <v>0.63700000000000001</v>
      </c>
      <c r="Q7" s="1">
        <v>2.0706436420722132</v>
      </c>
      <c r="R7" s="10">
        <v>0.52</v>
      </c>
      <c r="S7" s="1">
        <v>55</v>
      </c>
      <c r="T7" s="1">
        <v>9.1999999999999993</v>
      </c>
      <c r="U7" s="13" t="s">
        <v>40</v>
      </c>
      <c r="V7" s="12" t="s">
        <v>43</v>
      </c>
      <c r="W7" s="9">
        <v>150</v>
      </c>
      <c r="X7" s="1">
        <v>37</v>
      </c>
      <c r="Y7" s="1">
        <v>8.5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s="1" t="b">
        <v>0</v>
      </c>
      <c r="AF7" t="s">
        <v>401</v>
      </c>
      <c r="AG7">
        <v>95.37</v>
      </c>
    </row>
    <row r="8" spans="1:33" s="1" customFormat="1" x14ac:dyDescent="0.2">
      <c r="A8" s="1">
        <v>9</v>
      </c>
      <c r="B8" s="9">
        <v>155</v>
      </c>
      <c r="C8" s="1" t="s">
        <v>39</v>
      </c>
      <c r="D8" s="1" t="s">
        <v>44</v>
      </c>
      <c r="E8" s="1" t="s">
        <v>25</v>
      </c>
      <c r="F8" s="1" t="s">
        <v>41</v>
      </c>
      <c r="H8" s="1" t="s">
        <v>27</v>
      </c>
      <c r="I8" s="1">
        <v>140</v>
      </c>
      <c r="J8" s="1" t="s">
        <v>28</v>
      </c>
      <c r="K8" s="1">
        <v>7</v>
      </c>
      <c r="L8" s="1">
        <v>75</v>
      </c>
      <c r="M8" s="1" t="s">
        <v>29</v>
      </c>
      <c r="N8" s="1">
        <v>69.5</v>
      </c>
      <c r="O8" s="1">
        <v>1.736</v>
      </c>
      <c r="P8" s="1">
        <v>0.82599999999999996</v>
      </c>
      <c r="Q8" s="1">
        <v>2.1016949152542375</v>
      </c>
      <c r="R8" s="10">
        <v>0.57999999999999996</v>
      </c>
      <c r="S8" s="1">
        <v>74</v>
      </c>
      <c r="T8" s="1">
        <v>8.8000000000000007</v>
      </c>
      <c r="U8" s="11" t="s">
        <v>44</v>
      </c>
      <c r="V8" s="12" t="s">
        <v>45</v>
      </c>
      <c r="W8" s="9">
        <v>155</v>
      </c>
      <c r="X8" s="1">
        <v>46.1</v>
      </c>
      <c r="Y8" s="1">
        <v>8.5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s="1" t="b">
        <v>0</v>
      </c>
      <c r="AF8" t="s">
        <v>402</v>
      </c>
      <c r="AG8">
        <v>95.33</v>
      </c>
    </row>
    <row r="9" spans="1:33" s="1" customFormat="1" ht="17" thickBot="1" x14ac:dyDescent="0.25">
      <c r="A9" s="1">
        <v>10</v>
      </c>
      <c r="B9" s="9">
        <v>156</v>
      </c>
      <c r="C9" s="1" t="s">
        <v>39</v>
      </c>
      <c r="D9" s="1" t="s">
        <v>44</v>
      </c>
      <c r="E9" s="1" t="s">
        <v>25</v>
      </c>
      <c r="F9" s="1" t="s">
        <v>41</v>
      </c>
      <c r="H9" s="1" t="s">
        <v>27</v>
      </c>
      <c r="I9" s="1">
        <v>140</v>
      </c>
      <c r="J9" s="1" t="s">
        <v>28</v>
      </c>
      <c r="K9" s="1">
        <v>7</v>
      </c>
      <c r="L9" s="1">
        <v>75</v>
      </c>
      <c r="M9" s="1" t="s">
        <v>29</v>
      </c>
      <c r="N9" s="1">
        <v>26</v>
      </c>
      <c r="O9" s="1">
        <v>0.65</v>
      </c>
      <c r="P9" s="1">
        <v>0.32800000000000001</v>
      </c>
      <c r="Q9" s="1">
        <v>1.9817073170731707</v>
      </c>
      <c r="R9" s="10">
        <v>0.31</v>
      </c>
      <c r="S9" s="1">
        <v>21</v>
      </c>
      <c r="T9" s="1">
        <v>8.1999999999999993</v>
      </c>
      <c r="U9" s="13" t="s">
        <v>44</v>
      </c>
      <c r="V9" s="12" t="s">
        <v>46</v>
      </c>
      <c r="W9" s="9">
        <v>156</v>
      </c>
      <c r="X9" s="1">
        <v>13.5</v>
      </c>
      <c r="Y9" s="1">
        <v>8.1999999999999993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s="1" t="b">
        <v>0</v>
      </c>
      <c r="AF9" t="s">
        <v>403</v>
      </c>
      <c r="AG9">
        <v>94.84</v>
      </c>
    </row>
    <row r="10" spans="1:33" s="1" customFormat="1" x14ac:dyDescent="0.2">
      <c r="A10" s="1">
        <v>11</v>
      </c>
      <c r="B10" s="9">
        <v>159</v>
      </c>
      <c r="C10" s="1" t="s">
        <v>39</v>
      </c>
      <c r="D10" s="1" t="s">
        <v>47</v>
      </c>
      <c r="E10" s="1" t="s">
        <v>25</v>
      </c>
      <c r="F10" s="1" t="s">
        <v>41</v>
      </c>
      <c r="H10" s="1" t="s">
        <v>27</v>
      </c>
      <c r="I10" s="1">
        <v>140</v>
      </c>
      <c r="J10" s="1" t="s">
        <v>28</v>
      </c>
      <c r="K10" s="1">
        <v>7</v>
      </c>
      <c r="L10" s="1">
        <v>75</v>
      </c>
      <c r="M10" s="1" t="s">
        <v>29</v>
      </c>
      <c r="N10" s="1">
        <v>89.4</v>
      </c>
      <c r="O10" s="1">
        <v>2.2360000000000002</v>
      </c>
      <c r="P10" s="1">
        <v>1.0980000000000001</v>
      </c>
      <c r="Q10" s="1">
        <v>2.0364298724954462</v>
      </c>
      <c r="R10" s="10">
        <v>0.66</v>
      </c>
      <c r="S10" s="1">
        <v>102</v>
      </c>
      <c r="T10" s="1">
        <v>9.1999999999999993</v>
      </c>
      <c r="U10" s="11" t="s">
        <v>47</v>
      </c>
      <c r="V10" s="12" t="s">
        <v>48</v>
      </c>
      <c r="W10" s="9">
        <v>159</v>
      </c>
      <c r="X10" s="1">
        <v>64.8</v>
      </c>
      <c r="Y10" s="1">
        <v>8.6999999999999993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s="1" t="b">
        <v>0</v>
      </c>
      <c r="AF10" t="s">
        <v>404</v>
      </c>
      <c r="AG10">
        <v>95.21</v>
      </c>
    </row>
    <row r="11" spans="1:33" s="1" customFormat="1" ht="17" thickBot="1" x14ac:dyDescent="0.25">
      <c r="A11" s="1">
        <v>12</v>
      </c>
      <c r="B11" s="9">
        <v>160</v>
      </c>
      <c r="C11" s="1" t="s">
        <v>39</v>
      </c>
      <c r="D11" s="1" t="s">
        <v>47</v>
      </c>
      <c r="E11" s="1" t="s">
        <v>25</v>
      </c>
      <c r="F11" s="1" t="s">
        <v>41</v>
      </c>
      <c r="H11" s="1" t="s">
        <v>27</v>
      </c>
      <c r="I11" s="1">
        <v>140</v>
      </c>
      <c r="J11" s="1" t="s">
        <v>28</v>
      </c>
      <c r="K11" s="1">
        <v>7</v>
      </c>
      <c r="L11" s="1">
        <v>75</v>
      </c>
      <c r="M11" s="1" t="s">
        <v>29</v>
      </c>
      <c r="N11" s="1">
        <v>97.6</v>
      </c>
      <c r="O11" s="1">
        <v>2.44</v>
      </c>
      <c r="P11" s="1">
        <v>1.1739999999999999</v>
      </c>
      <c r="Q11" s="1">
        <v>2.0783645655877345</v>
      </c>
      <c r="R11" s="10">
        <v>0.66</v>
      </c>
      <c r="S11" s="1">
        <v>117</v>
      </c>
      <c r="T11" s="1">
        <v>9.4</v>
      </c>
      <c r="U11" s="13" t="s">
        <v>47</v>
      </c>
      <c r="V11" s="12" t="s">
        <v>49</v>
      </c>
      <c r="W11" s="9">
        <v>160</v>
      </c>
      <c r="X11" s="1">
        <v>68.099999999999994</v>
      </c>
      <c r="Y11" s="1">
        <v>8.6999999999999993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s="1" t="b">
        <v>0</v>
      </c>
      <c r="AF11" t="s">
        <v>405</v>
      </c>
      <c r="AG11">
        <v>95.57</v>
      </c>
    </row>
    <row r="12" spans="1:33" s="1" customFormat="1" ht="17" thickBot="1" x14ac:dyDescent="0.25">
      <c r="A12" s="1">
        <v>15</v>
      </c>
      <c r="B12" s="9">
        <v>165</v>
      </c>
      <c r="C12" s="1" t="s">
        <v>39</v>
      </c>
      <c r="D12" s="1" t="s">
        <v>55</v>
      </c>
      <c r="E12" s="1" t="s">
        <v>51</v>
      </c>
      <c r="F12" s="1" t="s">
        <v>26</v>
      </c>
      <c r="H12" s="1" t="s">
        <v>27</v>
      </c>
      <c r="I12" s="1">
        <v>140</v>
      </c>
      <c r="J12" s="1" t="s">
        <v>28</v>
      </c>
      <c r="K12" s="1">
        <v>7</v>
      </c>
      <c r="L12" s="1">
        <v>100</v>
      </c>
      <c r="M12" s="1" t="s">
        <v>52</v>
      </c>
      <c r="N12" s="1">
        <v>878.8</v>
      </c>
      <c r="O12" s="1">
        <v>21.969000000000001</v>
      </c>
      <c r="P12" s="1">
        <v>10.666</v>
      </c>
      <c r="Q12" s="1">
        <v>2.0597224826551659</v>
      </c>
      <c r="R12" s="10">
        <v>2.3199999999999998</v>
      </c>
      <c r="S12" s="1">
        <v>917</v>
      </c>
      <c r="T12" s="1">
        <v>10</v>
      </c>
      <c r="U12" s="14" t="s">
        <v>55</v>
      </c>
      <c r="V12" s="12" t="s">
        <v>56</v>
      </c>
      <c r="W12" s="9">
        <v>165</v>
      </c>
      <c r="X12" s="1">
        <v>557</v>
      </c>
      <c r="Y12" s="1">
        <v>9.1999999999999993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s="1" t="b">
        <v>0</v>
      </c>
      <c r="AF12" t="s">
        <v>408</v>
      </c>
      <c r="AG12">
        <v>93.61</v>
      </c>
    </row>
    <row r="13" spans="1:33" s="1" customFormat="1" ht="17" thickBot="1" x14ac:dyDescent="0.25">
      <c r="A13" s="1">
        <v>16</v>
      </c>
      <c r="B13" s="9">
        <v>167</v>
      </c>
      <c r="C13" s="1" t="s">
        <v>39</v>
      </c>
      <c r="D13" s="1" t="s">
        <v>55</v>
      </c>
      <c r="E13" s="1" t="s">
        <v>51</v>
      </c>
      <c r="F13" s="1" t="s">
        <v>26</v>
      </c>
      <c r="H13" s="1" t="s">
        <v>27</v>
      </c>
      <c r="I13" s="1">
        <v>140</v>
      </c>
      <c r="J13" s="1" t="s">
        <v>28</v>
      </c>
      <c r="K13" s="1">
        <v>7</v>
      </c>
      <c r="L13" s="1">
        <v>100</v>
      </c>
      <c r="M13" s="1" t="s">
        <v>52</v>
      </c>
      <c r="N13" s="1">
        <v>548.70000000000005</v>
      </c>
      <c r="O13" s="1">
        <v>13.715999999999999</v>
      </c>
      <c r="P13" s="1">
        <v>6.7549999999999999</v>
      </c>
      <c r="Q13" s="1">
        <v>2.0304959289415248</v>
      </c>
      <c r="R13" s="10">
        <v>2.3199999999999998</v>
      </c>
      <c r="S13" s="1">
        <v>577</v>
      </c>
      <c r="T13" s="1">
        <v>10</v>
      </c>
      <c r="U13" s="14" t="s">
        <v>55</v>
      </c>
      <c r="V13" s="12" t="s">
        <v>57</v>
      </c>
      <c r="W13" s="9">
        <v>167</v>
      </c>
      <c r="X13" s="1">
        <v>718</v>
      </c>
      <c r="Y13" s="1">
        <v>9.3000000000000007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s="1" t="b">
        <v>0</v>
      </c>
      <c r="AF13" t="s">
        <v>409</v>
      </c>
      <c r="AG13">
        <v>93.44</v>
      </c>
    </row>
    <row r="14" spans="1:33" s="1" customFormat="1" ht="17" thickBot="1" x14ac:dyDescent="0.25">
      <c r="A14" s="1">
        <v>17</v>
      </c>
      <c r="B14" s="9">
        <v>170</v>
      </c>
      <c r="C14" s="1" t="s">
        <v>39</v>
      </c>
      <c r="D14" s="1" t="s">
        <v>58</v>
      </c>
      <c r="E14" s="1" t="s">
        <v>51</v>
      </c>
      <c r="F14" s="1" t="s">
        <v>26</v>
      </c>
      <c r="H14" s="1" t="s">
        <v>27</v>
      </c>
      <c r="I14" s="1">
        <v>140</v>
      </c>
      <c r="J14" s="1" t="s">
        <v>28</v>
      </c>
      <c r="K14" s="1">
        <v>7</v>
      </c>
      <c r="L14" s="1">
        <v>100</v>
      </c>
      <c r="M14" s="1" t="s">
        <v>52</v>
      </c>
      <c r="N14" s="1">
        <v>419.4</v>
      </c>
      <c r="O14" s="1">
        <v>10.484999999999999</v>
      </c>
      <c r="P14" s="1">
        <v>5.08</v>
      </c>
      <c r="Q14" s="1">
        <v>2.0639763779527556</v>
      </c>
      <c r="R14" s="10">
        <v>1.97</v>
      </c>
      <c r="S14" s="1">
        <v>517</v>
      </c>
      <c r="T14" s="1">
        <v>9.9</v>
      </c>
      <c r="U14" s="14" t="s">
        <v>58</v>
      </c>
      <c r="V14" s="12" t="s">
        <v>59</v>
      </c>
      <c r="W14" s="9">
        <v>170</v>
      </c>
      <c r="X14" s="1">
        <v>289</v>
      </c>
      <c r="Y14" s="1">
        <v>9.1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s="1" t="b">
        <v>0</v>
      </c>
      <c r="AF14" t="s">
        <v>410</v>
      </c>
      <c r="AG14">
        <v>91.05</v>
      </c>
    </row>
    <row r="15" spans="1:33" s="1" customFormat="1" ht="17" thickBot="1" x14ac:dyDescent="0.25">
      <c r="A15" s="1">
        <v>18</v>
      </c>
      <c r="B15" s="9">
        <v>171</v>
      </c>
      <c r="C15" s="1" t="s">
        <v>39</v>
      </c>
      <c r="D15" s="1" t="s">
        <v>58</v>
      </c>
      <c r="E15" s="1" t="s">
        <v>51</v>
      </c>
      <c r="F15" s="1" t="s">
        <v>26</v>
      </c>
      <c r="H15" s="1" t="s">
        <v>27</v>
      </c>
      <c r="I15" s="1">
        <v>140</v>
      </c>
      <c r="J15" s="1" t="s">
        <v>28</v>
      </c>
      <c r="K15" s="1">
        <v>7</v>
      </c>
      <c r="L15" s="1">
        <v>100</v>
      </c>
      <c r="M15" s="1" t="s">
        <v>52</v>
      </c>
      <c r="N15" s="1">
        <v>644.70000000000005</v>
      </c>
      <c r="O15" s="1">
        <v>16.119</v>
      </c>
      <c r="P15" s="1">
        <v>7.9340000000000002</v>
      </c>
      <c r="Q15" s="1">
        <v>2.0316359969750439</v>
      </c>
      <c r="R15" s="10">
        <v>2.36</v>
      </c>
      <c r="S15" s="1">
        <v>681</v>
      </c>
      <c r="T15" s="1">
        <v>10</v>
      </c>
      <c r="U15" s="14" t="s">
        <v>58</v>
      </c>
      <c r="V15" s="12" t="s">
        <v>60</v>
      </c>
      <c r="W15" s="9">
        <v>171</v>
      </c>
      <c r="X15" s="1">
        <v>705</v>
      </c>
      <c r="Y15" s="1">
        <v>8.9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s="1" t="b">
        <v>0</v>
      </c>
      <c r="AF15" t="s">
        <v>411</v>
      </c>
      <c r="AG15">
        <v>83.56</v>
      </c>
    </row>
    <row r="16" spans="1:33" s="1" customFormat="1" x14ac:dyDescent="0.2">
      <c r="A16" s="1">
        <v>23</v>
      </c>
      <c r="B16" s="9">
        <v>173</v>
      </c>
      <c r="C16" s="1" t="s">
        <v>39</v>
      </c>
      <c r="D16" s="1" t="s">
        <v>68</v>
      </c>
      <c r="E16" s="1" t="s">
        <v>51</v>
      </c>
      <c r="F16" s="1" t="s">
        <v>69</v>
      </c>
      <c r="H16" s="1" t="s">
        <v>27</v>
      </c>
      <c r="I16" s="1">
        <v>140</v>
      </c>
      <c r="J16" s="1" t="s">
        <v>28</v>
      </c>
      <c r="K16" s="1">
        <v>7</v>
      </c>
      <c r="L16" s="1">
        <v>100</v>
      </c>
      <c r="M16" s="1" t="s">
        <v>29</v>
      </c>
      <c r="N16" s="1">
        <v>120.3</v>
      </c>
      <c r="O16" s="1">
        <v>3.008</v>
      </c>
      <c r="P16" s="1">
        <v>1.4710000000000001</v>
      </c>
      <c r="Q16" s="1">
        <v>2.044867437117607</v>
      </c>
      <c r="R16" s="10">
        <v>0.74</v>
      </c>
      <c r="S16" s="1">
        <v>151</v>
      </c>
      <c r="T16" s="1">
        <v>7</v>
      </c>
      <c r="U16" s="11" t="s">
        <v>68</v>
      </c>
      <c r="V16" s="12" t="s">
        <v>70</v>
      </c>
      <c r="W16" s="9">
        <v>173</v>
      </c>
      <c r="X16" s="1">
        <v>171</v>
      </c>
      <c r="Y16" s="1">
        <v>8.1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s="1" t="b">
        <v>0</v>
      </c>
      <c r="AF16" t="s">
        <v>412</v>
      </c>
      <c r="AG16">
        <v>95.15</v>
      </c>
    </row>
    <row r="17" spans="1:33" s="1" customFormat="1" ht="17" thickBot="1" x14ac:dyDescent="0.25">
      <c r="A17" s="1">
        <v>24</v>
      </c>
      <c r="B17" s="9">
        <v>174</v>
      </c>
      <c r="C17" s="1" t="s">
        <v>39</v>
      </c>
      <c r="D17" s="1" t="s">
        <v>68</v>
      </c>
      <c r="E17" s="1" t="s">
        <v>51</v>
      </c>
      <c r="F17" s="1" t="s">
        <v>69</v>
      </c>
      <c r="H17" s="1" t="s">
        <v>27</v>
      </c>
      <c r="I17" s="1">
        <v>140</v>
      </c>
      <c r="J17" s="1" t="s">
        <v>28</v>
      </c>
      <c r="K17" s="1">
        <v>7</v>
      </c>
      <c r="L17" s="1">
        <v>100</v>
      </c>
      <c r="M17" s="1" t="s">
        <v>29</v>
      </c>
      <c r="N17" s="1">
        <v>348.9</v>
      </c>
      <c r="O17" s="1">
        <v>8.7219999999999995</v>
      </c>
      <c r="P17" s="1">
        <v>4.1909999999999998</v>
      </c>
      <c r="Q17" s="1">
        <v>2.0811262228585061</v>
      </c>
      <c r="R17" s="10">
        <v>1.83</v>
      </c>
      <c r="S17" s="1">
        <v>393</v>
      </c>
      <c r="T17" s="1">
        <v>6.9</v>
      </c>
      <c r="U17" s="13" t="s">
        <v>68</v>
      </c>
      <c r="V17" s="12" t="s">
        <v>71</v>
      </c>
      <c r="W17" s="9">
        <v>174</v>
      </c>
      <c r="X17" s="1">
        <v>335</v>
      </c>
      <c r="Y17" s="1">
        <v>6.6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s="1" t="b">
        <v>0</v>
      </c>
      <c r="AF17" t="s">
        <v>413</v>
      </c>
      <c r="AG17">
        <v>95.02</v>
      </c>
    </row>
    <row r="18" spans="1:33" s="1" customFormat="1" x14ac:dyDescent="0.2">
      <c r="A18" s="1">
        <v>25</v>
      </c>
      <c r="B18" s="9">
        <v>179</v>
      </c>
      <c r="C18" s="1" t="s">
        <v>39</v>
      </c>
      <c r="D18" s="1" t="s">
        <v>72</v>
      </c>
      <c r="E18" s="1" t="s">
        <v>51</v>
      </c>
      <c r="F18" s="1" t="s">
        <v>69</v>
      </c>
      <c r="H18" s="1" t="s">
        <v>27</v>
      </c>
      <c r="I18" s="1">
        <v>140</v>
      </c>
      <c r="J18" s="1" t="s">
        <v>28</v>
      </c>
      <c r="K18" s="1">
        <v>7</v>
      </c>
      <c r="L18" s="1">
        <v>100</v>
      </c>
      <c r="M18" s="1" t="s">
        <v>29</v>
      </c>
      <c r="N18" s="1">
        <v>439.1</v>
      </c>
      <c r="O18" s="1">
        <v>10.978</v>
      </c>
      <c r="P18" s="1">
        <v>5.2919999999999998</v>
      </c>
      <c r="Q18" s="1">
        <v>2.0744520030234317</v>
      </c>
      <c r="R18" s="10">
        <v>1.89</v>
      </c>
      <c r="S18" s="1">
        <v>626</v>
      </c>
      <c r="T18" s="1">
        <v>6.7</v>
      </c>
      <c r="U18" s="11" t="s">
        <v>72</v>
      </c>
      <c r="V18" s="12" t="s">
        <v>73</v>
      </c>
      <c r="W18" s="9">
        <v>179</v>
      </c>
      <c r="X18" s="1">
        <v>432</v>
      </c>
      <c r="Y18" s="1">
        <v>7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s="1" t="b">
        <v>0</v>
      </c>
      <c r="AF18" t="s">
        <v>414</v>
      </c>
      <c r="AG18">
        <v>94.94</v>
      </c>
    </row>
    <row r="19" spans="1:33" s="1" customFormat="1" ht="17" thickBot="1" x14ac:dyDescent="0.25">
      <c r="A19" s="1">
        <v>26</v>
      </c>
      <c r="B19" s="9">
        <v>180</v>
      </c>
      <c r="C19" s="1" t="s">
        <v>39</v>
      </c>
      <c r="D19" s="1" t="s">
        <v>72</v>
      </c>
      <c r="E19" s="1" t="s">
        <v>51</v>
      </c>
      <c r="F19" s="1" t="s">
        <v>69</v>
      </c>
      <c r="H19" s="1" t="s">
        <v>27</v>
      </c>
      <c r="I19" s="1">
        <v>140</v>
      </c>
      <c r="J19" s="1" t="s">
        <v>28</v>
      </c>
      <c r="K19" s="1">
        <v>7</v>
      </c>
      <c r="L19" s="1">
        <v>100</v>
      </c>
      <c r="M19" s="1" t="s">
        <v>29</v>
      </c>
      <c r="N19" s="1">
        <v>288.8</v>
      </c>
      <c r="O19" s="1">
        <v>7.2210000000000001</v>
      </c>
      <c r="P19" s="1">
        <v>3.4769999999999999</v>
      </c>
      <c r="Q19" s="1">
        <v>2.0767903364969804</v>
      </c>
      <c r="R19" s="10">
        <v>1.8</v>
      </c>
      <c r="S19" s="1">
        <v>386</v>
      </c>
      <c r="T19" s="1">
        <v>8.1</v>
      </c>
      <c r="U19" s="13" t="s">
        <v>72</v>
      </c>
      <c r="V19" s="12" t="s">
        <v>74</v>
      </c>
      <c r="W19" s="9">
        <v>180</v>
      </c>
      <c r="X19" s="1">
        <v>298</v>
      </c>
      <c r="Y19" s="1">
        <v>7.7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s="1" t="b">
        <v>0</v>
      </c>
      <c r="AF19" t="s">
        <v>415</v>
      </c>
      <c r="AG19">
        <v>95.27</v>
      </c>
    </row>
    <row r="20" spans="1:33" s="1" customFormat="1" x14ac:dyDescent="0.2">
      <c r="A20" s="1">
        <v>27</v>
      </c>
      <c r="B20" s="9">
        <v>182</v>
      </c>
      <c r="C20" s="1" t="s">
        <v>39</v>
      </c>
      <c r="D20" s="1" t="s">
        <v>75</v>
      </c>
      <c r="E20" s="1" t="s">
        <v>51</v>
      </c>
      <c r="F20" s="1" t="s">
        <v>69</v>
      </c>
      <c r="H20" s="1" t="s">
        <v>27</v>
      </c>
      <c r="I20" s="1">
        <v>140</v>
      </c>
      <c r="J20" s="1" t="s">
        <v>28</v>
      </c>
      <c r="K20" s="1">
        <v>7</v>
      </c>
      <c r="L20" s="1">
        <v>100</v>
      </c>
      <c r="M20" s="1" t="s">
        <v>29</v>
      </c>
      <c r="N20" s="1">
        <v>178.1</v>
      </c>
      <c r="O20" s="1">
        <v>4.4530000000000003</v>
      </c>
      <c r="P20" s="1">
        <v>2.1539999999999999</v>
      </c>
      <c r="Q20" s="1">
        <v>2.0673166202414115</v>
      </c>
      <c r="R20" s="10">
        <v>1.25</v>
      </c>
      <c r="S20" s="1">
        <v>263</v>
      </c>
      <c r="T20" s="1">
        <v>9.3000000000000007</v>
      </c>
      <c r="U20" s="11" t="s">
        <v>75</v>
      </c>
      <c r="V20" s="12" t="s">
        <v>76</v>
      </c>
      <c r="W20" s="9">
        <v>182</v>
      </c>
      <c r="X20" s="1">
        <v>200</v>
      </c>
      <c r="Y20" s="1">
        <v>8.9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s="1" t="b">
        <v>0</v>
      </c>
      <c r="AF20" t="s">
        <v>416</v>
      </c>
      <c r="AG20">
        <v>95.82</v>
      </c>
    </row>
    <row r="21" spans="1:33" s="1" customFormat="1" ht="17" thickBot="1" x14ac:dyDescent="0.25">
      <c r="A21" s="1">
        <v>28</v>
      </c>
      <c r="B21" s="9">
        <v>184</v>
      </c>
      <c r="C21" s="1" t="s">
        <v>39</v>
      </c>
      <c r="D21" s="1" t="s">
        <v>75</v>
      </c>
      <c r="E21" s="1" t="s">
        <v>51</v>
      </c>
      <c r="F21" s="1" t="s">
        <v>69</v>
      </c>
      <c r="H21" s="1" t="s">
        <v>27</v>
      </c>
      <c r="I21" s="1">
        <v>140</v>
      </c>
      <c r="J21" s="1" t="s">
        <v>28</v>
      </c>
      <c r="K21" s="1">
        <v>7</v>
      </c>
      <c r="L21" s="1">
        <v>100</v>
      </c>
      <c r="M21" s="1" t="s">
        <v>29</v>
      </c>
      <c r="N21" s="1">
        <v>276.8</v>
      </c>
      <c r="O21" s="1">
        <v>6.92</v>
      </c>
      <c r="P21" s="1">
        <v>3.3340000000000001</v>
      </c>
      <c r="Q21" s="1">
        <v>2.0755848830233954</v>
      </c>
      <c r="R21" s="10">
        <v>1.48</v>
      </c>
      <c r="S21" s="1">
        <v>367</v>
      </c>
      <c r="T21" s="1">
        <v>8.5</v>
      </c>
      <c r="U21" s="13" t="s">
        <v>75</v>
      </c>
      <c r="V21" s="12" t="s">
        <v>77</v>
      </c>
      <c r="W21" s="9">
        <v>184</v>
      </c>
      <c r="X21" s="1">
        <v>286</v>
      </c>
      <c r="Y21" s="1">
        <v>8.6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s="1" t="b">
        <v>0</v>
      </c>
      <c r="AF21" t="s">
        <v>417</v>
      </c>
      <c r="AG21">
        <v>95.29</v>
      </c>
    </row>
    <row r="22" spans="1:33" s="1" customFormat="1" ht="17" thickBot="1" x14ac:dyDescent="0.25">
      <c r="A22" s="1">
        <v>95</v>
      </c>
      <c r="B22" s="9">
        <v>205</v>
      </c>
      <c r="C22" s="1" t="s">
        <v>39</v>
      </c>
      <c r="D22" s="1" t="s">
        <v>199</v>
      </c>
      <c r="E22" s="1" t="s">
        <v>25</v>
      </c>
      <c r="F22" s="1" t="s">
        <v>41</v>
      </c>
      <c r="G22" s="1">
        <v>0.62</v>
      </c>
      <c r="H22" s="1" t="s">
        <v>27</v>
      </c>
      <c r="I22" s="1">
        <v>140</v>
      </c>
      <c r="J22" s="1" t="s">
        <v>28</v>
      </c>
      <c r="K22" s="1">
        <v>7</v>
      </c>
      <c r="L22" s="1">
        <v>100</v>
      </c>
      <c r="M22" s="1" t="s">
        <v>29</v>
      </c>
      <c r="N22" s="1">
        <v>334</v>
      </c>
      <c r="O22" s="1">
        <v>8.3490000000000002</v>
      </c>
      <c r="P22" s="1">
        <v>4.0430000000000001</v>
      </c>
      <c r="Q22" s="1">
        <v>2.0650507049220876</v>
      </c>
      <c r="R22" s="10">
        <v>2.1800000000000002</v>
      </c>
      <c r="S22" s="1">
        <v>475</v>
      </c>
      <c r="T22" s="1">
        <v>6.5</v>
      </c>
      <c r="U22" s="14" t="s">
        <v>199</v>
      </c>
      <c r="V22" s="12" t="s">
        <v>200</v>
      </c>
      <c r="W22" s="9">
        <v>205</v>
      </c>
      <c r="X22" s="1">
        <v>314</v>
      </c>
      <c r="Y22" s="1">
        <v>5.7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s="1" t="b">
        <v>0</v>
      </c>
      <c r="AF22" t="s">
        <v>426</v>
      </c>
      <c r="AG22">
        <v>95.06</v>
      </c>
    </row>
    <row r="23" spans="1:33" s="1" customFormat="1" ht="17" thickBot="1" x14ac:dyDescent="0.25">
      <c r="A23" s="1">
        <v>96</v>
      </c>
      <c r="B23" s="9">
        <v>207</v>
      </c>
      <c r="C23" s="1" t="s">
        <v>39</v>
      </c>
      <c r="D23" s="1" t="s">
        <v>199</v>
      </c>
      <c r="E23" s="1" t="s">
        <v>25</v>
      </c>
      <c r="F23" s="1" t="s">
        <v>41</v>
      </c>
      <c r="G23" s="1">
        <v>0.47</v>
      </c>
      <c r="H23" s="1" t="s">
        <v>27</v>
      </c>
      <c r="I23" s="1">
        <v>140</v>
      </c>
      <c r="J23" s="1" t="s">
        <v>28</v>
      </c>
      <c r="K23" s="1">
        <v>7</v>
      </c>
      <c r="L23" s="1">
        <v>100</v>
      </c>
      <c r="M23" s="1" t="s">
        <v>29</v>
      </c>
      <c r="N23" s="1">
        <v>316.3</v>
      </c>
      <c r="O23" s="1">
        <v>7.907</v>
      </c>
      <c r="P23" s="1">
        <v>3.8479999999999999</v>
      </c>
      <c r="Q23" s="1">
        <v>2.0548336798336799</v>
      </c>
      <c r="R23" s="10">
        <v>2.0699999999999998</v>
      </c>
      <c r="S23" s="1">
        <v>370</v>
      </c>
      <c r="T23" s="1">
        <v>6.8</v>
      </c>
      <c r="U23" s="14" t="s">
        <v>199</v>
      </c>
      <c r="V23" s="12" t="s">
        <v>201</v>
      </c>
      <c r="W23" s="9">
        <v>207</v>
      </c>
      <c r="X23" s="1">
        <v>309</v>
      </c>
      <c r="Y23" s="1">
        <v>6.7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s="1" t="b">
        <v>0</v>
      </c>
      <c r="AF23" t="s">
        <v>427</v>
      </c>
      <c r="AG23">
        <v>95.61</v>
      </c>
    </row>
    <row r="24" spans="1:33" s="1" customFormat="1" ht="17" thickBot="1" x14ac:dyDescent="0.25">
      <c r="A24" s="1">
        <v>83</v>
      </c>
      <c r="B24" s="9">
        <v>210</v>
      </c>
      <c r="C24" s="1" t="s">
        <v>177</v>
      </c>
      <c r="D24" s="1" t="s">
        <v>178</v>
      </c>
      <c r="E24" s="1" t="s">
        <v>102</v>
      </c>
      <c r="F24" s="1" t="s">
        <v>41</v>
      </c>
      <c r="G24" s="1">
        <v>0.24</v>
      </c>
      <c r="H24" s="1" t="s">
        <v>27</v>
      </c>
      <c r="I24" s="1">
        <v>140</v>
      </c>
      <c r="J24" s="1" t="s">
        <v>28</v>
      </c>
      <c r="K24" s="1">
        <v>7</v>
      </c>
      <c r="L24" s="1">
        <v>100</v>
      </c>
      <c r="M24" s="1" t="s">
        <v>29</v>
      </c>
      <c r="N24" s="1">
        <v>113.5</v>
      </c>
      <c r="O24" s="1">
        <v>2.8370000000000002</v>
      </c>
      <c r="P24" s="1">
        <v>1.3819999999999999</v>
      </c>
      <c r="Q24" s="1">
        <v>2.0528219971056445</v>
      </c>
      <c r="R24" s="10">
        <v>1.54</v>
      </c>
      <c r="S24" s="1">
        <v>131</v>
      </c>
      <c r="T24" s="1">
        <v>6.6</v>
      </c>
      <c r="U24" s="14" t="s">
        <v>178</v>
      </c>
      <c r="V24" s="12" t="s">
        <v>179</v>
      </c>
      <c r="W24" s="9">
        <v>210</v>
      </c>
      <c r="X24" s="1">
        <v>83.9</v>
      </c>
      <c r="Y24" s="1">
        <v>6.5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s="1" t="b">
        <v>0</v>
      </c>
      <c r="AF24" t="s">
        <v>428</v>
      </c>
      <c r="AG24">
        <v>94.86</v>
      </c>
    </row>
    <row r="25" spans="1:33" s="1" customFormat="1" ht="17" thickBot="1" x14ac:dyDescent="0.25">
      <c r="A25" s="1">
        <v>84</v>
      </c>
      <c r="B25" s="9">
        <v>211</v>
      </c>
      <c r="C25" s="1" t="s">
        <v>177</v>
      </c>
      <c r="D25" s="1" t="s">
        <v>178</v>
      </c>
      <c r="E25" s="1" t="s">
        <v>102</v>
      </c>
      <c r="F25" s="1" t="s">
        <v>41</v>
      </c>
      <c r="G25" s="1">
        <v>0.21</v>
      </c>
      <c r="H25" s="1" t="s">
        <v>27</v>
      </c>
      <c r="I25" s="1">
        <v>140</v>
      </c>
      <c r="J25" s="1" t="s">
        <v>28</v>
      </c>
      <c r="K25" s="1">
        <v>7</v>
      </c>
      <c r="L25" s="1">
        <v>100</v>
      </c>
      <c r="M25" s="1" t="s">
        <v>29</v>
      </c>
      <c r="N25" s="1">
        <v>125.9</v>
      </c>
      <c r="O25" s="1">
        <v>3.1459999999999999</v>
      </c>
      <c r="P25" s="1">
        <v>1.522</v>
      </c>
      <c r="Q25" s="1">
        <v>2.0670170827858079</v>
      </c>
      <c r="R25" s="10">
        <v>1.65</v>
      </c>
      <c r="S25" s="1">
        <v>145</v>
      </c>
      <c r="T25" s="1">
        <v>7.3</v>
      </c>
      <c r="U25" s="14" t="s">
        <v>178</v>
      </c>
      <c r="V25" s="12" t="s">
        <v>180</v>
      </c>
      <c r="W25" s="9">
        <v>211</v>
      </c>
      <c r="X25" s="1">
        <v>93.5</v>
      </c>
      <c r="Y25" s="1">
        <v>7.4</v>
      </c>
      <c r="Z25" t="b">
        <v>1</v>
      </c>
      <c r="AA25" t="b">
        <v>1</v>
      </c>
      <c r="AB25" t="b">
        <v>1</v>
      </c>
      <c r="AC25" t="b">
        <v>1</v>
      </c>
      <c r="AD25" t="b">
        <v>1</v>
      </c>
      <c r="AE25" s="1" t="b">
        <v>0</v>
      </c>
      <c r="AF25" t="s">
        <v>429</v>
      </c>
      <c r="AG25">
        <v>95.61</v>
      </c>
    </row>
    <row r="26" spans="1:33" s="1" customFormat="1" ht="17" thickBot="1" x14ac:dyDescent="0.25">
      <c r="A26" s="1">
        <v>51</v>
      </c>
      <c r="B26" s="9">
        <v>241</v>
      </c>
      <c r="C26" s="1" t="s">
        <v>122</v>
      </c>
      <c r="D26" s="1" t="s">
        <v>123</v>
      </c>
      <c r="E26" s="1" t="s">
        <v>25</v>
      </c>
      <c r="F26" s="1" t="s">
        <v>26</v>
      </c>
      <c r="G26" s="1">
        <v>0.71</v>
      </c>
      <c r="H26" s="1" t="s">
        <v>27</v>
      </c>
      <c r="I26" s="1">
        <v>140</v>
      </c>
      <c r="J26" s="1" t="s">
        <v>28</v>
      </c>
      <c r="K26" s="1">
        <v>7</v>
      </c>
      <c r="L26" s="1">
        <v>100</v>
      </c>
      <c r="M26" s="1" t="s">
        <v>29</v>
      </c>
      <c r="N26" s="1">
        <v>276.8</v>
      </c>
      <c r="O26" s="1">
        <v>6.92</v>
      </c>
      <c r="P26" s="1">
        <v>3.3780000000000001</v>
      </c>
      <c r="Q26" s="1">
        <v>2.0485494375370039</v>
      </c>
      <c r="R26" s="10">
        <v>2.1800000000000002</v>
      </c>
      <c r="S26" s="1">
        <v>147</v>
      </c>
      <c r="T26" s="1">
        <v>9.5</v>
      </c>
      <c r="U26" s="14" t="s">
        <v>123</v>
      </c>
      <c r="V26" s="12" t="s">
        <v>124</v>
      </c>
      <c r="W26" s="9">
        <v>241</v>
      </c>
      <c r="X26" s="1">
        <v>261</v>
      </c>
      <c r="Y26" s="1">
        <v>9.1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s="1" t="b">
        <v>0</v>
      </c>
      <c r="AF26" t="s">
        <v>436</v>
      </c>
      <c r="AG26">
        <v>95.59</v>
      </c>
    </row>
    <row r="27" spans="1:33" s="1" customFormat="1" ht="17" thickBot="1" x14ac:dyDescent="0.25">
      <c r="A27" s="1">
        <v>52</v>
      </c>
      <c r="B27" s="9">
        <v>242</v>
      </c>
      <c r="C27" s="1" t="s">
        <v>122</v>
      </c>
      <c r="D27" s="1" t="s">
        <v>123</v>
      </c>
      <c r="E27" s="1" t="s">
        <v>25</v>
      </c>
      <c r="F27" s="1" t="s">
        <v>26</v>
      </c>
      <c r="G27" s="1">
        <v>0.66</v>
      </c>
      <c r="H27" s="1" t="s">
        <v>27</v>
      </c>
      <c r="I27" s="1">
        <v>140</v>
      </c>
      <c r="J27" s="1" t="s">
        <v>28</v>
      </c>
      <c r="K27" s="1">
        <v>7</v>
      </c>
      <c r="L27" s="1">
        <v>100</v>
      </c>
      <c r="M27" s="1" t="s">
        <v>29</v>
      </c>
      <c r="N27" s="1">
        <v>287.89999999999998</v>
      </c>
      <c r="O27" s="1">
        <v>7.1959999999999997</v>
      </c>
      <c r="P27" s="1">
        <v>3.5030000000000001</v>
      </c>
      <c r="Q27" s="1">
        <v>2.0542392235226945</v>
      </c>
      <c r="R27" s="10">
        <v>2.31</v>
      </c>
      <c r="S27" s="1">
        <v>267</v>
      </c>
      <c r="T27" s="1">
        <v>9.5</v>
      </c>
      <c r="U27" s="14" t="s">
        <v>123</v>
      </c>
      <c r="V27" s="12" t="s">
        <v>125</v>
      </c>
      <c r="W27" s="9">
        <v>242</v>
      </c>
      <c r="X27" s="1">
        <v>341</v>
      </c>
      <c r="Y27" s="1">
        <v>8.9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s="1" t="b">
        <v>0</v>
      </c>
      <c r="AF27" t="s">
        <v>437</v>
      </c>
      <c r="AG27">
        <v>95.53</v>
      </c>
    </row>
    <row r="28" spans="1:33" s="1" customFormat="1" x14ac:dyDescent="0.2">
      <c r="A28" s="1">
        <v>53</v>
      </c>
      <c r="B28" s="9">
        <v>253</v>
      </c>
      <c r="C28" s="1" t="s">
        <v>23</v>
      </c>
      <c r="D28" s="1" t="s">
        <v>126</v>
      </c>
      <c r="E28" s="1" t="s">
        <v>25</v>
      </c>
      <c r="F28" s="1" t="s">
        <v>127</v>
      </c>
      <c r="G28" s="1">
        <v>0.21</v>
      </c>
      <c r="H28" s="1" t="s">
        <v>27</v>
      </c>
      <c r="I28" s="1">
        <v>140</v>
      </c>
      <c r="J28" s="1" t="s">
        <v>28</v>
      </c>
      <c r="K28" s="1">
        <v>7</v>
      </c>
      <c r="L28" s="1">
        <v>100</v>
      </c>
      <c r="M28" s="1" t="s">
        <v>29</v>
      </c>
      <c r="N28" s="1">
        <v>33.700000000000003</v>
      </c>
      <c r="O28" s="1">
        <v>0.84299999999999997</v>
      </c>
      <c r="P28" s="1">
        <v>0.43</v>
      </c>
      <c r="Q28" s="1">
        <v>1.9604651162790698</v>
      </c>
      <c r="R28" s="10">
        <v>1.18</v>
      </c>
      <c r="S28" s="1">
        <v>19</v>
      </c>
      <c r="T28" s="1">
        <v>7.3</v>
      </c>
      <c r="U28" s="11" t="s">
        <v>126</v>
      </c>
      <c r="V28" s="12" t="s">
        <v>128</v>
      </c>
      <c r="W28" s="9">
        <v>253</v>
      </c>
      <c r="X28" s="1">
        <v>24.4</v>
      </c>
      <c r="Y28" s="1">
        <v>6.8</v>
      </c>
      <c r="Z28" t="b">
        <v>1</v>
      </c>
      <c r="AA28" t="b">
        <v>1</v>
      </c>
      <c r="AB28" t="b">
        <v>1</v>
      </c>
      <c r="AC28" t="b">
        <v>1</v>
      </c>
      <c r="AD28" t="b">
        <v>1</v>
      </c>
      <c r="AE28" s="1" t="b">
        <v>0</v>
      </c>
      <c r="AF28" t="s">
        <v>438</v>
      </c>
      <c r="AG28">
        <v>94.73</v>
      </c>
    </row>
    <row r="29" spans="1:33" s="1" customFormat="1" ht="17" thickBot="1" x14ac:dyDescent="0.25">
      <c r="A29" s="1">
        <v>54</v>
      </c>
      <c r="B29" s="9">
        <v>255</v>
      </c>
      <c r="C29" s="1" t="s">
        <v>23</v>
      </c>
      <c r="D29" s="1" t="s">
        <v>126</v>
      </c>
      <c r="E29" s="1" t="s">
        <v>25</v>
      </c>
      <c r="F29" s="1" t="s">
        <v>127</v>
      </c>
      <c r="G29" s="1">
        <v>0.26</v>
      </c>
      <c r="H29" s="1" t="s">
        <v>27</v>
      </c>
      <c r="I29" s="1">
        <v>140</v>
      </c>
      <c r="J29" s="1" t="s">
        <v>28</v>
      </c>
      <c r="K29" s="1">
        <v>7</v>
      </c>
      <c r="L29" s="1">
        <v>100</v>
      </c>
      <c r="M29" s="1" t="s">
        <v>29</v>
      </c>
      <c r="N29" s="1">
        <v>39.1</v>
      </c>
      <c r="O29" s="1">
        <v>0.97699999999999998</v>
      </c>
      <c r="P29" s="1">
        <v>0.47799999999999998</v>
      </c>
      <c r="Q29" s="1">
        <v>2.0439330543933054</v>
      </c>
      <c r="R29" s="10">
        <v>1.29</v>
      </c>
      <c r="S29" s="1">
        <v>24</v>
      </c>
      <c r="T29" s="1">
        <v>7.9</v>
      </c>
      <c r="U29" s="13" t="s">
        <v>126</v>
      </c>
      <c r="V29" s="12" t="s">
        <v>129</v>
      </c>
      <c r="W29" s="9">
        <v>255</v>
      </c>
      <c r="X29" s="1">
        <v>27</v>
      </c>
      <c r="Y29" s="1">
        <v>7.3</v>
      </c>
      <c r="Z29" t="b">
        <v>1</v>
      </c>
      <c r="AA29" t="b">
        <v>1</v>
      </c>
      <c r="AB29" t="b">
        <v>1</v>
      </c>
      <c r="AC29" t="b">
        <v>1</v>
      </c>
      <c r="AD29" t="b">
        <v>1</v>
      </c>
      <c r="AE29" s="1" t="b">
        <v>0</v>
      </c>
      <c r="AF29" t="s">
        <v>439</v>
      </c>
      <c r="AG29">
        <v>94.18</v>
      </c>
    </row>
    <row r="30" spans="1:33" s="1" customFormat="1" ht="17" thickBot="1" x14ac:dyDescent="0.25">
      <c r="A30" s="1">
        <v>57</v>
      </c>
      <c r="B30" s="9">
        <v>282</v>
      </c>
      <c r="C30" s="1" t="s">
        <v>23</v>
      </c>
      <c r="D30" s="1" t="s">
        <v>133</v>
      </c>
      <c r="E30" s="1" t="s">
        <v>25</v>
      </c>
      <c r="F30" s="1" t="s">
        <v>134</v>
      </c>
      <c r="G30" s="1">
        <v>1.02</v>
      </c>
      <c r="H30" s="1" t="s">
        <v>27</v>
      </c>
      <c r="I30" s="1">
        <v>140</v>
      </c>
      <c r="J30" s="1" t="s">
        <v>28</v>
      </c>
      <c r="K30" s="1">
        <v>7</v>
      </c>
      <c r="L30" s="1">
        <v>100</v>
      </c>
      <c r="M30" s="1" t="s">
        <v>29</v>
      </c>
      <c r="N30" s="1">
        <v>64.099999999999994</v>
      </c>
      <c r="O30" s="1">
        <v>1.603</v>
      </c>
      <c r="P30" s="1">
        <v>0.79600000000000004</v>
      </c>
      <c r="Q30" s="1">
        <v>2.0409207161125318</v>
      </c>
      <c r="R30" s="10">
        <v>1.7</v>
      </c>
      <c r="S30" s="1">
        <v>59</v>
      </c>
      <c r="T30" s="1">
        <v>6.8</v>
      </c>
      <c r="U30" s="11" t="s">
        <v>133</v>
      </c>
      <c r="V30" s="12" t="s">
        <v>135</v>
      </c>
      <c r="W30" s="9">
        <v>282</v>
      </c>
      <c r="X30" s="1">
        <v>54.3</v>
      </c>
      <c r="Y30" s="1">
        <v>6.9</v>
      </c>
      <c r="Z30" t="b">
        <v>1</v>
      </c>
      <c r="AA30" t="b">
        <v>1</v>
      </c>
      <c r="AB30" t="b">
        <v>1</v>
      </c>
      <c r="AC30" t="b">
        <v>1</v>
      </c>
      <c r="AD30" t="b">
        <v>1</v>
      </c>
      <c r="AE30" s="1" t="b">
        <v>0</v>
      </c>
      <c r="AF30" t="s">
        <v>440</v>
      </c>
      <c r="AG30">
        <v>93.44</v>
      </c>
    </row>
    <row r="31" spans="1:33" s="1" customFormat="1" ht="17" thickBot="1" x14ac:dyDescent="0.25">
      <c r="A31" s="1">
        <v>58</v>
      </c>
      <c r="B31" s="9">
        <v>283</v>
      </c>
      <c r="C31" s="1" t="s">
        <v>23</v>
      </c>
      <c r="D31" s="1" t="s">
        <v>133</v>
      </c>
      <c r="E31" s="1" t="s">
        <v>25</v>
      </c>
      <c r="F31" s="1" t="s">
        <v>134</v>
      </c>
      <c r="G31" s="1">
        <v>1.06</v>
      </c>
      <c r="H31" s="1" t="s">
        <v>27</v>
      </c>
      <c r="I31" s="1">
        <v>140</v>
      </c>
      <c r="J31" s="1" t="s">
        <v>28</v>
      </c>
      <c r="K31" s="1">
        <v>7</v>
      </c>
      <c r="L31" s="1">
        <v>100</v>
      </c>
      <c r="M31" s="1" t="s">
        <v>29</v>
      </c>
      <c r="N31" s="1">
        <v>95.8</v>
      </c>
      <c r="O31" s="1">
        <v>2.3940000000000001</v>
      </c>
      <c r="P31" s="1">
        <v>1.173</v>
      </c>
      <c r="Q31" s="1">
        <v>2.0309119010819168</v>
      </c>
      <c r="R31" s="10">
        <v>1.74</v>
      </c>
      <c r="S31" s="1">
        <v>137</v>
      </c>
      <c r="T31" s="1">
        <v>6.9</v>
      </c>
      <c r="U31" s="14" t="s">
        <v>133</v>
      </c>
      <c r="V31" s="12" t="s">
        <v>136</v>
      </c>
      <c r="W31" s="9">
        <v>283</v>
      </c>
      <c r="X31" s="1">
        <v>75.2</v>
      </c>
      <c r="Y31" s="1">
        <v>7.5</v>
      </c>
      <c r="Z31" t="b">
        <v>1</v>
      </c>
      <c r="AA31" t="b">
        <v>1</v>
      </c>
      <c r="AB31" t="b">
        <v>1</v>
      </c>
      <c r="AC31" t="b">
        <v>1</v>
      </c>
      <c r="AD31" t="b">
        <v>1</v>
      </c>
      <c r="AE31" s="1" t="b">
        <v>0</v>
      </c>
      <c r="AF31" t="s">
        <v>441</v>
      </c>
      <c r="AG31">
        <v>89.01</v>
      </c>
    </row>
    <row r="32" spans="1:33" s="1" customFormat="1" x14ac:dyDescent="0.2">
      <c r="A32" s="1">
        <v>55</v>
      </c>
      <c r="B32" s="9">
        <v>289</v>
      </c>
      <c r="C32" s="1" t="s">
        <v>23</v>
      </c>
      <c r="D32" s="1" t="s">
        <v>130</v>
      </c>
      <c r="E32" s="1" t="s">
        <v>25</v>
      </c>
      <c r="F32" s="1" t="s">
        <v>111</v>
      </c>
      <c r="G32" s="1">
        <v>1.63</v>
      </c>
      <c r="H32" s="1" t="s">
        <v>27</v>
      </c>
      <c r="I32" s="1">
        <v>140</v>
      </c>
      <c r="J32" s="1" t="s">
        <v>28</v>
      </c>
      <c r="K32" s="1">
        <v>7</v>
      </c>
      <c r="L32" s="1">
        <v>100</v>
      </c>
      <c r="M32" s="1" t="s">
        <v>29</v>
      </c>
      <c r="N32" s="1">
        <v>104.3</v>
      </c>
      <c r="O32" s="1">
        <v>2.6080000000000001</v>
      </c>
      <c r="P32" s="1">
        <v>1.4330000000000001</v>
      </c>
      <c r="Q32" s="1">
        <v>1.8199581297976273</v>
      </c>
      <c r="R32" s="10">
        <v>1.22</v>
      </c>
      <c r="S32" s="1">
        <v>91</v>
      </c>
      <c r="T32" s="1">
        <v>9</v>
      </c>
      <c r="U32" s="11" t="s">
        <v>130</v>
      </c>
      <c r="V32" s="12" t="s">
        <v>131</v>
      </c>
      <c r="W32" s="9">
        <v>289</v>
      </c>
      <c r="X32" s="1">
        <v>59</v>
      </c>
      <c r="Y32" s="1">
        <v>7.9</v>
      </c>
      <c r="Z32" t="b">
        <v>1</v>
      </c>
      <c r="AA32" t="b">
        <v>1</v>
      </c>
      <c r="AB32" t="b">
        <v>1</v>
      </c>
      <c r="AC32" t="b">
        <v>1</v>
      </c>
      <c r="AD32" t="b">
        <v>1</v>
      </c>
      <c r="AE32" s="1" t="b">
        <v>0</v>
      </c>
      <c r="AF32" t="s">
        <v>442</v>
      </c>
      <c r="AG32">
        <v>94</v>
      </c>
    </row>
    <row r="33" spans="1:33" s="1" customFormat="1" ht="17" thickBot="1" x14ac:dyDescent="0.25">
      <c r="A33" s="1">
        <v>56</v>
      </c>
      <c r="B33" s="9">
        <v>290</v>
      </c>
      <c r="C33" s="1" t="s">
        <v>23</v>
      </c>
      <c r="D33" s="1" t="s">
        <v>130</v>
      </c>
      <c r="E33" s="1" t="s">
        <v>25</v>
      </c>
      <c r="F33" s="1" t="s">
        <v>111</v>
      </c>
      <c r="G33" s="1">
        <v>1.3</v>
      </c>
      <c r="H33" s="1" t="s">
        <v>27</v>
      </c>
      <c r="I33" s="1">
        <v>140</v>
      </c>
      <c r="J33" s="1" t="s">
        <v>28</v>
      </c>
      <c r="K33" s="1">
        <v>7</v>
      </c>
      <c r="L33" s="1">
        <v>100</v>
      </c>
      <c r="M33" s="1" t="s">
        <v>29</v>
      </c>
      <c r="N33" s="1">
        <v>70.5</v>
      </c>
      <c r="O33" s="1">
        <v>1.762</v>
      </c>
      <c r="P33" s="1">
        <v>1.038</v>
      </c>
      <c r="Q33" s="1">
        <v>1.6974951830443159</v>
      </c>
      <c r="R33" s="10">
        <v>1.07</v>
      </c>
      <c r="S33" s="1">
        <v>43</v>
      </c>
      <c r="T33" s="1">
        <v>9.1</v>
      </c>
      <c r="U33" s="13" t="s">
        <v>130</v>
      </c>
      <c r="V33" s="12" t="s">
        <v>132</v>
      </c>
      <c r="W33" s="9">
        <v>290</v>
      </c>
      <c r="X33" s="1">
        <v>39.1</v>
      </c>
      <c r="Y33" s="1">
        <v>7.9</v>
      </c>
      <c r="Z33" t="b">
        <v>1</v>
      </c>
      <c r="AA33" t="b">
        <v>1</v>
      </c>
      <c r="AB33" t="b">
        <v>1</v>
      </c>
      <c r="AC33" t="b">
        <v>1</v>
      </c>
      <c r="AD33" t="b">
        <v>1</v>
      </c>
      <c r="AE33" s="1" t="b">
        <v>0</v>
      </c>
      <c r="AF33" t="s">
        <v>444</v>
      </c>
      <c r="AG33">
        <v>94.05</v>
      </c>
    </row>
    <row r="34" spans="1:33" s="1" customFormat="1" x14ac:dyDescent="0.2">
      <c r="A34" s="1">
        <v>45</v>
      </c>
      <c r="B34" s="9">
        <v>298</v>
      </c>
      <c r="C34" s="1" t="s">
        <v>109</v>
      </c>
      <c r="D34" s="1" t="s">
        <v>110</v>
      </c>
      <c r="E34" s="1" t="s">
        <v>7</v>
      </c>
      <c r="F34" s="1" t="s">
        <v>111</v>
      </c>
      <c r="H34" s="1" t="s">
        <v>112</v>
      </c>
      <c r="I34" s="1">
        <v>140</v>
      </c>
      <c r="J34" s="1" t="s">
        <v>28</v>
      </c>
      <c r="K34" s="1">
        <v>7</v>
      </c>
      <c r="L34" s="1">
        <v>100</v>
      </c>
      <c r="M34" s="1" t="s">
        <v>113</v>
      </c>
      <c r="N34" s="1">
        <v>112.3</v>
      </c>
      <c r="O34" s="1">
        <v>2.806</v>
      </c>
      <c r="P34" s="1">
        <v>1.38</v>
      </c>
      <c r="Q34" s="1">
        <v>2.0333333333333337</v>
      </c>
      <c r="R34" s="10">
        <v>1.84</v>
      </c>
      <c r="S34" s="1">
        <v>136</v>
      </c>
      <c r="T34" s="1">
        <v>7.5</v>
      </c>
      <c r="U34" s="11" t="s">
        <v>110</v>
      </c>
      <c r="V34" s="12" t="s">
        <v>114</v>
      </c>
      <c r="W34" s="9">
        <v>298</v>
      </c>
      <c r="X34" s="1">
        <v>74.7</v>
      </c>
      <c r="Y34" s="1">
        <v>7</v>
      </c>
      <c r="Z34" t="b">
        <v>1</v>
      </c>
      <c r="AA34" t="b">
        <v>1</v>
      </c>
      <c r="AB34" t="b">
        <v>1</v>
      </c>
      <c r="AC34" t="b">
        <v>1</v>
      </c>
      <c r="AD34" t="b">
        <v>1</v>
      </c>
      <c r="AE34" s="1" t="b">
        <v>0</v>
      </c>
      <c r="AF34" t="s">
        <v>447</v>
      </c>
      <c r="AG34">
        <v>91.39</v>
      </c>
    </row>
    <row r="35" spans="1:33" s="1" customFormat="1" ht="17" thickBot="1" x14ac:dyDescent="0.25">
      <c r="A35" s="1">
        <v>46</v>
      </c>
      <c r="B35" s="9">
        <v>299</v>
      </c>
      <c r="C35" s="1" t="s">
        <v>109</v>
      </c>
      <c r="D35" s="1" t="s">
        <v>110</v>
      </c>
      <c r="E35" s="1" t="s">
        <v>7</v>
      </c>
      <c r="F35" s="1" t="s">
        <v>111</v>
      </c>
      <c r="H35" s="1" t="s">
        <v>112</v>
      </c>
      <c r="I35" s="1">
        <v>140</v>
      </c>
      <c r="J35" s="1" t="s">
        <v>28</v>
      </c>
      <c r="K35" s="1">
        <v>7</v>
      </c>
      <c r="L35" s="1">
        <v>100</v>
      </c>
      <c r="M35" s="1" t="s">
        <v>113</v>
      </c>
      <c r="N35" s="1">
        <v>102</v>
      </c>
      <c r="O35" s="1">
        <v>2.5499999999999998</v>
      </c>
      <c r="P35" s="1">
        <v>1.266</v>
      </c>
      <c r="Q35" s="1">
        <v>2.014218009478673</v>
      </c>
      <c r="R35" s="10">
        <v>1.61</v>
      </c>
      <c r="S35" s="1">
        <v>125</v>
      </c>
      <c r="T35" s="1">
        <v>7.9</v>
      </c>
      <c r="U35" s="13" t="s">
        <v>110</v>
      </c>
      <c r="V35" s="12" t="s">
        <v>115</v>
      </c>
      <c r="W35" s="9">
        <v>299</v>
      </c>
      <c r="X35" s="1">
        <v>61.7</v>
      </c>
      <c r="Y35" s="1">
        <v>7.3</v>
      </c>
      <c r="Z35" t="b">
        <v>1</v>
      </c>
      <c r="AA35" t="b">
        <v>1</v>
      </c>
      <c r="AB35" t="b">
        <v>1</v>
      </c>
      <c r="AC35" t="b">
        <v>1</v>
      </c>
      <c r="AD35" t="b">
        <v>1</v>
      </c>
      <c r="AE35" s="1" t="b">
        <v>0</v>
      </c>
      <c r="AF35" t="s">
        <v>448</v>
      </c>
      <c r="AG35">
        <v>92.19</v>
      </c>
    </row>
    <row r="36" spans="1:33" s="1" customFormat="1" x14ac:dyDescent="0.2">
      <c r="A36" s="1">
        <v>29</v>
      </c>
      <c r="B36" s="9">
        <v>301</v>
      </c>
      <c r="C36" s="1" t="s">
        <v>23</v>
      </c>
      <c r="D36" s="1" t="s">
        <v>78</v>
      </c>
      <c r="E36" s="1" t="s">
        <v>51</v>
      </c>
      <c r="F36" s="1" t="s">
        <v>79</v>
      </c>
      <c r="G36" s="1">
        <v>2.8</v>
      </c>
      <c r="H36" s="1" t="s">
        <v>27</v>
      </c>
      <c r="I36" s="1">
        <v>140</v>
      </c>
      <c r="J36" s="1" t="s">
        <v>28</v>
      </c>
      <c r="K36" s="1">
        <v>7</v>
      </c>
      <c r="L36" s="1">
        <v>100</v>
      </c>
      <c r="M36" s="1" t="s">
        <v>29</v>
      </c>
      <c r="N36" s="1">
        <v>399.4</v>
      </c>
      <c r="O36" s="1">
        <v>9.9849999999999994</v>
      </c>
      <c r="P36" s="1">
        <v>4.8479999999999999</v>
      </c>
      <c r="Q36" s="1">
        <v>2.0596122112211219</v>
      </c>
      <c r="R36" s="10">
        <v>2.16</v>
      </c>
      <c r="S36" s="1">
        <v>589</v>
      </c>
      <c r="T36" s="1">
        <v>9.3000000000000007</v>
      </c>
      <c r="U36" s="11" t="s">
        <v>78</v>
      </c>
      <c r="V36" s="12" t="s">
        <v>80</v>
      </c>
      <c r="W36" s="9">
        <v>301</v>
      </c>
      <c r="X36" s="1">
        <v>494</v>
      </c>
      <c r="Y36" s="1">
        <v>9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s="1" t="b">
        <v>0</v>
      </c>
      <c r="AF36" t="s">
        <v>450</v>
      </c>
      <c r="AG36">
        <v>85.08</v>
      </c>
    </row>
    <row r="37" spans="1:33" s="1" customFormat="1" ht="17" thickBot="1" x14ac:dyDescent="0.25">
      <c r="A37" s="1">
        <v>30</v>
      </c>
      <c r="B37" s="9">
        <v>303</v>
      </c>
      <c r="C37" s="1" t="s">
        <v>23</v>
      </c>
      <c r="D37" s="1" t="s">
        <v>78</v>
      </c>
      <c r="E37" s="1" t="s">
        <v>51</v>
      </c>
      <c r="F37" s="1" t="s">
        <v>79</v>
      </c>
      <c r="G37" s="1">
        <v>6.5</v>
      </c>
      <c r="H37" s="1" t="s">
        <v>27</v>
      </c>
      <c r="I37" s="1">
        <v>140</v>
      </c>
      <c r="J37" s="1" t="s">
        <v>28</v>
      </c>
      <c r="K37" s="1">
        <v>7</v>
      </c>
      <c r="L37" s="1">
        <v>100</v>
      </c>
      <c r="M37" s="1" t="s">
        <v>29</v>
      </c>
      <c r="N37" s="1">
        <v>836.8</v>
      </c>
      <c r="O37" s="1">
        <v>20.920999999999999</v>
      </c>
      <c r="P37" s="1">
        <v>17.443999999999999</v>
      </c>
      <c r="Q37" s="1">
        <v>1.1993235496445769</v>
      </c>
      <c r="R37" s="10">
        <v>0.86</v>
      </c>
      <c r="S37" s="1">
        <v>170</v>
      </c>
      <c r="T37" s="1">
        <v>8.8000000000000007</v>
      </c>
      <c r="U37" s="13" t="s">
        <v>78</v>
      </c>
      <c r="V37" s="12" t="s">
        <v>81</v>
      </c>
      <c r="W37" s="9">
        <v>303</v>
      </c>
      <c r="X37" s="1">
        <v>74</v>
      </c>
      <c r="Y37" s="1">
        <v>7.2</v>
      </c>
      <c r="Z37" t="b">
        <v>1</v>
      </c>
      <c r="AA37" t="b">
        <v>1</v>
      </c>
      <c r="AB37" t="b">
        <v>1</v>
      </c>
      <c r="AC37" t="b">
        <v>1</v>
      </c>
      <c r="AD37" t="b">
        <v>1</v>
      </c>
      <c r="AE37" s="1" t="b">
        <v>1</v>
      </c>
      <c r="AF37" t="s">
        <v>451</v>
      </c>
      <c r="AG37">
        <v>58.74</v>
      </c>
    </row>
    <row r="38" spans="1:33" s="1" customFormat="1" x14ac:dyDescent="0.2">
      <c r="A38" s="1">
        <v>31</v>
      </c>
      <c r="B38" s="9">
        <v>325</v>
      </c>
      <c r="C38" s="1" t="s">
        <v>23</v>
      </c>
      <c r="D38" s="1" t="s">
        <v>82</v>
      </c>
      <c r="E38" s="1" t="s">
        <v>51</v>
      </c>
      <c r="F38" s="1" t="s">
        <v>83</v>
      </c>
      <c r="G38" s="1">
        <v>0.44</v>
      </c>
      <c r="H38" s="1" t="s">
        <v>27</v>
      </c>
      <c r="I38" s="1">
        <v>140</v>
      </c>
      <c r="J38" s="1" t="s">
        <v>28</v>
      </c>
      <c r="K38" s="1">
        <v>7</v>
      </c>
      <c r="L38" s="1">
        <v>100</v>
      </c>
      <c r="M38" s="1" t="s">
        <v>29</v>
      </c>
      <c r="N38" s="1">
        <v>613.20000000000005</v>
      </c>
      <c r="O38" s="1">
        <v>15.331</v>
      </c>
      <c r="P38" s="1">
        <v>7.4290000000000003</v>
      </c>
      <c r="Q38" s="1">
        <v>2.0636694036882486</v>
      </c>
      <c r="R38" s="10">
        <v>2.27</v>
      </c>
      <c r="S38" s="1">
        <v>877</v>
      </c>
      <c r="T38" s="1">
        <v>10</v>
      </c>
      <c r="U38" s="36" t="s">
        <v>82</v>
      </c>
      <c r="V38" s="39" t="s">
        <v>84</v>
      </c>
      <c r="W38" s="9">
        <v>325</v>
      </c>
      <c r="X38" s="1">
        <v>591</v>
      </c>
      <c r="Y38" s="1">
        <v>9.3000000000000007</v>
      </c>
      <c r="Z38" t="b">
        <v>1</v>
      </c>
      <c r="AA38" t="b">
        <v>1</v>
      </c>
      <c r="AB38" t="b">
        <v>1</v>
      </c>
      <c r="AC38" t="b">
        <v>1</v>
      </c>
      <c r="AD38" t="b">
        <v>1</v>
      </c>
      <c r="AE38" s="1" t="b">
        <v>0</v>
      </c>
      <c r="AF38" t="s">
        <v>452</v>
      </c>
      <c r="AG38">
        <v>94.46</v>
      </c>
    </row>
    <row r="39" spans="1:33" s="1" customFormat="1" ht="17" thickBot="1" x14ac:dyDescent="0.25">
      <c r="A39" s="1">
        <v>32</v>
      </c>
      <c r="B39" s="9">
        <v>326</v>
      </c>
      <c r="C39" s="1" t="s">
        <v>23</v>
      </c>
      <c r="D39" s="1" t="s">
        <v>82</v>
      </c>
      <c r="E39" s="1" t="s">
        <v>51</v>
      </c>
      <c r="F39" s="1" t="s">
        <v>83</v>
      </c>
      <c r="G39" s="1">
        <v>0.34</v>
      </c>
      <c r="H39" s="1" t="s">
        <v>27</v>
      </c>
      <c r="I39" s="1">
        <v>140</v>
      </c>
      <c r="J39" s="1" t="s">
        <v>28</v>
      </c>
      <c r="K39" s="1">
        <v>7</v>
      </c>
      <c r="L39" s="1">
        <v>100</v>
      </c>
      <c r="M39" s="1" t="s">
        <v>29</v>
      </c>
      <c r="N39" s="1">
        <v>717.3</v>
      </c>
      <c r="O39" s="1">
        <v>17.933</v>
      </c>
      <c r="P39" s="1">
        <v>8.7490000000000006</v>
      </c>
      <c r="Q39" s="1">
        <v>2.0497199679963423</v>
      </c>
      <c r="R39" s="10">
        <v>2.2799999999999998</v>
      </c>
      <c r="S39" s="1">
        <v>897</v>
      </c>
      <c r="T39" s="1">
        <v>10</v>
      </c>
      <c r="U39" s="36" t="s">
        <v>82</v>
      </c>
      <c r="V39" s="39" t="s">
        <v>85</v>
      </c>
      <c r="W39" s="9">
        <v>326</v>
      </c>
      <c r="X39" s="1">
        <v>676</v>
      </c>
      <c r="Y39" s="1">
        <v>9.1999999999999993</v>
      </c>
      <c r="Z39" t="b">
        <v>1</v>
      </c>
      <c r="AA39" t="b">
        <v>1</v>
      </c>
      <c r="AB39" t="b">
        <v>1</v>
      </c>
      <c r="AC39" t="b">
        <v>1</v>
      </c>
      <c r="AD39" t="b">
        <v>1</v>
      </c>
      <c r="AE39" s="1" t="b">
        <v>0</v>
      </c>
      <c r="AF39" t="s">
        <v>453</v>
      </c>
      <c r="AG39">
        <v>93.95</v>
      </c>
    </row>
    <row r="40" spans="1:33" s="1" customFormat="1" ht="17" thickBot="1" x14ac:dyDescent="0.25">
      <c r="A40" s="1">
        <v>93</v>
      </c>
      <c r="B40" s="9">
        <v>329</v>
      </c>
      <c r="C40" s="1" t="s">
        <v>188</v>
      </c>
      <c r="D40" s="1" t="s">
        <v>196</v>
      </c>
      <c r="E40" s="1" t="s">
        <v>10</v>
      </c>
      <c r="F40" s="1" t="s">
        <v>83</v>
      </c>
      <c r="G40" s="1">
        <v>0.51</v>
      </c>
      <c r="H40" s="1" t="s">
        <v>27</v>
      </c>
      <c r="I40" s="1">
        <v>140</v>
      </c>
      <c r="J40" s="1" t="s">
        <v>28</v>
      </c>
      <c r="K40" s="1">
        <v>6</v>
      </c>
      <c r="L40" s="1">
        <v>100</v>
      </c>
      <c r="M40" s="1" t="s">
        <v>29</v>
      </c>
      <c r="N40" s="1">
        <v>219.9</v>
      </c>
      <c r="O40" s="1">
        <v>5.4969999999999999</v>
      </c>
      <c r="P40" s="1">
        <v>2.6539999999999999</v>
      </c>
      <c r="Q40" s="1">
        <v>2.0712132629992466</v>
      </c>
      <c r="R40" s="10">
        <v>1.99</v>
      </c>
      <c r="S40" s="1">
        <v>322</v>
      </c>
      <c r="T40" s="1">
        <v>8</v>
      </c>
      <c r="U40" s="14" t="s">
        <v>196</v>
      </c>
      <c r="V40" s="12" t="s">
        <v>197</v>
      </c>
      <c r="W40" s="9">
        <v>329</v>
      </c>
      <c r="X40" s="1">
        <v>222</v>
      </c>
      <c r="Y40" s="1">
        <v>7.2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s="1" t="b">
        <v>0</v>
      </c>
      <c r="AF40" t="s">
        <v>454</v>
      </c>
      <c r="AG40">
        <v>85.11</v>
      </c>
    </row>
    <row r="41" spans="1:33" s="1" customFormat="1" ht="17" thickBot="1" x14ac:dyDescent="0.25">
      <c r="A41" s="1">
        <v>94</v>
      </c>
      <c r="B41" s="9">
        <v>330</v>
      </c>
      <c r="C41" s="1" t="s">
        <v>188</v>
      </c>
      <c r="D41" s="1" t="s">
        <v>196</v>
      </c>
      <c r="E41" s="1" t="s">
        <v>10</v>
      </c>
      <c r="F41" s="1" t="s">
        <v>83</v>
      </c>
      <c r="G41" s="1">
        <v>0.48</v>
      </c>
      <c r="H41" s="1" t="s">
        <v>27</v>
      </c>
      <c r="I41" s="1">
        <v>140</v>
      </c>
      <c r="J41" s="1" t="s">
        <v>28</v>
      </c>
      <c r="K41" s="1">
        <v>6</v>
      </c>
      <c r="L41" s="1">
        <v>100</v>
      </c>
      <c r="M41" s="1" t="s">
        <v>29</v>
      </c>
      <c r="N41" s="1">
        <v>213.1</v>
      </c>
      <c r="O41" s="1">
        <v>5.327</v>
      </c>
      <c r="P41" s="1">
        <v>2.5859999999999999</v>
      </c>
      <c r="Q41" s="1">
        <v>2.059938128383604</v>
      </c>
      <c r="R41" s="10">
        <v>2.0499999999999998</v>
      </c>
      <c r="S41" s="1">
        <v>265</v>
      </c>
      <c r="T41" s="1">
        <v>7.7</v>
      </c>
      <c r="U41" s="14" t="s">
        <v>196</v>
      </c>
      <c r="V41" s="12" t="s">
        <v>198</v>
      </c>
      <c r="W41" s="9">
        <v>330</v>
      </c>
      <c r="X41" s="1">
        <v>184</v>
      </c>
      <c r="Y41" s="1">
        <v>7.1</v>
      </c>
      <c r="Z41" t="b">
        <v>1</v>
      </c>
      <c r="AA41" t="b">
        <v>1</v>
      </c>
      <c r="AB41" t="b">
        <v>1</v>
      </c>
      <c r="AC41" t="b">
        <v>1</v>
      </c>
      <c r="AD41" t="b">
        <v>1</v>
      </c>
      <c r="AE41" s="1" t="b">
        <v>0</v>
      </c>
      <c r="AF41" t="s">
        <v>455</v>
      </c>
      <c r="AG41">
        <v>91.43</v>
      </c>
    </row>
    <row r="42" spans="1:33" s="1" customFormat="1" ht="17" thickBot="1" x14ac:dyDescent="0.25">
      <c r="A42" s="1">
        <v>85</v>
      </c>
      <c r="B42" s="9">
        <v>333</v>
      </c>
      <c r="C42" s="1" t="s">
        <v>23</v>
      </c>
      <c r="D42" s="1" t="s">
        <v>181</v>
      </c>
      <c r="E42" s="1" t="s">
        <v>102</v>
      </c>
      <c r="F42" s="1" t="s">
        <v>26</v>
      </c>
      <c r="G42" s="1">
        <v>11</v>
      </c>
      <c r="H42" s="1" t="s">
        <v>27</v>
      </c>
      <c r="I42" s="1">
        <v>140</v>
      </c>
      <c r="J42" s="1" t="s">
        <v>28</v>
      </c>
      <c r="K42" s="1">
        <v>7</v>
      </c>
      <c r="L42" s="1">
        <v>100</v>
      </c>
      <c r="M42" s="1" t="s">
        <v>29</v>
      </c>
      <c r="N42" s="1">
        <v>756.4</v>
      </c>
      <c r="O42" s="1">
        <v>18.91</v>
      </c>
      <c r="P42" s="1">
        <v>9.1539999999999999</v>
      </c>
      <c r="Q42" s="1">
        <v>2.0657636006117546</v>
      </c>
      <c r="R42" s="10">
        <v>2.25</v>
      </c>
      <c r="S42" s="1">
        <v>893</v>
      </c>
      <c r="T42" s="1">
        <v>8.4</v>
      </c>
      <c r="U42" s="14" t="s">
        <v>181</v>
      </c>
      <c r="V42" s="12" t="s">
        <v>182</v>
      </c>
      <c r="W42" s="9">
        <v>333</v>
      </c>
      <c r="X42" s="1">
        <v>802</v>
      </c>
      <c r="Y42" s="1">
        <v>9</v>
      </c>
      <c r="Z42" t="b">
        <v>1</v>
      </c>
      <c r="AA42" t="b">
        <v>1</v>
      </c>
      <c r="AB42" t="b">
        <v>1</v>
      </c>
      <c r="AC42" t="b">
        <v>1</v>
      </c>
      <c r="AD42" t="b">
        <v>1</v>
      </c>
      <c r="AE42" s="1" t="b">
        <v>0</v>
      </c>
      <c r="AF42" t="s">
        <v>456</v>
      </c>
      <c r="AG42">
        <v>95.02</v>
      </c>
    </row>
    <row r="43" spans="1:33" s="1" customFormat="1" ht="17" thickBot="1" x14ac:dyDescent="0.25">
      <c r="A43" s="1">
        <v>86</v>
      </c>
      <c r="B43" s="9">
        <v>334</v>
      </c>
      <c r="C43" s="1" t="s">
        <v>23</v>
      </c>
      <c r="D43" s="1" t="s">
        <v>181</v>
      </c>
      <c r="E43" s="1" t="s">
        <v>102</v>
      </c>
      <c r="F43" s="1" t="s">
        <v>26</v>
      </c>
      <c r="G43" s="1">
        <v>14.6</v>
      </c>
      <c r="H43" s="1" t="s">
        <v>27</v>
      </c>
      <c r="I43" s="1">
        <v>140</v>
      </c>
      <c r="J43" s="1" t="s">
        <v>28</v>
      </c>
      <c r="K43" s="1">
        <v>7</v>
      </c>
      <c r="L43" s="1">
        <v>100</v>
      </c>
      <c r="M43" s="1" t="s">
        <v>29</v>
      </c>
      <c r="N43" s="1">
        <v>831</v>
      </c>
      <c r="O43" s="1">
        <v>20.776</v>
      </c>
      <c r="P43" s="1">
        <v>10.074999999999999</v>
      </c>
      <c r="Q43" s="1">
        <v>2.0621339950372208</v>
      </c>
      <c r="R43" s="10">
        <v>2.2999999999999998</v>
      </c>
      <c r="S43" s="1">
        <v>1042</v>
      </c>
      <c r="T43" s="1">
        <v>8.6</v>
      </c>
      <c r="U43" s="13" t="s">
        <v>181</v>
      </c>
      <c r="V43" s="12" t="s">
        <v>183</v>
      </c>
      <c r="W43" s="9">
        <v>334</v>
      </c>
      <c r="X43" s="1">
        <v>604</v>
      </c>
      <c r="Y43" s="1">
        <v>9</v>
      </c>
      <c r="Z43" t="b">
        <v>1</v>
      </c>
      <c r="AA43" t="b">
        <v>1</v>
      </c>
      <c r="AB43" t="b">
        <v>1</v>
      </c>
      <c r="AC43" t="b">
        <v>1</v>
      </c>
      <c r="AD43" t="b">
        <v>1</v>
      </c>
      <c r="AE43" s="1" t="b">
        <v>0</v>
      </c>
      <c r="AF43" t="s">
        <v>457</v>
      </c>
      <c r="AG43">
        <v>93.83</v>
      </c>
    </row>
    <row r="44" spans="1:33" s="1" customFormat="1" x14ac:dyDescent="0.2">
      <c r="A44" s="1">
        <v>61</v>
      </c>
      <c r="B44" s="9">
        <v>353</v>
      </c>
      <c r="C44" s="1" t="s">
        <v>23</v>
      </c>
      <c r="D44" s="1" t="s">
        <v>143</v>
      </c>
      <c r="E44" s="1" t="s">
        <v>144</v>
      </c>
      <c r="F44" s="1" t="s">
        <v>26</v>
      </c>
      <c r="G44" s="1">
        <v>3.56</v>
      </c>
      <c r="H44" s="1" t="s">
        <v>27</v>
      </c>
      <c r="I44" s="1">
        <v>140</v>
      </c>
      <c r="J44" s="1" t="s">
        <v>28</v>
      </c>
      <c r="K44" s="1">
        <v>7</v>
      </c>
      <c r="L44" s="1">
        <v>200</v>
      </c>
      <c r="M44" s="1" t="s">
        <v>145</v>
      </c>
      <c r="N44" s="1">
        <v>346.1</v>
      </c>
      <c r="O44" s="1">
        <v>8.6530000000000005</v>
      </c>
      <c r="P44" s="1">
        <v>4.1509999999999998</v>
      </c>
      <c r="Q44" s="1">
        <v>2.0845579378463022</v>
      </c>
      <c r="R44" s="10">
        <v>2.23</v>
      </c>
      <c r="S44" s="1">
        <v>305</v>
      </c>
      <c r="T44" s="1">
        <v>9.8000000000000007</v>
      </c>
      <c r="U44" s="11" t="s">
        <v>143</v>
      </c>
      <c r="V44" s="12" t="s">
        <v>146</v>
      </c>
      <c r="W44" s="9">
        <v>353</v>
      </c>
      <c r="X44" s="1">
        <v>363</v>
      </c>
      <c r="Y44" s="1">
        <v>9.4</v>
      </c>
      <c r="Z44" t="b">
        <v>1</v>
      </c>
      <c r="AA44" t="b">
        <v>1</v>
      </c>
      <c r="AB44" t="b">
        <v>1</v>
      </c>
      <c r="AC44" t="b">
        <v>1</v>
      </c>
      <c r="AD44" t="b">
        <v>1</v>
      </c>
      <c r="AE44" s="1" t="b">
        <v>0</v>
      </c>
      <c r="AF44" t="s">
        <v>458</v>
      </c>
      <c r="AG44">
        <v>94.94</v>
      </c>
    </row>
    <row r="45" spans="1:33" s="1" customFormat="1" ht="17" thickBot="1" x14ac:dyDescent="0.25">
      <c r="A45" s="1">
        <v>62</v>
      </c>
      <c r="B45" s="9">
        <v>354</v>
      </c>
      <c r="C45" s="1" t="s">
        <v>23</v>
      </c>
      <c r="D45" s="1" t="s">
        <v>143</v>
      </c>
      <c r="E45" s="1" t="s">
        <v>144</v>
      </c>
      <c r="F45" s="1" t="s">
        <v>26</v>
      </c>
      <c r="G45" s="1">
        <v>3.52</v>
      </c>
      <c r="H45" s="1" t="s">
        <v>27</v>
      </c>
      <c r="I45" s="1">
        <v>140</v>
      </c>
      <c r="J45" s="1" t="s">
        <v>28</v>
      </c>
      <c r="K45" s="1">
        <v>7</v>
      </c>
      <c r="L45" s="1">
        <v>200</v>
      </c>
      <c r="M45" s="1" t="s">
        <v>145</v>
      </c>
      <c r="N45" s="1">
        <v>168.2</v>
      </c>
      <c r="O45" s="1">
        <v>4.2050000000000001</v>
      </c>
      <c r="P45" s="1">
        <v>2.0129999999999999</v>
      </c>
      <c r="Q45" s="1">
        <v>2.0889220069547938</v>
      </c>
      <c r="R45" s="10">
        <v>1.95</v>
      </c>
      <c r="S45" s="1">
        <v>130</v>
      </c>
      <c r="T45" s="1">
        <v>9.1</v>
      </c>
      <c r="U45" s="13" t="s">
        <v>143</v>
      </c>
      <c r="V45" s="12" t="s">
        <v>147</v>
      </c>
      <c r="W45" s="9">
        <v>354</v>
      </c>
      <c r="X45" s="1">
        <v>154</v>
      </c>
      <c r="Y45" s="1">
        <v>9.3000000000000007</v>
      </c>
      <c r="Z45" t="b">
        <v>1</v>
      </c>
      <c r="AA45" t="b">
        <v>1</v>
      </c>
      <c r="AB45" t="b">
        <v>1</v>
      </c>
      <c r="AC45" t="b">
        <v>1</v>
      </c>
      <c r="AD45" t="b">
        <v>1</v>
      </c>
      <c r="AE45" s="1" t="b">
        <v>0</v>
      </c>
      <c r="AF45" t="s">
        <v>459</v>
      </c>
      <c r="AG45">
        <v>94.88</v>
      </c>
    </row>
    <row r="46" spans="1:33" s="1" customFormat="1" x14ac:dyDescent="0.2">
      <c r="A46" s="1">
        <v>71</v>
      </c>
      <c r="B46" s="9">
        <v>358</v>
      </c>
      <c r="C46" s="1" t="s">
        <v>122</v>
      </c>
      <c r="D46" s="1" t="s">
        <v>161</v>
      </c>
      <c r="E46" s="1" t="s">
        <v>144</v>
      </c>
      <c r="F46" s="1" t="s">
        <v>26</v>
      </c>
      <c r="G46" s="1">
        <v>0.19</v>
      </c>
      <c r="H46" s="1" t="s">
        <v>27</v>
      </c>
      <c r="I46" s="1">
        <v>140</v>
      </c>
      <c r="J46" s="1" t="s">
        <v>28</v>
      </c>
      <c r="K46" s="1">
        <v>7</v>
      </c>
      <c r="L46" s="1">
        <v>200</v>
      </c>
      <c r="M46" s="1" t="s">
        <v>145</v>
      </c>
      <c r="N46" s="1">
        <v>255</v>
      </c>
      <c r="O46" s="1">
        <v>6.3760000000000003</v>
      </c>
      <c r="P46" s="1">
        <v>3.0409999999999999</v>
      </c>
      <c r="Q46" s="1">
        <v>2.0966787241039135</v>
      </c>
      <c r="R46" s="10">
        <v>2.17</v>
      </c>
      <c r="S46" s="1">
        <v>172</v>
      </c>
      <c r="T46" s="1">
        <v>8.3000000000000007</v>
      </c>
      <c r="U46" s="11" t="s">
        <v>161</v>
      </c>
      <c r="V46" s="12" t="s">
        <v>162</v>
      </c>
      <c r="W46" s="9">
        <v>358</v>
      </c>
      <c r="X46" s="1">
        <v>238</v>
      </c>
      <c r="Y46" s="1">
        <v>7.7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s="1" t="b">
        <v>0</v>
      </c>
      <c r="AF46" t="s">
        <v>460</v>
      </c>
      <c r="AG46">
        <v>95.87</v>
      </c>
    </row>
    <row r="47" spans="1:33" s="1" customFormat="1" ht="17" thickBot="1" x14ac:dyDescent="0.25">
      <c r="A47" s="1">
        <v>72</v>
      </c>
      <c r="B47" s="9">
        <v>359</v>
      </c>
      <c r="C47" s="1" t="s">
        <v>122</v>
      </c>
      <c r="D47" s="1" t="s">
        <v>161</v>
      </c>
      <c r="E47" s="1" t="s">
        <v>144</v>
      </c>
      <c r="F47" s="1" t="s">
        <v>26</v>
      </c>
      <c r="G47" s="1">
        <v>0.12</v>
      </c>
      <c r="H47" s="1" t="s">
        <v>27</v>
      </c>
      <c r="I47" s="1">
        <v>140</v>
      </c>
      <c r="J47" s="1" t="s">
        <v>28</v>
      </c>
      <c r="K47" s="1">
        <v>7</v>
      </c>
      <c r="L47" s="1">
        <v>200</v>
      </c>
      <c r="M47" s="1" t="s">
        <v>145</v>
      </c>
      <c r="N47" s="1">
        <v>87</v>
      </c>
      <c r="O47" s="1">
        <v>2.1760000000000002</v>
      </c>
      <c r="P47" s="1">
        <v>1.073</v>
      </c>
      <c r="Q47" s="1">
        <v>2.027958993476235</v>
      </c>
      <c r="R47" s="10">
        <v>1.94</v>
      </c>
      <c r="S47" s="1">
        <v>55</v>
      </c>
      <c r="T47" s="1">
        <v>7.8</v>
      </c>
      <c r="U47" s="13" t="s">
        <v>161</v>
      </c>
      <c r="V47" s="12" t="s">
        <v>163</v>
      </c>
      <c r="W47" s="9">
        <v>359</v>
      </c>
      <c r="X47" s="1">
        <v>64.599999999999994</v>
      </c>
      <c r="Y47" s="1">
        <v>7.4</v>
      </c>
      <c r="Z47" t="b">
        <v>1</v>
      </c>
      <c r="AA47" t="b">
        <v>1</v>
      </c>
      <c r="AB47" t="b">
        <v>1</v>
      </c>
      <c r="AC47" t="b">
        <v>1</v>
      </c>
      <c r="AD47" t="b">
        <v>1</v>
      </c>
      <c r="AE47" s="1" t="b">
        <v>0</v>
      </c>
      <c r="AF47" t="s">
        <v>461</v>
      </c>
      <c r="AG47">
        <v>95</v>
      </c>
    </row>
    <row r="48" spans="1:33" s="1" customFormat="1" x14ac:dyDescent="0.2">
      <c r="A48" s="1">
        <v>73</v>
      </c>
      <c r="B48" s="9">
        <v>360</v>
      </c>
      <c r="C48" s="1" t="s">
        <v>122</v>
      </c>
      <c r="D48" s="1" t="s">
        <v>161</v>
      </c>
      <c r="E48" s="1" t="s">
        <v>144</v>
      </c>
      <c r="F48" s="1" t="s">
        <v>26</v>
      </c>
      <c r="G48" s="1">
        <v>0.37</v>
      </c>
      <c r="H48" s="1" t="s">
        <v>27</v>
      </c>
      <c r="I48" s="1">
        <v>140</v>
      </c>
      <c r="J48" s="1" t="s">
        <v>28</v>
      </c>
      <c r="K48" s="1">
        <v>7</v>
      </c>
      <c r="L48" s="1">
        <v>200</v>
      </c>
      <c r="M48" s="1" t="s">
        <v>145</v>
      </c>
      <c r="N48" s="1">
        <v>313.10000000000002</v>
      </c>
      <c r="O48" s="1">
        <v>7.8280000000000003</v>
      </c>
      <c r="P48" s="1">
        <v>3.7309999999999999</v>
      </c>
      <c r="Q48" s="1">
        <v>2.0980970249262936</v>
      </c>
      <c r="R48" s="10">
        <v>1.88</v>
      </c>
      <c r="S48" s="1">
        <v>231</v>
      </c>
      <c r="T48" s="1">
        <v>8.5</v>
      </c>
      <c r="U48" s="11" t="s">
        <v>161</v>
      </c>
      <c r="V48" s="38" t="s">
        <v>164</v>
      </c>
      <c r="W48" s="9">
        <v>360</v>
      </c>
      <c r="X48" s="1">
        <v>251</v>
      </c>
      <c r="Y48" s="1">
        <v>7.7</v>
      </c>
      <c r="Z48" t="b">
        <v>1</v>
      </c>
      <c r="AA48" t="b">
        <v>1</v>
      </c>
      <c r="AB48" t="b">
        <v>1</v>
      </c>
      <c r="AC48" t="b">
        <v>1</v>
      </c>
      <c r="AD48" t="b">
        <v>1</v>
      </c>
      <c r="AE48" s="1" t="b">
        <v>0</v>
      </c>
      <c r="AF48" t="s">
        <v>462</v>
      </c>
      <c r="AG48">
        <v>96.08</v>
      </c>
    </row>
    <row r="49" spans="1:33" s="1" customFormat="1" ht="17" thickBot="1" x14ac:dyDescent="0.25">
      <c r="A49" s="1">
        <v>63</v>
      </c>
      <c r="B49" s="9">
        <v>365</v>
      </c>
      <c r="C49" s="1" t="s">
        <v>23</v>
      </c>
      <c r="D49" s="1" t="s">
        <v>148</v>
      </c>
      <c r="E49" s="1" t="s">
        <v>144</v>
      </c>
      <c r="F49" s="1" t="s">
        <v>41</v>
      </c>
      <c r="G49" s="1">
        <v>7.6</v>
      </c>
      <c r="H49" s="1" t="s">
        <v>27</v>
      </c>
      <c r="I49" s="1">
        <v>140</v>
      </c>
      <c r="J49" s="1" t="s">
        <v>28</v>
      </c>
      <c r="K49" s="1">
        <v>7</v>
      </c>
      <c r="L49" s="1">
        <v>200</v>
      </c>
      <c r="M49" s="1" t="s">
        <v>145</v>
      </c>
      <c r="N49" s="1">
        <v>552.5</v>
      </c>
      <c r="O49" s="1">
        <v>13.813000000000001</v>
      </c>
      <c r="P49" s="1">
        <v>6.5750000000000002</v>
      </c>
      <c r="Q49" s="1">
        <v>2.1008365019011408</v>
      </c>
      <c r="R49" s="10">
        <v>2.17</v>
      </c>
      <c r="S49" s="1">
        <v>571</v>
      </c>
      <c r="T49" s="1">
        <v>3.5</v>
      </c>
      <c r="U49" s="13" t="s">
        <v>148</v>
      </c>
      <c r="V49" s="12" t="s">
        <v>149</v>
      </c>
      <c r="W49" s="9">
        <v>365</v>
      </c>
      <c r="X49" s="1">
        <v>641</v>
      </c>
      <c r="Y49" s="1">
        <v>7.9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s="1" t="b">
        <v>0</v>
      </c>
      <c r="AF49" t="s">
        <v>463</v>
      </c>
      <c r="AG49">
        <v>84.5</v>
      </c>
    </row>
    <row r="50" spans="1:33" s="1" customFormat="1" ht="17" thickBot="1" x14ac:dyDescent="0.25">
      <c r="A50" s="1">
        <v>64</v>
      </c>
      <c r="B50" s="9">
        <v>366</v>
      </c>
      <c r="C50" s="1" t="s">
        <v>23</v>
      </c>
      <c r="D50" s="1" t="s">
        <v>148</v>
      </c>
      <c r="E50" s="1" t="s">
        <v>144</v>
      </c>
      <c r="F50" s="1" t="s">
        <v>41</v>
      </c>
      <c r="G50" s="1">
        <v>8.4</v>
      </c>
      <c r="H50" s="1" t="s">
        <v>27</v>
      </c>
      <c r="I50" s="1">
        <v>140</v>
      </c>
      <c r="J50" s="1" t="s">
        <v>28</v>
      </c>
      <c r="K50" s="1">
        <v>7</v>
      </c>
      <c r="L50" s="1">
        <v>200</v>
      </c>
      <c r="M50" s="1" t="s">
        <v>145</v>
      </c>
      <c r="N50" s="1">
        <v>221</v>
      </c>
      <c r="O50" s="1">
        <v>5.5469999999999997</v>
      </c>
      <c r="P50" s="1">
        <v>2.6680000000000001</v>
      </c>
      <c r="Q50" s="1">
        <v>2.079085457271364</v>
      </c>
      <c r="R50" s="10">
        <v>1.98</v>
      </c>
      <c r="S50" s="1">
        <v>200</v>
      </c>
      <c r="T50" s="1">
        <v>4</v>
      </c>
      <c r="U50" s="14" t="s">
        <v>148</v>
      </c>
      <c r="V50" s="12" t="s">
        <v>150</v>
      </c>
      <c r="W50" s="9">
        <v>366</v>
      </c>
      <c r="X50" s="1">
        <v>200</v>
      </c>
      <c r="Y50" s="1">
        <v>8.3000000000000007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s="1" t="b">
        <v>0</v>
      </c>
      <c r="AF50" t="s">
        <v>464</v>
      </c>
      <c r="AG50">
        <v>86.21</v>
      </c>
    </row>
    <row r="51" spans="1:33" s="1" customFormat="1" ht="17" thickBot="1" x14ac:dyDescent="0.25">
      <c r="A51" s="1">
        <v>74</v>
      </c>
      <c r="B51" s="9">
        <v>370</v>
      </c>
      <c r="C51" s="1" t="s">
        <v>23</v>
      </c>
      <c r="D51" s="1" t="s">
        <v>165</v>
      </c>
      <c r="E51" s="1" t="s">
        <v>144</v>
      </c>
      <c r="F51" s="1" t="s">
        <v>41</v>
      </c>
      <c r="G51" s="1">
        <v>1.77</v>
      </c>
      <c r="H51" s="1" t="s">
        <v>27</v>
      </c>
      <c r="I51" s="1">
        <v>140</v>
      </c>
      <c r="J51" s="1" t="s">
        <v>28</v>
      </c>
      <c r="K51" s="1">
        <v>7</v>
      </c>
      <c r="L51" s="1">
        <v>200</v>
      </c>
      <c r="M51" s="1" t="s">
        <v>145</v>
      </c>
      <c r="N51" s="1">
        <v>67.2</v>
      </c>
      <c r="O51" s="1">
        <v>1.679</v>
      </c>
      <c r="P51" s="1">
        <v>0.85099999999999998</v>
      </c>
      <c r="Q51" s="1">
        <v>1.972972972972973</v>
      </c>
      <c r="R51" s="10">
        <v>1.26</v>
      </c>
      <c r="S51" s="1">
        <v>41</v>
      </c>
      <c r="T51" s="1">
        <v>7.5</v>
      </c>
      <c r="U51" s="14" t="s">
        <v>165</v>
      </c>
      <c r="V51" s="12" t="s">
        <v>166</v>
      </c>
      <c r="W51" s="9">
        <v>370</v>
      </c>
      <c r="X51" s="1">
        <v>26.9</v>
      </c>
      <c r="Y51" s="1">
        <v>7.1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s="1" t="b">
        <v>0</v>
      </c>
      <c r="AF51" t="s">
        <v>465</v>
      </c>
      <c r="AG51">
        <v>95.99</v>
      </c>
    </row>
    <row r="52" spans="1:33" s="1" customFormat="1" ht="17" thickBot="1" x14ac:dyDescent="0.25">
      <c r="A52" s="1">
        <v>75</v>
      </c>
      <c r="B52" s="9">
        <v>371</v>
      </c>
      <c r="C52" s="1" t="s">
        <v>23</v>
      </c>
      <c r="D52" s="1" t="s">
        <v>165</v>
      </c>
      <c r="E52" s="1" t="s">
        <v>144</v>
      </c>
      <c r="F52" s="1" t="s">
        <v>41</v>
      </c>
      <c r="G52" s="1">
        <v>1.29</v>
      </c>
      <c r="H52" s="1" t="s">
        <v>27</v>
      </c>
      <c r="I52" s="1">
        <v>140</v>
      </c>
      <c r="J52" s="1" t="s">
        <v>28</v>
      </c>
      <c r="K52" s="1">
        <v>7</v>
      </c>
      <c r="L52" s="1">
        <v>200</v>
      </c>
      <c r="M52" s="1" t="s">
        <v>145</v>
      </c>
      <c r="N52" s="1">
        <v>260.39999999999998</v>
      </c>
      <c r="O52" s="1">
        <v>6.5090000000000003</v>
      </c>
      <c r="P52" s="1">
        <v>3.1240000000000001</v>
      </c>
      <c r="Q52" s="1">
        <v>2.0835467349551857</v>
      </c>
      <c r="R52" s="10">
        <v>1.9</v>
      </c>
      <c r="S52" s="1">
        <v>174</v>
      </c>
      <c r="T52" s="1">
        <v>8</v>
      </c>
      <c r="U52" s="1" t="s">
        <v>165</v>
      </c>
      <c r="V52" s="39" t="s">
        <v>167</v>
      </c>
      <c r="W52" s="9">
        <v>371</v>
      </c>
      <c r="X52" s="1">
        <v>189</v>
      </c>
      <c r="Y52" s="1">
        <v>8</v>
      </c>
      <c r="Z52" t="b">
        <v>1</v>
      </c>
      <c r="AA52" t="b">
        <v>1</v>
      </c>
      <c r="AB52" t="b">
        <v>1</v>
      </c>
      <c r="AC52" t="b">
        <v>1</v>
      </c>
      <c r="AD52" t="b">
        <v>1</v>
      </c>
      <c r="AE52" s="1" t="b">
        <v>0</v>
      </c>
      <c r="AF52" t="s">
        <v>466</v>
      </c>
      <c r="AG52">
        <v>95.32</v>
      </c>
    </row>
    <row r="53" spans="1:33" s="1" customFormat="1" ht="17" thickBot="1" x14ac:dyDescent="0.25">
      <c r="A53" s="1">
        <v>76</v>
      </c>
      <c r="B53" s="9">
        <v>372</v>
      </c>
      <c r="D53" s="1" t="s">
        <v>165</v>
      </c>
      <c r="E53" s="1" t="s">
        <v>144</v>
      </c>
      <c r="F53" s="1" t="s">
        <v>41</v>
      </c>
      <c r="G53" s="1">
        <v>1.1299999999999999</v>
      </c>
      <c r="H53" s="1" t="s">
        <v>27</v>
      </c>
      <c r="I53" s="1">
        <v>140</v>
      </c>
      <c r="J53" s="1" t="s">
        <v>28</v>
      </c>
      <c r="K53" s="1">
        <v>7</v>
      </c>
      <c r="L53" s="1">
        <v>200</v>
      </c>
      <c r="M53" s="1" t="s">
        <v>145</v>
      </c>
      <c r="N53" s="1">
        <v>319.7</v>
      </c>
      <c r="O53" s="1">
        <v>7.9939999999999998</v>
      </c>
      <c r="P53" s="1">
        <v>3.7970000000000002</v>
      </c>
      <c r="Q53" s="1">
        <v>2.1053463260468788</v>
      </c>
      <c r="R53" s="10">
        <v>1.42</v>
      </c>
      <c r="S53" s="1">
        <v>253</v>
      </c>
      <c r="T53" s="1">
        <v>6.5</v>
      </c>
      <c r="U53" s="11" t="s">
        <v>165</v>
      </c>
      <c r="V53" s="38" t="s">
        <v>168</v>
      </c>
      <c r="W53" s="9">
        <v>372</v>
      </c>
      <c r="X53" s="1">
        <v>248</v>
      </c>
      <c r="Y53" s="1">
        <v>6.9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s="1" t="b">
        <v>0</v>
      </c>
      <c r="AF53" t="s">
        <v>467</v>
      </c>
      <c r="AG53">
        <v>95.16</v>
      </c>
    </row>
    <row r="54" spans="1:33" s="1" customFormat="1" x14ac:dyDescent="0.2">
      <c r="A54" s="1">
        <v>77</v>
      </c>
      <c r="B54" s="9">
        <v>382</v>
      </c>
      <c r="C54" s="1" t="s">
        <v>23</v>
      </c>
      <c r="D54" s="1" t="s">
        <v>169</v>
      </c>
      <c r="E54" s="1" t="s">
        <v>144</v>
      </c>
      <c r="F54" s="1" t="s">
        <v>79</v>
      </c>
      <c r="G54" s="1">
        <v>3.8</v>
      </c>
      <c r="H54" s="1" t="s">
        <v>27</v>
      </c>
      <c r="I54" s="1">
        <v>140</v>
      </c>
      <c r="J54" s="1" t="s">
        <v>28</v>
      </c>
      <c r="K54" s="1">
        <v>7</v>
      </c>
      <c r="L54" s="1">
        <v>200</v>
      </c>
      <c r="M54" s="1" t="s">
        <v>145</v>
      </c>
      <c r="N54" s="1">
        <v>443.9</v>
      </c>
      <c r="O54" s="1">
        <v>8.8780000000000001</v>
      </c>
      <c r="P54" s="1">
        <v>4.2389999999999999</v>
      </c>
      <c r="Q54" s="1">
        <v>2.0943618778013682</v>
      </c>
      <c r="R54" s="10">
        <v>2.15</v>
      </c>
      <c r="S54" s="1">
        <v>288</v>
      </c>
      <c r="T54" s="1">
        <v>9</v>
      </c>
      <c r="U54" s="11" t="s">
        <v>169</v>
      </c>
      <c r="V54" s="12" t="s">
        <v>170</v>
      </c>
      <c r="W54" s="9">
        <v>382</v>
      </c>
      <c r="X54" s="1">
        <v>294</v>
      </c>
      <c r="Y54" s="1">
        <v>9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s="1" t="b">
        <v>0</v>
      </c>
      <c r="AF54" t="s">
        <v>470</v>
      </c>
      <c r="AG54">
        <v>95.42</v>
      </c>
    </row>
    <row r="55" spans="1:33" s="1" customFormat="1" ht="17" thickBot="1" x14ac:dyDescent="0.25">
      <c r="A55" s="1">
        <v>78</v>
      </c>
      <c r="B55" s="9">
        <v>383</v>
      </c>
      <c r="C55" s="1" t="s">
        <v>23</v>
      </c>
      <c r="D55" s="1" t="s">
        <v>169</v>
      </c>
      <c r="E55" s="1" t="s">
        <v>144</v>
      </c>
      <c r="F55" s="1" t="s">
        <v>79</v>
      </c>
      <c r="G55" s="1">
        <v>4.72</v>
      </c>
      <c r="H55" s="1" t="s">
        <v>27</v>
      </c>
      <c r="I55" s="1">
        <v>140</v>
      </c>
      <c r="J55" s="1" t="s">
        <v>28</v>
      </c>
      <c r="K55" s="1">
        <v>7</v>
      </c>
      <c r="L55" s="1">
        <v>200</v>
      </c>
      <c r="M55" s="1" t="s">
        <v>145</v>
      </c>
      <c r="N55" s="1">
        <v>688.2</v>
      </c>
      <c r="O55" s="1">
        <v>13.763999999999999</v>
      </c>
      <c r="P55" s="1">
        <v>6.6479999999999997</v>
      </c>
      <c r="Q55" s="1">
        <v>2.0703971119133575</v>
      </c>
      <c r="R55" s="10">
        <v>2.27</v>
      </c>
      <c r="S55" s="1">
        <v>422</v>
      </c>
      <c r="T55" s="1">
        <v>10</v>
      </c>
      <c r="U55" s="13" t="s">
        <v>169</v>
      </c>
      <c r="V55" s="12" t="s">
        <v>171</v>
      </c>
      <c r="W55" s="9">
        <v>383</v>
      </c>
      <c r="X55" s="1">
        <v>493</v>
      </c>
      <c r="Y55" s="1">
        <v>9.1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s="1" t="b">
        <v>0</v>
      </c>
      <c r="AF55" t="s">
        <v>471</v>
      </c>
      <c r="AG55">
        <v>94.33</v>
      </c>
    </row>
    <row r="56" spans="1:33" s="1" customFormat="1" ht="17" thickBot="1" x14ac:dyDescent="0.25">
      <c r="A56" s="1">
        <v>79</v>
      </c>
      <c r="B56" s="9">
        <v>384</v>
      </c>
      <c r="D56" s="1" t="s">
        <v>169</v>
      </c>
      <c r="E56" s="1" t="s">
        <v>144</v>
      </c>
      <c r="F56" s="1" t="s">
        <v>79</v>
      </c>
      <c r="G56" s="1">
        <v>5.24</v>
      </c>
      <c r="H56" s="1" t="s">
        <v>27</v>
      </c>
      <c r="I56" s="1">
        <v>140</v>
      </c>
      <c r="J56" s="1" t="s">
        <v>28</v>
      </c>
      <c r="K56" s="1">
        <v>7</v>
      </c>
      <c r="L56" s="1">
        <v>200</v>
      </c>
      <c r="M56" s="1" t="s">
        <v>145</v>
      </c>
      <c r="N56" s="1">
        <v>415.1</v>
      </c>
      <c r="O56" s="1">
        <v>8.3010000000000002</v>
      </c>
      <c r="P56" s="1">
        <v>3.9550000000000001</v>
      </c>
      <c r="Q56" s="1">
        <v>2.0988621997471557</v>
      </c>
      <c r="R56" s="10">
        <v>2.16</v>
      </c>
      <c r="S56" s="1">
        <v>295</v>
      </c>
      <c r="T56" s="1">
        <v>9.9</v>
      </c>
      <c r="U56" s="1" t="s">
        <v>169</v>
      </c>
      <c r="V56" s="1" t="s">
        <v>172</v>
      </c>
      <c r="W56" s="9">
        <v>384</v>
      </c>
      <c r="X56" s="1">
        <v>279</v>
      </c>
      <c r="Y56" s="1">
        <v>9</v>
      </c>
      <c r="Z56" t="b">
        <v>1</v>
      </c>
      <c r="AA56" t="b">
        <v>1</v>
      </c>
      <c r="AB56" t="b">
        <v>1</v>
      </c>
      <c r="AC56" t="b">
        <v>1</v>
      </c>
      <c r="AD56" t="b">
        <v>1</v>
      </c>
      <c r="AE56" s="1" t="b">
        <v>0</v>
      </c>
      <c r="AF56" t="s">
        <v>472</v>
      </c>
      <c r="AG56">
        <v>93.97</v>
      </c>
    </row>
    <row r="57" spans="1:33" s="1" customFormat="1" x14ac:dyDescent="0.2">
      <c r="A57" s="1">
        <v>99</v>
      </c>
      <c r="B57" s="9">
        <v>459</v>
      </c>
      <c r="C57" s="1" t="s">
        <v>188</v>
      </c>
      <c r="D57" s="1" t="s">
        <v>205</v>
      </c>
      <c r="E57" s="1" t="s">
        <v>102</v>
      </c>
      <c r="F57" s="1" t="s">
        <v>41</v>
      </c>
      <c r="G57" s="1">
        <v>0.74</v>
      </c>
      <c r="H57" s="1" t="s">
        <v>27</v>
      </c>
      <c r="I57" s="1">
        <v>140</v>
      </c>
      <c r="J57" s="1" t="s">
        <v>28</v>
      </c>
      <c r="K57" s="1">
        <v>7</v>
      </c>
      <c r="L57" s="1">
        <v>100</v>
      </c>
      <c r="M57" s="1" t="s">
        <v>29</v>
      </c>
      <c r="N57" s="1">
        <v>321.89999999999998</v>
      </c>
      <c r="O57" s="1">
        <v>8.0489999999999995</v>
      </c>
      <c r="P57" s="1">
        <v>3.8450000000000002</v>
      </c>
      <c r="Q57" s="1">
        <v>2.0933680104031205</v>
      </c>
      <c r="R57" s="10">
        <v>2.23</v>
      </c>
      <c r="S57" s="1">
        <v>285</v>
      </c>
      <c r="T57" s="1">
        <v>9.3000000000000007</v>
      </c>
      <c r="U57" s="11" t="s">
        <v>205</v>
      </c>
      <c r="V57" s="15" t="s">
        <v>206</v>
      </c>
      <c r="W57" s="9">
        <v>459</v>
      </c>
      <c r="X57" s="1">
        <v>382</v>
      </c>
      <c r="Y57" s="1">
        <v>9.1999999999999993</v>
      </c>
      <c r="Z57" t="b">
        <v>1</v>
      </c>
      <c r="AA57" t="b">
        <v>1</v>
      </c>
      <c r="AB57" t="b">
        <v>1</v>
      </c>
      <c r="AC57" t="b">
        <v>1</v>
      </c>
      <c r="AD57" t="b">
        <v>1</v>
      </c>
      <c r="AE57" s="1" t="b">
        <v>0</v>
      </c>
      <c r="AF57" t="s">
        <v>491</v>
      </c>
      <c r="AG57">
        <v>86.39</v>
      </c>
    </row>
    <row r="58" spans="1:33" s="1" customFormat="1" ht="17" thickBot="1" x14ac:dyDescent="0.25">
      <c r="A58" s="1">
        <v>100</v>
      </c>
      <c r="B58" s="9">
        <v>460</v>
      </c>
      <c r="C58" s="1" t="s">
        <v>188</v>
      </c>
      <c r="D58" s="1" t="s">
        <v>205</v>
      </c>
      <c r="E58" s="1" t="s">
        <v>102</v>
      </c>
      <c r="F58" s="1" t="s">
        <v>41</v>
      </c>
      <c r="G58" s="1">
        <v>0.64</v>
      </c>
      <c r="H58" s="1" t="s">
        <v>27</v>
      </c>
      <c r="I58" s="1">
        <v>140</v>
      </c>
      <c r="J58" s="1" t="s">
        <v>28</v>
      </c>
      <c r="K58" s="1">
        <v>7</v>
      </c>
      <c r="L58" s="1">
        <v>100</v>
      </c>
      <c r="M58" s="1" t="s">
        <v>29</v>
      </c>
      <c r="N58" s="1">
        <v>436.9</v>
      </c>
      <c r="O58" s="1">
        <v>10.920999999999999</v>
      </c>
      <c r="P58" s="1">
        <v>5.2359999999999998</v>
      </c>
      <c r="Q58" s="1">
        <v>2.0857524828113063</v>
      </c>
      <c r="R58" s="10">
        <v>2.08</v>
      </c>
      <c r="S58" s="1">
        <v>456</v>
      </c>
      <c r="T58" s="1">
        <v>9</v>
      </c>
      <c r="U58" s="13" t="s">
        <v>205</v>
      </c>
      <c r="V58" s="15" t="s">
        <v>207</v>
      </c>
      <c r="W58" s="9">
        <v>460</v>
      </c>
      <c r="X58" s="1">
        <v>423</v>
      </c>
      <c r="Y58" s="1">
        <v>9</v>
      </c>
      <c r="Z58" t="b">
        <v>1</v>
      </c>
      <c r="AA58" t="b">
        <v>1</v>
      </c>
      <c r="AB58" t="b">
        <v>1</v>
      </c>
      <c r="AC58" t="b">
        <v>1</v>
      </c>
      <c r="AD58" t="b">
        <v>1</v>
      </c>
      <c r="AE58" s="1" t="b">
        <v>0</v>
      </c>
      <c r="AF58" t="s">
        <v>492</v>
      </c>
      <c r="AG58">
        <v>88.67</v>
      </c>
    </row>
    <row r="59" spans="1:33" s="1" customFormat="1" x14ac:dyDescent="0.2">
      <c r="A59" s="1">
        <v>1</v>
      </c>
      <c r="B59" s="16">
        <v>575</v>
      </c>
      <c r="C59" s="17"/>
      <c r="D59" s="18" t="s">
        <v>184</v>
      </c>
      <c r="E59" s="1" t="s">
        <v>3</v>
      </c>
      <c r="F59" s="1" t="s">
        <v>41</v>
      </c>
      <c r="G59" s="19"/>
      <c r="H59" s="19" t="s">
        <v>27</v>
      </c>
      <c r="I59" s="19">
        <v>140</v>
      </c>
      <c r="J59" s="1" t="s">
        <v>28</v>
      </c>
      <c r="K59" s="19">
        <v>7</v>
      </c>
      <c r="L59" s="19">
        <v>100</v>
      </c>
      <c r="M59" s="1" t="s">
        <v>216</v>
      </c>
      <c r="N59" s="19">
        <v>33.4</v>
      </c>
      <c r="O59" s="19">
        <v>0.83599999999999997</v>
      </c>
      <c r="P59" s="19">
        <v>0.41199999999999998</v>
      </c>
      <c r="Q59" s="20">
        <v>2.029126213592233</v>
      </c>
      <c r="R59" s="33">
        <v>1.76</v>
      </c>
      <c r="S59" s="21">
        <v>38.817700000000002</v>
      </c>
      <c r="T59" s="1">
        <v>9.1</v>
      </c>
      <c r="U59" s="34" t="s">
        <v>184</v>
      </c>
      <c r="V59" s="38"/>
      <c r="W59" s="9">
        <v>575</v>
      </c>
      <c r="Y59"/>
      <c r="Z59" t="b">
        <v>1</v>
      </c>
      <c r="AA59" t="b">
        <v>1</v>
      </c>
      <c r="AB59" t="b">
        <v>1</v>
      </c>
      <c r="AC59" t="b">
        <v>1</v>
      </c>
      <c r="AD59" t="b">
        <v>1</v>
      </c>
      <c r="AE59" s="1" t="b">
        <v>0</v>
      </c>
      <c r="AF59" t="s">
        <v>239</v>
      </c>
      <c r="AG59"/>
    </row>
    <row r="60" spans="1:33" s="1" customFormat="1" ht="17" thickBot="1" x14ac:dyDescent="0.25">
      <c r="A60" s="1">
        <v>2</v>
      </c>
      <c r="B60" s="16">
        <v>576</v>
      </c>
      <c r="C60" s="17"/>
      <c r="D60" s="18" t="s">
        <v>184</v>
      </c>
      <c r="E60" s="1" t="s">
        <v>3</v>
      </c>
      <c r="F60" s="1" t="s">
        <v>41</v>
      </c>
      <c r="G60" s="19"/>
      <c r="H60" s="19" t="s">
        <v>27</v>
      </c>
      <c r="I60" s="19">
        <v>140</v>
      </c>
      <c r="J60" s="1" t="s">
        <v>28</v>
      </c>
      <c r="K60" s="19">
        <v>7</v>
      </c>
      <c r="L60" s="19">
        <v>100</v>
      </c>
      <c r="M60" s="1" t="s">
        <v>216</v>
      </c>
      <c r="N60" s="19">
        <v>55.4</v>
      </c>
      <c r="O60" s="19">
        <v>1.385</v>
      </c>
      <c r="P60" s="19">
        <v>0.67900000000000005</v>
      </c>
      <c r="Q60" s="20">
        <v>2.0397643593519881</v>
      </c>
      <c r="R60" s="33">
        <v>1.69</v>
      </c>
      <c r="S60" s="21">
        <v>66.639499999999998</v>
      </c>
      <c r="T60" s="1">
        <v>9.5</v>
      </c>
      <c r="U60" s="37" t="s">
        <v>184</v>
      </c>
      <c r="V60" s="40"/>
      <c r="W60" s="9">
        <v>576</v>
      </c>
      <c r="X60"/>
      <c r="Y60"/>
      <c r="Z60" t="b">
        <v>1</v>
      </c>
      <c r="AA60" t="b">
        <v>1</v>
      </c>
      <c r="AB60" t="b">
        <v>1</v>
      </c>
      <c r="AC60" t="b">
        <v>1</v>
      </c>
      <c r="AD60" t="b">
        <v>1</v>
      </c>
      <c r="AE60" s="1" t="b">
        <v>0</v>
      </c>
      <c r="AF60" t="s">
        <v>240</v>
      </c>
      <c r="AG60">
        <v>96.13</v>
      </c>
    </row>
    <row r="61" spans="1:33" s="1" customFormat="1" x14ac:dyDescent="0.2">
      <c r="A61" s="1">
        <v>3</v>
      </c>
      <c r="B61" s="16">
        <v>579</v>
      </c>
      <c r="C61" s="17"/>
      <c r="D61" s="22" t="s">
        <v>116</v>
      </c>
      <c r="E61" s="1" t="s">
        <v>7</v>
      </c>
      <c r="F61" s="1" t="s">
        <v>41</v>
      </c>
      <c r="G61" s="19"/>
      <c r="H61" s="19" t="s">
        <v>112</v>
      </c>
      <c r="I61" s="19">
        <v>140</v>
      </c>
      <c r="J61" s="1" t="s">
        <v>28</v>
      </c>
      <c r="K61" s="19">
        <v>7</v>
      </c>
      <c r="L61" s="19">
        <v>100</v>
      </c>
      <c r="M61" s="1" t="s">
        <v>29</v>
      </c>
      <c r="N61" s="19">
        <v>442</v>
      </c>
      <c r="O61" s="19">
        <v>11.05</v>
      </c>
      <c r="P61" s="19">
        <v>5.3860000000000001</v>
      </c>
      <c r="Q61" s="20">
        <v>2.0516152989231342</v>
      </c>
      <c r="R61" s="19">
        <v>2.21</v>
      </c>
      <c r="S61" s="19">
        <v>734.25699999999995</v>
      </c>
      <c r="T61" s="1">
        <v>8.6</v>
      </c>
      <c r="U61" s="19" t="s">
        <v>116</v>
      </c>
      <c r="W61" s="1">
        <v>579</v>
      </c>
      <c r="X61"/>
      <c r="Y61"/>
      <c r="Z61" t="b">
        <v>1</v>
      </c>
      <c r="AA61" t="b">
        <v>1</v>
      </c>
      <c r="AB61" t="b">
        <v>1</v>
      </c>
      <c r="AC61" t="b">
        <v>1</v>
      </c>
      <c r="AD61" t="b">
        <v>1</v>
      </c>
      <c r="AE61" s="1" t="b">
        <v>0</v>
      </c>
      <c r="AF61" t="s">
        <v>241</v>
      </c>
      <c r="AG61">
        <v>92.11</v>
      </c>
    </row>
    <row r="62" spans="1:33" x14ac:dyDescent="0.2">
      <c r="A62" s="1">
        <v>4</v>
      </c>
      <c r="B62" s="16">
        <v>580</v>
      </c>
      <c r="C62" s="17"/>
      <c r="D62" s="22" t="s">
        <v>116</v>
      </c>
      <c r="E62" s="1" t="s">
        <v>7</v>
      </c>
      <c r="F62" s="1" t="s">
        <v>41</v>
      </c>
      <c r="G62" s="19"/>
      <c r="H62" s="19" t="s">
        <v>112</v>
      </c>
      <c r="I62" s="19">
        <v>140</v>
      </c>
      <c r="J62" s="1" t="s">
        <v>28</v>
      </c>
      <c r="K62" s="19">
        <v>7</v>
      </c>
      <c r="L62" s="19">
        <v>100</v>
      </c>
      <c r="M62" s="1" t="s">
        <v>29</v>
      </c>
      <c r="N62" s="19">
        <v>559.29999999999995</v>
      </c>
      <c r="O62" s="19">
        <v>13.983000000000001</v>
      </c>
      <c r="P62" s="19">
        <v>6.84</v>
      </c>
      <c r="Q62" s="20">
        <v>2.0442982456140353</v>
      </c>
      <c r="R62" s="19">
        <v>2.25</v>
      </c>
      <c r="S62" s="19">
        <v>765.72109999999998</v>
      </c>
      <c r="T62" s="1">
        <v>8.4</v>
      </c>
      <c r="U62" s="19" t="s">
        <v>116</v>
      </c>
      <c r="V62" s="1"/>
      <c r="W62" s="1">
        <v>580</v>
      </c>
      <c r="Z62" t="b">
        <v>1</v>
      </c>
      <c r="AA62" t="b">
        <v>1</v>
      </c>
      <c r="AB62" t="b">
        <v>1</v>
      </c>
      <c r="AC62" t="b">
        <v>1</v>
      </c>
      <c r="AD62" t="b">
        <v>1</v>
      </c>
      <c r="AE62" s="1" t="b">
        <v>0</v>
      </c>
      <c r="AF62" t="s">
        <v>242</v>
      </c>
      <c r="AG62">
        <v>90.65</v>
      </c>
    </row>
    <row r="63" spans="1:33" x14ac:dyDescent="0.2">
      <c r="A63" s="1">
        <v>9</v>
      </c>
      <c r="B63" s="16">
        <v>587</v>
      </c>
      <c r="C63" s="17"/>
      <c r="D63" s="23" t="s">
        <v>221</v>
      </c>
      <c r="E63" s="1" t="s">
        <v>10</v>
      </c>
      <c r="F63" s="1" t="s">
        <v>218</v>
      </c>
      <c r="G63" s="19"/>
      <c r="H63" s="19" t="s">
        <v>27</v>
      </c>
      <c r="I63" s="19">
        <v>140</v>
      </c>
      <c r="J63" s="1" t="s">
        <v>28</v>
      </c>
      <c r="K63" s="19">
        <v>9</v>
      </c>
      <c r="L63" s="19">
        <v>100</v>
      </c>
      <c r="M63" s="1" t="s">
        <v>219</v>
      </c>
      <c r="N63" s="19">
        <v>88.7</v>
      </c>
      <c r="O63" s="19">
        <v>2.2170000000000001</v>
      </c>
      <c r="P63" s="19">
        <v>1.157</v>
      </c>
      <c r="Q63" s="20">
        <v>1.916162489196197</v>
      </c>
      <c r="R63" s="19">
        <v>1.26</v>
      </c>
      <c r="S63" s="19">
        <v>120.5775</v>
      </c>
      <c r="T63" s="1">
        <v>7.6</v>
      </c>
      <c r="U63" s="19" t="s">
        <v>221</v>
      </c>
      <c r="V63" s="1"/>
      <c r="W63" s="1">
        <v>587</v>
      </c>
      <c r="Z63" t="b">
        <v>1</v>
      </c>
      <c r="AA63" t="b">
        <v>1</v>
      </c>
      <c r="AB63" t="b">
        <v>1</v>
      </c>
      <c r="AC63" t="b">
        <v>1</v>
      </c>
      <c r="AD63" t="b">
        <v>1</v>
      </c>
      <c r="AE63" s="1" t="b">
        <v>0</v>
      </c>
      <c r="AF63" t="s">
        <v>247</v>
      </c>
      <c r="AG63">
        <v>95.35</v>
      </c>
    </row>
    <row r="64" spans="1:33" x14ac:dyDescent="0.2">
      <c r="A64" s="1">
        <v>10</v>
      </c>
      <c r="B64" s="16">
        <v>589</v>
      </c>
      <c r="C64" s="17"/>
      <c r="D64" s="23" t="s">
        <v>221</v>
      </c>
      <c r="E64" s="1" t="s">
        <v>10</v>
      </c>
      <c r="F64" s="1" t="s">
        <v>218</v>
      </c>
      <c r="G64" s="19"/>
      <c r="H64" s="19" t="s">
        <v>27</v>
      </c>
      <c r="I64" s="19">
        <v>140</v>
      </c>
      <c r="J64" s="1" t="s">
        <v>28</v>
      </c>
      <c r="K64" s="19">
        <v>9</v>
      </c>
      <c r="L64" s="19">
        <v>100</v>
      </c>
      <c r="M64" s="1" t="s">
        <v>219</v>
      </c>
      <c r="N64" s="19">
        <v>116.2</v>
      </c>
      <c r="O64" s="19">
        <v>2.9049999999999998</v>
      </c>
      <c r="P64" s="19">
        <v>1.5369999999999999</v>
      </c>
      <c r="Q64" s="20">
        <v>1.8900455432661027</v>
      </c>
      <c r="R64" s="19">
        <v>1.19</v>
      </c>
      <c r="S64" s="19">
        <v>116.1968</v>
      </c>
      <c r="T64" s="1">
        <v>7.4</v>
      </c>
      <c r="U64" s="19" t="s">
        <v>221</v>
      </c>
      <c r="W64" s="1">
        <v>589</v>
      </c>
      <c r="Z64" t="b">
        <v>1</v>
      </c>
      <c r="AA64" t="b">
        <v>1</v>
      </c>
      <c r="AB64" t="b">
        <v>1</v>
      </c>
      <c r="AC64" t="b">
        <v>1</v>
      </c>
      <c r="AD64" t="b">
        <v>1</v>
      </c>
      <c r="AE64" s="1" t="b">
        <v>0</v>
      </c>
      <c r="AF64" t="s">
        <v>248</v>
      </c>
      <c r="AG64">
        <v>94.75</v>
      </c>
    </row>
    <row r="65" spans="1:33" x14ac:dyDescent="0.2">
      <c r="A65" s="1">
        <v>11</v>
      </c>
      <c r="B65" s="16">
        <v>590</v>
      </c>
      <c r="C65" s="17"/>
      <c r="D65" s="22" t="s">
        <v>222</v>
      </c>
      <c r="E65" s="1" t="s">
        <v>10</v>
      </c>
      <c r="F65" s="1" t="s">
        <v>26</v>
      </c>
      <c r="G65" s="19"/>
      <c r="H65" s="19" t="s">
        <v>27</v>
      </c>
      <c r="I65" s="19">
        <v>140</v>
      </c>
      <c r="J65" s="1" t="s">
        <v>28</v>
      </c>
      <c r="K65" s="19">
        <v>9</v>
      </c>
      <c r="L65" s="19">
        <v>100</v>
      </c>
      <c r="M65" s="1" t="s">
        <v>29</v>
      </c>
      <c r="N65" s="19">
        <v>546.6</v>
      </c>
      <c r="O65" s="19">
        <v>13.664999999999999</v>
      </c>
      <c r="P65" s="19">
        <v>6.6379999999999999</v>
      </c>
      <c r="Q65" s="20">
        <v>2.0586019885507683</v>
      </c>
      <c r="R65" s="19">
        <v>2.2000000000000002</v>
      </c>
      <c r="S65" s="25"/>
      <c r="T65" s="1">
        <v>8.1999999999999993</v>
      </c>
      <c r="U65" s="19" t="s">
        <v>222</v>
      </c>
      <c r="W65" s="1">
        <v>590</v>
      </c>
      <c r="Z65" t="b">
        <v>1</v>
      </c>
      <c r="AA65" t="b">
        <v>1</v>
      </c>
      <c r="AB65" t="b">
        <v>1</v>
      </c>
      <c r="AC65" t="b">
        <v>1</v>
      </c>
      <c r="AD65" t="b">
        <v>1</v>
      </c>
      <c r="AE65" s="1" t="b">
        <v>0</v>
      </c>
      <c r="AF65" t="s">
        <v>249</v>
      </c>
      <c r="AG65">
        <v>95.2</v>
      </c>
    </row>
    <row r="66" spans="1:33" x14ac:dyDescent="0.2">
      <c r="A66" s="1">
        <v>12</v>
      </c>
      <c r="B66" s="16">
        <v>591</v>
      </c>
      <c r="C66" s="17"/>
      <c r="D66" s="22" t="s">
        <v>222</v>
      </c>
      <c r="E66" s="1" t="s">
        <v>10</v>
      </c>
      <c r="F66" s="1" t="s">
        <v>26</v>
      </c>
      <c r="G66" s="19"/>
      <c r="H66" s="19" t="s">
        <v>27</v>
      </c>
      <c r="I66" s="19">
        <v>140</v>
      </c>
      <c r="J66" s="1" t="s">
        <v>28</v>
      </c>
      <c r="K66" s="19">
        <v>9</v>
      </c>
      <c r="L66" s="19">
        <v>100</v>
      </c>
      <c r="M66" s="1" t="s">
        <v>29</v>
      </c>
      <c r="N66" s="19">
        <v>555.70000000000005</v>
      </c>
      <c r="O66" s="19">
        <v>13.891</v>
      </c>
      <c r="P66" s="19">
        <v>6.798</v>
      </c>
      <c r="Q66" s="20">
        <v>2.0433951162106503</v>
      </c>
      <c r="R66" s="19">
        <v>2.2599999999999998</v>
      </c>
      <c r="S66" s="25"/>
      <c r="T66" s="1">
        <v>8.4</v>
      </c>
      <c r="U66" s="19" t="s">
        <v>222</v>
      </c>
      <c r="W66" s="1">
        <v>591</v>
      </c>
      <c r="Z66" t="b">
        <v>1</v>
      </c>
      <c r="AA66" t="b">
        <v>1</v>
      </c>
      <c r="AB66" t="b">
        <v>1</v>
      </c>
      <c r="AC66" t="b">
        <v>1</v>
      </c>
      <c r="AD66" t="b">
        <v>1</v>
      </c>
      <c r="AE66" s="1" t="b">
        <v>0</v>
      </c>
      <c r="AF66" t="s">
        <v>250</v>
      </c>
      <c r="AG66">
        <v>95.69</v>
      </c>
    </row>
    <row r="67" spans="1:33" ht="32" x14ac:dyDescent="0.2">
      <c r="A67" s="1">
        <v>13</v>
      </c>
      <c r="B67" s="16">
        <v>594</v>
      </c>
      <c r="C67" s="17"/>
      <c r="D67" s="23" t="s">
        <v>61</v>
      </c>
      <c r="E67" s="1" t="s">
        <v>223</v>
      </c>
      <c r="F67" s="1" t="s">
        <v>41</v>
      </c>
      <c r="G67" s="19"/>
      <c r="H67" s="19" t="s">
        <v>27</v>
      </c>
      <c r="I67" s="19">
        <v>140</v>
      </c>
      <c r="J67" s="1" t="s">
        <v>28</v>
      </c>
      <c r="K67" s="19">
        <v>7</v>
      </c>
      <c r="L67" s="19">
        <v>100</v>
      </c>
      <c r="M67" s="1" t="s">
        <v>29</v>
      </c>
      <c r="N67" s="19">
        <v>483.1</v>
      </c>
      <c r="O67" s="19">
        <v>12.077</v>
      </c>
      <c r="P67" s="19">
        <v>5.8869999999999996</v>
      </c>
      <c r="Q67" s="20">
        <v>2.0514693392220149</v>
      </c>
      <c r="R67" s="19">
        <v>2.1800000000000002</v>
      </c>
      <c r="S67" s="25">
        <v>750.0489</v>
      </c>
      <c r="T67" s="1">
        <v>8.5</v>
      </c>
      <c r="U67" s="26" t="s">
        <v>61</v>
      </c>
      <c r="V67" s="27"/>
      <c r="W67" s="1">
        <v>594</v>
      </c>
      <c r="Z67" t="b">
        <v>1</v>
      </c>
      <c r="AA67" t="b">
        <v>1</v>
      </c>
      <c r="AB67" t="b">
        <v>1</v>
      </c>
      <c r="AC67" t="b">
        <v>1</v>
      </c>
      <c r="AD67" t="b">
        <v>1</v>
      </c>
      <c r="AE67" s="1" t="b">
        <v>0</v>
      </c>
      <c r="AF67" t="s">
        <v>251</v>
      </c>
      <c r="AG67">
        <v>83.64</v>
      </c>
    </row>
    <row r="68" spans="1:33" ht="32" x14ac:dyDescent="0.2">
      <c r="A68" s="1">
        <v>14</v>
      </c>
      <c r="B68" s="16">
        <v>595</v>
      </c>
      <c r="C68" s="17"/>
      <c r="D68" s="23" t="s">
        <v>61</v>
      </c>
      <c r="E68" s="1" t="s">
        <v>223</v>
      </c>
      <c r="F68" s="1" t="s">
        <v>41</v>
      </c>
      <c r="G68" s="19"/>
      <c r="H68" s="19" t="s">
        <v>27</v>
      </c>
      <c r="I68" s="19">
        <v>140</v>
      </c>
      <c r="J68" s="1" t="s">
        <v>28</v>
      </c>
      <c r="K68" s="19">
        <v>7</v>
      </c>
      <c r="L68" s="19">
        <v>100</v>
      </c>
      <c r="M68" s="1" t="s">
        <v>29</v>
      </c>
      <c r="N68" s="19">
        <v>490.7</v>
      </c>
      <c r="O68" s="19">
        <v>12.266999999999999</v>
      </c>
      <c r="P68" s="19">
        <v>6.0049999999999999</v>
      </c>
      <c r="Q68" s="20">
        <v>2.042797668609492</v>
      </c>
      <c r="R68" s="19">
        <v>2.1800000000000002</v>
      </c>
      <c r="S68" s="25">
        <v>893.93219999999997</v>
      </c>
      <c r="T68" s="1">
        <v>8</v>
      </c>
      <c r="U68" s="26" t="s">
        <v>61</v>
      </c>
      <c r="V68" s="27"/>
      <c r="W68" s="1">
        <v>595</v>
      </c>
      <c r="Z68" t="b">
        <v>1</v>
      </c>
      <c r="AA68" t="b">
        <v>1</v>
      </c>
      <c r="AB68" t="b">
        <v>1</v>
      </c>
      <c r="AC68" t="b">
        <v>1</v>
      </c>
      <c r="AD68" t="b">
        <v>1</v>
      </c>
      <c r="AE68" s="1" t="b">
        <v>0</v>
      </c>
      <c r="AF68" t="s">
        <v>252</v>
      </c>
      <c r="AG68">
        <v>86.25</v>
      </c>
    </row>
    <row r="69" spans="1:33" ht="17" customHeight="1" x14ac:dyDescent="0.2">
      <c r="A69" s="1">
        <v>15</v>
      </c>
      <c r="B69" s="16">
        <v>596</v>
      </c>
      <c r="C69" s="17"/>
      <c r="D69" s="22" t="s">
        <v>78</v>
      </c>
      <c r="E69" s="1" t="s">
        <v>223</v>
      </c>
      <c r="F69" s="1" t="s">
        <v>79</v>
      </c>
      <c r="G69" s="19"/>
      <c r="H69" s="19" t="s">
        <v>27</v>
      </c>
      <c r="I69" s="19">
        <v>140</v>
      </c>
      <c r="J69" s="1" t="s">
        <v>28</v>
      </c>
      <c r="K69" s="19">
        <v>7</v>
      </c>
      <c r="L69" s="19">
        <v>100</v>
      </c>
      <c r="M69" s="1" t="s">
        <v>219</v>
      </c>
      <c r="N69" s="19">
        <v>488.2</v>
      </c>
      <c r="O69" s="19">
        <v>12.204000000000001</v>
      </c>
      <c r="P69" s="19">
        <v>5.9619999999999997</v>
      </c>
      <c r="Q69" s="20">
        <v>2.0469641060046966</v>
      </c>
      <c r="R69" s="19">
        <v>2.14</v>
      </c>
      <c r="S69" s="25">
        <v>972.09500000000003</v>
      </c>
      <c r="T69" s="1">
        <v>7.5</v>
      </c>
      <c r="U69" s="26" t="s">
        <v>78</v>
      </c>
      <c r="V69" s="27"/>
      <c r="W69" s="1">
        <v>596</v>
      </c>
      <c r="Z69" t="b">
        <v>1</v>
      </c>
      <c r="AA69" t="b">
        <v>1</v>
      </c>
      <c r="AB69" t="b">
        <v>1</v>
      </c>
      <c r="AC69" t="b">
        <v>1</v>
      </c>
      <c r="AD69" t="b">
        <v>1</v>
      </c>
      <c r="AE69" s="1" t="b">
        <v>0</v>
      </c>
      <c r="AF69" t="s">
        <v>253</v>
      </c>
      <c r="AG69">
        <v>95.23</v>
      </c>
    </row>
    <row r="70" spans="1:33" ht="17" customHeight="1" x14ac:dyDescent="0.2">
      <c r="A70" s="1">
        <v>16</v>
      </c>
      <c r="B70" s="16">
        <v>598</v>
      </c>
      <c r="C70" s="17"/>
      <c r="D70" s="22" t="s">
        <v>78</v>
      </c>
      <c r="E70" s="1" t="s">
        <v>223</v>
      </c>
      <c r="F70" s="1" t="s">
        <v>79</v>
      </c>
      <c r="G70" s="19"/>
      <c r="H70" s="19" t="s">
        <v>27</v>
      </c>
      <c r="I70" s="19">
        <v>140</v>
      </c>
      <c r="J70" s="1" t="s">
        <v>28</v>
      </c>
      <c r="K70" s="19">
        <v>7</v>
      </c>
      <c r="L70" s="19">
        <v>100</v>
      </c>
      <c r="M70" s="1" t="s">
        <v>219</v>
      </c>
      <c r="N70" s="19">
        <v>578.9</v>
      </c>
      <c r="O70" s="19">
        <v>14.473000000000001</v>
      </c>
      <c r="P70" s="19">
        <v>7.0590000000000002</v>
      </c>
      <c r="Q70" s="20">
        <v>2.0502904094064314</v>
      </c>
      <c r="R70" s="19">
        <v>2.17</v>
      </c>
      <c r="S70" s="19">
        <v>721.47680000000003</v>
      </c>
      <c r="T70" s="1">
        <v>8</v>
      </c>
      <c r="U70" s="19" t="s">
        <v>78</v>
      </c>
      <c r="W70" s="1">
        <v>598</v>
      </c>
      <c r="Z70" t="b">
        <v>1</v>
      </c>
      <c r="AA70" t="b">
        <v>1</v>
      </c>
      <c r="AB70" t="b">
        <v>1</v>
      </c>
      <c r="AC70" t="b">
        <v>1</v>
      </c>
      <c r="AD70" t="b">
        <v>1</v>
      </c>
      <c r="AE70" s="1" t="b">
        <v>0</v>
      </c>
      <c r="AF70" t="s">
        <v>254</v>
      </c>
      <c r="AG70">
        <v>95.05</v>
      </c>
    </row>
    <row r="71" spans="1:33" ht="18" customHeight="1" x14ac:dyDescent="0.2">
      <c r="A71" s="1">
        <v>17</v>
      </c>
      <c r="B71" s="16">
        <v>599</v>
      </c>
      <c r="C71" s="17"/>
      <c r="D71" s="23" t="s">
        <v>65</v>
      </c>
      <c r="E71" s="1" t="s">
        <v>223</v>
      </c>
      <c r="F71" s="1" t="s">
        <v>41</v>
      </c>
      <c r="G71" s="19"/>
      <c r="H71" s="19" t="s">
        <v>27</v>
      </c>
      <c r="I71" s="19">
        <v>140</v>
      </c>
      <c r="J71" s="1" t="s">
        <v>28</v>
      </c>
      <c r="K71" s="19">
        <v>7</v>
      </c>
      <c r="L71" s="19">
        <v>100</v>
      </c>
      <c r="M71" s="1" t="s">
        <v>29</v>
      </c>
      <c r="N71" s="19">
        <v>877.5</v>
      </c>
      <c r="O71" s="19">
        <v>21.937999999999999</v>
      </c>
      <c r="P71" s="19">
        <v>10.678000000000001</v>
      </c>
      <c r="Q71" s="20">
        <v>2.054504588874321</v>
      </c>
      <c r="R71" s="19">
        <v>2.3199999999999998</v>
      </c>
      <c r="S71" s="25"/>
      <c r="T71" s="1">
        <v>7.6</v>
      </c>
      <c r="U71" s="19" t="s">
        <v>65</v>
      </c>
      <c r="W71" s="1">
        <v>599</v>
      </c>
      <c r="Z71" t="b">
        <v>1</v>
      </c>
      <c r="AA71" t="b">
        <v>1</v>
      </c>
      <c r="AB71" t="b">
        <v>1</v>
      </c>
      <c r="AC71" t="b">
        <v>1</v>
      </c>
      <c r="AD71" t="b">
        <v>1</v>
      </c>
      <c r="AE71" s="1" t="b">
        <v>0</v>
      </c>
      <c r="AF71" t="s">
        <v>255</v>
      </c>
      <c r="AG71">
        <v>95.61</v>
      </c>
    </row>
    <row r="72" spans="1:33" x14ac:dyDescent="0.2">
      <c r="A72" s="1">
        <v>18</v>
      </c>
      <c r="B72" s="16">
        <v>601</v>
      </c>
      <c r="C72" s="17"/>
      <c r="D72" s="23" t="s">
        <v>65</v>
      </c>
      <c r="E72" s="1" t="s">
        <v>223</v>
      </c>
      <c r="F72" s="1" t="s">
        <v>41</v>
      </c>
      <c r="G72" s="19"/>
      <c r="H72" s="19" t="s">
        <v>27</v>
      </c>
      <c r="I72" s="19">
        <v>140</v>
      </c>
      <c r="J72" s="1" t="s">
        <v>28</v>
      </c>
      <c r="K72" s="19">
        <v>7</v>
      </c>
      <c r="L72" s="19">
        <v>100</v>
      </c>
      <c r="M72" s="1" t="s">
        <v>29</v>
      </c>
      <c r="N72" s="19">
        <v>702.8</v>
      </c>
      <c r="O72" s="19">
        <v>17.568999999999999</v>
      </c>
      <c r="P72" s="19">
        <v>8.49</v>
      </c>
      <c r="Q72" s="20">
        <v>2.0693757361601883</v>
      </c>
      <c r="R72" s="19">
        <v>2.2999999999999998</v>
      </c>
      <c r="S72" s="25"/>
      <c r="T72" s="1">
        <v>7.5</v>
      </c>
      <c r="U72" s="19" t="s">
        <v>65</v>
      </c>
      <c r="W72" s="1">
        <v>601</v>
      </c>
      <c r="Z72" t="b">
        <v>1</v>
      </c>
      <c r="AA72" t="b">
        <v>1</v>
      </c>
      <c r="AB72" t="b">
        <v>1</v>
      </c>
      <c r="AC72" t="b">
        <v>1</v>
      </c>
      <c r="AD72" t="b">
        <v>1</v>
      </c>
      <c r="AE72" s="1" t="b">
        <v>0</v>
      </c>
      <c r="AF72" t="s">
        <v>256</v>
      </c>
      <c r="AG72">
        <v>95.06</v>
      </c>
    </row>
    <row r="73" spans="1:33" x14ac:dyDescent="0.2">
      <c r="A73" s="1">
        <v>19</v>
      </c>
      <c r="B73" s="16">
        <v>602</v>
      </c>
      <c r="C73" s="17"/>
      <c r="D73" s="17" t="s">
        <v>202</v>
      </c>
      <c r="E73" s="1" t="s">
        <v>3</v>
      </c>
      <c r="F73" s="1" t="s">
        <v>134</v>
      </c>
      <c r="G73" s="19"/>
      <c r="H73" s="19" t="s">
        <v>27</v>
      </c>
      <c r="I73" s="19">
        <v>140</v>
      </c>
      <c r="J73" s="1" t="s">
        <v>28</v>
      </c>
      <c r="K73" s="19">
        <v>7</v>
      </c>
      <c r="L73" s="19">
        <v>100</v>
      </c>
      <c r="M73" s="1" t="s">
        <v>224</v>
      </c>
      <c r="N73" s="19">
        <v>41.2</v>
      </c>
      <c r="O73" s="19">
        <v>1.0309999999999999</v>
      </c>
      <c r="P73" s="19">
        <v>0.50600000000000001</v>
      </c>
      <c r="Q73" s="20">
        <v>2.0375494071146245</v>
      </c>
      <c r="R73" s="19">
        <v>1.08</v>
      </c>
      <c r="S73" s="28">
        <v>55.122700000000002</v>
      </c>
      <c r="T73" s="1">
        <v>9.1</v>
      </c>
      <c r="U73" s="19" t="s">
        <v>202</v>
      </c>
      <c r="W73" s="1">
        <v>602</v>
      </c>
      <c r="Z73" t="b">
        <v>1</v>
      </c>
      <c r="AA73" t="b">
        <v>1</v>
      </c>
      <c r="AB73" t="b">
        <v>1</v>
      </c>
      <c r="AC73" t="b">
        <v>1</v>
      </c>
      <c r="AD73" t="b">
        <v>1</v>
      </c>
      <c r="AE73" s="1" t="b">
        <v>0</v>
      </c>
      <c r="AF73" t="s">
        <v>257</v>
      </c>
      <c r="AG73">
        <v>95.64</v>
      </c>
    </row>
    <row r="74" spans="1:33" x14ac:dyDescent="0.2">
      <c r="A74" s="1">
        <v>20</v>
      </c>
      <c r="B74" s="16">
        <v>604</v>
      </c>
      <c r="C74" s="17"/>
      <c r="D74" s="17" t="s">
        <v>202</v>
      </c>
      <c r="E74" s="1" t="s">
        <v>3</v>
      </c>
      <c r="F74" s="1" t="s">
        <v>134</v>
      </c>
      <c r="G74" s="19"/>
      <c r="H74" s="19" t="s">
        <v>27</v>
      </c>
      <c r="I74" s="19">
        <v>140</v>
      </c>
      <c r="J74" s="1" t="s">
        <v>28</v>
      </c>
      <c r="K74" s="19">
        <v>7</v>
      </c>
      <c r="L74" s="19">
        <v>100</v>
      </c>
      <c r="M74" s="1" t="s">
        <v>224</v>
      </c>
      <c r="N74" s="19">
        <v>76.7</v>
      </c>
      <c r="O74" s="19">
        <v>1.9179999999999999</v>
      </c>
      <c r="P74" s="19">
        <v>0.96399999999999997</v>
      </c>
      <c r="Q74" s="20">
        <v>1.9896265560165975</v>
      </c>
      <c r="R74" s="19">
        <v>1.79</v>
      </c>
      <c r="S74" s="28">
        <v>142.3004</v>
      </c>
      <c r="T74" s="1">
        <v>9.4</v>
      </c>
      <c r="U74" s="19" t="s">
        <v>202</v>
      </c>
      <c r="W74" s="1">
        <v>604</v>
      </c>
      <c r="Z74" t="b">
        <v>1</v>
      </c>
      <c r="AA74" t="b">
        <v>1</v>
      </c>
      <c r="AB74" t="b">
        <v>1</v>
      </c>
      <c r="AC74" t="b">
        <v>1</v>
      </c>
      <c r="AD74" t="b">
        <v>1</v>
      </c>
      <c r="AE74" s="1" t="b">
        <v>0</v>
      </c>
      <c r="AF74" t="s">
        <v>258</v>
      </c>
      <c r="AG74">
        <v>95.8</v>
      </c>
    </row>
    <row r="75" spans="1:33" x14ac:dyDescent="0.2">
      <c r="A75" s="1">
        <v>21</v>
      </c>
      <c r="B75" s="16">
        <v>644</v>
      </c>
      <c r="C75" s="29"/>
      <c r="D75" s="18" t="s">
        <v>106</v>
      </c>
      <c r="E75" s="1" t="s">
        <v>3</v>
      </c>
      <c r="F75" s="1" t="s">
        <v>79</v>
      </c>
      <c r="G75" s="19"/>
      <c r="H75" s="19" t="s">
        <v>27</v>
      </c>
      <c r="I75" s="19">
        <v>140</v>
      </c>
      <c r="J75" s="1" t="s">
        <v>28</v>
      </c>
      <c r="K75" s="19">
        <v>7</v>
      </c>
      <c r="L75" s="19">
        <v>100</v>
      </c>
      <c r="M75" s="1" t="s">
        <v>216</v>
      </c>
      <c r="N75" s="19">
        <v>65.900000000000006</v>
      </c>
      <c r="O75" s="19">
        <v>1.6479999999999999</v>
      </c>
      <c r="P75" s="19">
        <v>0.81599999999999995</v>
      </c>
      <c r="Q75" s="20">
        <v>2.0196078431372548</v>
      </c>
      <c r="R75" s="19">
        <v>1.79</v>
      </c>
      <c r="S75" s="28">
        <v>65.997799999999998</v>
      </c>
      <c r="T75" s="1">
        <v>7.3</v>
      </c>
      <c r="U75" s="19" t="s">
        <v>106</v>
      </c>
      <c r="W75" s="1">
        <v>644</v>
      </c>
      <c r="Z75" t="b">
        <v>1</v>
      </c>
      <c r="AA75" t="b">
        <v>1</v>
      </c>
      <c r="AB75" t="b">
        <v>1</v>
      </c>
      <c r="AC75" t="b">
        <v>1</v>
      </c>
      <c r="AD75" t="b">
        <v>1</v>
      </c>
      <c r="AE75" s="1" t="b">
        <v>0</v>
      </c>
      <c r="AF75" t="s">
        <v>259</v>
      </c>
      <c r="AG75">
        <v>95.39</v>
      </c>
    </row>
    <row r="76" spans="1:33" x14ac:dyDescent="0.2">
      <c r="A76" s="1">
        <v>22</v>
      </c>
      <c r="B76" s="16">
        <v>646</v>
      </c>
      <c r="C76" s="29"/>
      <c r="D76" s="18" t="s">
        <v>106</v>
      </c>
      <c r="E76" s="1" t="s">
        <v>3</v>
      </c>
      <c r="F76" s="1" t="s">
        <v>79</v>
      </c>
      <c r="G76" s="19"/>
      <c r="H76" s="19" t="s">
        <v>27</v>
      </c>
      <c r="I76" s="19">
        <v>140</v>
      </c>
      <c r="J76" s="1" t="s">
        <v>28</v>
      </c>
      <c r="K76" s="19">
        <v>7</v>
      </c>
      <c r="L76" s="19">
        <v>100</v>
      </c>
      <c r="M76" s="1" t="s">
        <v>216</v>
      </c>
      <c r="N76" s="19">
        <v>65.400000000000006</v>
      </c>
      <c r="O76" s="19">
        <v>1.6359999999999999</v>
      </c>
      <c r="P76" s="19">
        <v>0.83299999999999996</v>
      </c>
      <c r="Q76" s="20">
        <v>1.9639855942376951</v>
      </c>
      <c r="R76" s="19">
        <v>1.42</v>
      </c>
      <c r="S76" s="28">
        <v>85.867400000000004</v>
      </c>
      <c r="T76" s="1">
        <v>6.7</v>
      </c>
      <c r="U76" s="19" t="s">
        <v>106</v>
      </c>
      <c r="W76" s="1">
        <v>646</v>
      </c>
      <c r="Z76" t="b">
        <v>1</v>
      </c>
      <c r="AA76" t="b">
        <v>1</v>
      </c>
      <c r="AB76" t="b">
        <v>1</v>
      </c>
      <c r="AC76" t="b">
        <v>1</v>
      </c>
      <c r="AD76" t="b">
        <v>1</v>
      </c>
      <c r="AE76" s="1" t="b">
        <v>0</v>
      </c>
      <c r="AF76" t="s">
        <v>260</v>
      </c>
      <c r="AG76">
        <v>95.7</v>
      </c>
    </row>
    <row r="77" spans="1:33" x14ac:dyDescent="0.2">
      <c r="A77" s="1">
        <v>23</v>
      </c>
      <c r="B77" s="16">
        <v>650</v>
      </c>
      <c r="C77" s="29"/>
      <c r="D77" s="17" t="s">
        <v>36</v>
      </c>
      <c r="E77" s="1" t="s">
        <v>3</v>
      </c>
      <c r="F77" s="1" t="s">
        <v>134</v>
      </c>
      <c r="G77" s="19"/>
      <c r="H77" s="19" t="s">
        <v>27</v>
      </c>
      <c r="I77" s="19">
        <v>140</v>
      </c>
      <c r="J77" s="1" t="s">
        <v>28</v>
      </c>
      <c r="K77" s="19">
        <v>7</v>
      </c>
      <c r="L77" s="19">
        <v>100</v>
      </c>
      <c r="M77" s="1" t="s">
        <v>219</v>
      </c>
      <c r="N77" s="19">
        <v>157.80000000000001</v>
      </c>
      <c r="O77" s="19">
        <v>3.9449999999999998</v>
      </c>
      <c r="P77" s="19">
        <v>1.976</v>
      </c>
      <c r="Q77" s="20">
        <v>1.9964574898785425</v>
      </c>
      <c r="R77" s="19">
        <v>1.7</v>
      </c>
      <c r="S77" s="28">
        <v>229.1317</v>
      </c>
      <c r="T77" s="1">
        <v>9.5</v>
      </c>
      <c r="U77" s="19" t="s">
        <v>36</v>
      </c>
      <c r="W77" s="1">
        <v>650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s="1" t="b">
        <v>0</v>
      </c>
      <c r="AF77" t="s">
        <v>261</v>
      </c>
      <c r="AG77">
        <v>95.92</v>
      </c>
    </row>
    <row r="78" spans="1:33" x14ac:dyDescent="0.2">
      <c r="A78" s="1">
        <v>24</v>
      </c>
      <c r="B78" s="30">
        <v>651</v>
      </c>
      <c r="C78" s="29"/>
      <c r="D78" s="17" t="s">
        <v>36</v>
      </c>
      <c r="E78" s="1" t="s">
        <v>3</v>
      </c>
      <c r="F78" s="1" t="s">
        <v>134</v>
      </c>
      <c r="G78" s="19"/>
      <c r="H78" s="19" t="s">
        <v>27</v>
      </c>
      <c r="I78" s="19">
        <v>140</v>
      </c>
      <c r="J78" s="1" t="s">
        <v>28</v>
      </c>
      <c r="K78" s="19">
        <v>7</v>
      </c>
      <c r="L78" s="19">
        <v>100</v>
      </c>
      <c r="M78" s="1" t="s">
        <v>219</v>
      </c>
      <c r="N78" s="19">
        <v>141.69999999999999</v>
      </c>
      <c r="O78" s="19">
        <v>3.5419999999999998</v>
      </c>
      <c r="P78" s="19">
        <v>1.732</v>
      </c>
      <c r="Q78" s="20">
        <v>2.0450346420323324</v>
      </c>
      <c r="R78" s="19">
        <v>1.28</v>
      </c>
      <c r="S78" s="28">
        <v>262.23390000000001</v>
      </c>
      <c r="T78" s="1">
        <v>9.3000000000000007</v>
      </c>
      <c r="U78" s="19" t="s">
        <v>36</v>
      </c>
      <c r="W78" s="1">
        <v>651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s="1" t="b">
        <v>0</v>
      </c>
      <c r="AF78" t="s">
        <v>262</v>
      </c>
      <c r="AG78">
        <v>95.43</v>
      </c>
    </row>
    <row r="79" spans="1:33" x14ac:dyDescent="0.2">
      <c r="B79" s="31" t="s">
        <v>231</v>
      </c>
      <c r="D79" t="s">
        <v>226</v>
      </c>
      <c r="E79" t="s">
        <v>3</v>
      </c>
      <c r="H79" s="19" t="s">
        <v>27</v>
      </c>
      <c r="I79" s="19">
        <v>200</v>
      </c>
      <c r="J79" s="1" t="s">
        <v>28</v>
      </c>
      <c r="K79" s="19">
        <v>7</v>
      </c>
      <c r="W79" s="1">
        <v>652</v>
      </c>
      <c r="Z79" t="b">
        <v>1</v>
      </c>
      <c r="AA79" t="b">
        <v>1</v>
      </c>
      <c r="AB79" t="b">
        <v>1</v>
      </c>
      <c r="AC79" t="b">
        <v>1</v>
      </c>
      <c r="AD79" t="b">
        <v>1</v>
      </c>
      <c r="AE79" s="1" t="b">
        <v>0</v>
      </c>
      <c r="AF79" t="s">
        <v>231</v>
      </c>
      <c r="AG79">
        <v>94.42</v>
      </c>
    </row>
    <row r="80" spans="1:33" x14ac:dyDescent="0.2">
      <c r="B80" s="32" t="s">
        <v>225</v>
      </c>
      <c r="D80" t="s">
        <v>226</v>
      </c>
      <c r="E80" t="s">
        <v>3</v>
      </c>
      <c r="H80" s="19" t="s">
        <v>27</v>
      </c>
      <c r="I80" s="19">
        <v>200</v>
      </c>
      <c r="J80" s="1" t="s">
        <v>28</v>
      </c>
      <c r="K80" s="19">
        <v>7</v>
      </c>
      <c r="W80" s="1">
        <v>653</v>
      </c>
      <c r="Z80" t="b">
        <v>1</v>
      </c>
      <c r="AA80" t="b">
        <v>1</v>
      </c>
      <c r="AB80" t="b">
        <v>1</v>
      </c>
      <c r="AC80" t="b">
        <v>1</v>
      </c>
      <c r="AD80" t="b">
        <v>1</v>
      </c>
      <c r="AE80" s="1" t="b">
        <v>0</v>
      </c>
      <c r="AF80" t="s">
        <v>225</v>
      </c>
      <c r="AG80">
        <v>94.72</v>
      </c>
    </row>
    <row r="81" spans="2:33" x14ac:dyDescent="0.2">
      <c r="B81" t="s">
        <v>227</v>
      </c>
      <c r="D81" t="s">
        <v>138</v>
      </c>
      <c r="E81" t="s">
        <v>3</v>
      </c>
      <c r="H81" s="19" t="s">
        <v>27</v>
      </c>
      <c r="I81" s="19">
        <v>200</v>
      </c>
      <c r="J81" s="1" t="s">
        <v>28</v>
      </c>
      <c r="K81" s="19">
        <v>7</v>
      </c>
      <c r="W81" s="1">
        <v>654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s="1" t="b">
        <v>0</v>
      </c>
      <c r="AF81" t="s">
        <v>227</v>
      </c>
      <c r="AG81">
        <v>95.74</v>
      </c>
    </row>
    <row r="82" spans="2:33" x14ac:dyDescent="0.2">
      <c r="B82" t="s">
        <v>228</v>
      </c>
      <c r="D82" t="s">
        <v>138</v>
      </c>
      <c r="E82" t="s">
        <v>3</v>
      </c>
      <c r="H82" s="19" t="s">
        <v>27</v>
      </c>
      <c r="I82" s="19">
        <v>200</v>
      </c>
      <c r="J82" s="1" t="s">
        <v>28</v>
      </c>
      <c r="K82" s="19">
        <v>7</v>
      </c>
      <c r="W82" s="1">
        <v>655</v>
      </c>
      <c r="Z82" t="b">
        <v>1</v>
      </c>
      <c r="AA82" t="b">
        <v>1</v>
      </c>
      <c r="AB82" t="b">
        <v>1</v>
      </c>
      <c r="AC82" t="b">
        <v>1</v>
      </c>
      <c r="AD82" t="b">
        <v>1</v>
      </c>
      <c r="AE82" s="1" t="b">
        <v>0</v>
      </c>
      <c r="AF82" t="s">
        <v>228</v>
      </c>
      <c r="AG82">
        <v>95.96</v>
      </c>
    </row>
    <row r="83" spans="2:33" x14ac:dyDescent="0.2">
      <c r="B83" t="s">
        <v>229</v>
      </c>
      <c r="D83" t="s">
        <v>138</v>
      </c>
      <c r="E83" t="s">
        <v>3</v>
      </c>
      <c r="H83" s="19" t="s">
        <v>27</v>
      </c>
      <c r="I83" s="19">
        <v>200</v>
      </c>
      <c r="J83" s="1" t="s">
        <v>28</v>
      </c>
      <c r="K83" s="19">
        <v>7</v>
      </c>
      <c r="W83" s="1">
        <v>656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s="1" t="b">
        <v>0</v>
      </c>
      <c r="AF83" t="s">
        <v>229</v>
      </c>
      <c r="AG83">
        <v>95.74</v>
      </c>
    </row>
    <row r="84" spans="2:33" x14ac:dyDescent="0.2">
      <c r="B84" t="s">
        <v>230</v>
      </c>
      <c r="D84" t="s">
        <v>138</v>
      </c>
      <c r="E84" t="s">
        <v>3</v>
      </c>
      <c r="H84" s="19" t="s">
        <v>27</v>
      </c>
      <c r="I84" s="19">
        <v>200</v>
      </c>
      <c r="J84" s="1" t="s">
        <v>28</v>
      </c>
      <c r="K84" s="19">
        <v>7</v>
      </c>
      <c r="W84" s="1">
        <v>657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s="1" t="b">
        <v>0</v>
      </c>
      <c r="AF84" t="s">
        <v>230</v>
      </c>
      <c r="AG84">
        <v>94.62</v>
      </c>
    </row>
    <row r="85" spans="2:33" x14ac:dyDescent="0.2">
      <c r="B85" t="s">
        <v>263</v>
      </c>
      <c r="D85" t="s">
        <v>263</v>
      </c>
      <c r="E85" t="s">
        <v>390</v>
      </c>
      <c r="F85" t="s">
        <v>499</v>
      </c>
      <c r="W85" s="1">
        <v>658</v>
      </c>
      <c r="Y85" t="s">
        <v>263</v>
      </c>
      <c r="Z85" t="b">
        <v>1</v>
      </c>
      <c r="AA85" t="b">
        <v>1</v>
      </c>
      <c r="AB85" t="b">
        <v>1</v>
      </c>
      <c r="AC85" t="b">
        <v>1</v>
      </c>
      <c r="AD85" t="b">
        <v>1</v>
      </c>
      <c r="AE85" s="1" t="b">
        <v>0</v>
      </c>
      <c r="AF85" t="s">
        <v>263</v>
      </c>
      <c r="AG85">
        <v>82.28</v>
      </c>
    </row>
    <row r="86" spans="2:33" x14ac:dyDescent="0.2">
      <c r="B86" t="s">
        <v>264</v>
      </c>
      <c r="D86" t="s">
        <v>264</v>
      </c>
      <c r="E86" t="s">
        <v>390</v>
      </c>
      <c r="F86" t="s">
        <v>499</v>
      </c>
      <c r="W86" s="1">
        <v>659</v>
      </c>
      <c r="Y86" t="s">
        <v>264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s="1" t="b">
        <v>0</v>
      </c>
      <c r="AF86" t="s">
        <v>264</v>
      </c>
    </row>
    <row r="87" spans="2:33" x14ac:dyDescent="0.2">
      <c r="B87" t="s">
        <v>265</v>
      </c>
      <c r="D87" t="s">
        <v>265</v>
      </c>
      <c r="E87" t="s">
        <v>390</v>
      </c>
      <c r="F87" t="s">
        <v>499</v>
      </c>
      <c r="W87" s="1">
        <v>660</v>
      </c>
      <c r="Y87" t="s">
        <v>265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s="1" t="b">
        <v>0</v>
      </c>
      <c r="AF87" t="s">
        <v>265</v>
      </c>
      <c r="AG87">
        <v>83.97</v>
      </c>
    </row>
    <row r="88" spans="2:33" x14ac:dyDescent="0.2">
      <c r="B88" t="s">
        <v>266</v>
      </c>
      <c r="D88" t="s">
        <v>266</v>
      </c>
      <c r="E88" t="s">
        <v>390</v>
      </c>
      <c r="F88" t="s">
        <v>500</v>
      </c>
      <c r="W88" s="1">
        <v>661</v>
      </c>
      <c r="Y88" t="s">
        <v>266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s="1" t="b">
        <v>0</v>
      </c>
      <c r="AF88" t="s">
        <v>266</v>
      </c>
      <c r="AG88">
        <v>78.67</v>
      </c>
    </row>
    <row r="89" spans="2:33" x14ac:dyDescent="0.2">
      <c r="B89" t="s">
        <v>267</v>
      </c>
      <c r="D89" t="s">
        <v>267</v>
      </c>
      <c r="E89" t="s">
        <v>390</v>
      </c>
      <c r="F89" t="s">
        <v>500</v>
      </c>
      <c r="W89" s="1">
        <v>662</v>
      </c>
      <c r="Y89" t="s">
        <v>267</v>
      </c>
      <c r="Z89" t="b">
        <v>1</v>
      </c>
      <c r="AA89" t="b">
        <v>1</v>
      </c>
      <c r="AB89" t="b">
        <v>1</v>
      </c>
      <c r="AC89" t="b">
        <v>1</v>
      </c>
      <c r="AD89" t="b">
        <v>1</v>
      </c>
      <c r="AE89" s="1" t="b">
        <v>0</v>
      </c>
      <c r="AF89" t="s">
        <v>267</v>
      </c>
      <c r="AG89">
        <v>83.33</v>
      </c>
    </row>
    <row r="90" spans="2:33" x14ac:dyDescent="0.2">
      <c r="B90" t="s">
        <v>268</v>
      </c>
      <c r="D90" t="s">
        <v>268</v>
      </c>
      <c r="E90" t="s">
        <v>390</v>
      </c>
      <c r="F90" t="s">
        <v>500</v>
      </c>
      <c r="W90" s="1">
        <v>663</v>
      </c>
      <c r="Y90" t="s">
        <v>268</v>
      </c>
      <c r="Z90" t="b">
        <v>1</v>
      </c>
      <c r="AA90" t="b">
        <v>1</v>
      </c>
      <c r="AB90" t="b">
        <v>1</v>
      </c>
      <c r="AC90" t="b">
        <v>1</v>
      </c>
      <c r="AD90" t="b">
        <v>1</v>
      </c>
      <c r="AE90" s="1" t="b">
        <v>0</v>
      </c>
      <c r="AF90" t="s">
        <v>268</v>
      </c>
      <c r="AG90">
        <v>84.21</v>
      </c>
    </row>
    <row r="91" spans="2:33" x14ac:dyDescent="0.2">
      <c r="B91" t="s">
        <v>269</v>
      </c>
      <c r="D91" t="s">
        <v>269</v>
      </c>
      <c r="E91" t="s">
        <v>390</v>
      </c>
      <c r="F91" t="s">
        <v>501</v>
      </c>
      <c r="W91" s="1">
        <v>664</v>
      </c>
      <c r="Y91" t="s">
        <v>269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s="1" t="b">
        <v>0</v>
      </c>
      <c r="AF91" t="s">
        <v>269</v>
      </c>
      <c r="AG91">
        <v>74.33</v>
      </c>
    </row>
    <row r="92" spans="2:33" x14ac:dyDescent="0.2">
      <c r="B92" t="s">
        <v>270</v>
      </c>
      <c r="D92" t="s">
        <v>270</v>
      </c>
      <c r="E92" t="s">
        <v>390</v>
      </c>
      <c r="F92" t="s">
        <v>501</v>
      </c>
      <c r="W92" s="1">
        <v>665</v>
      </c>
      <c r="Y92" t="s">
        <v>270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s="1" t="b">
        <v>0</v>
      </c>
      <c r="AF92" t="s">
        <v>270</v>
      </c>
      <c r="AG92">
        <v>80.489999999999995</v>
      </c>
    </row>
    <row r="93" spans="2:33" x14ac:dyDescent="0.2">
      <c r="B93" t="s">
        <v>271</v>
      </c>
      <c r="D93" t="s">
        <v>271</v>
      </c>
      <c r="E93" t="s">
        <v>390</v>
      </c>
      <c r="F93" t="s">
        <v>501</v>
      </c>
      <c r="W93" s="1">
        <v>666</v>
      </c>
      <c r="Y93" t="s">
        <v>271</v>
      </c>
      <c r="Z93" t="b">
        <v>1</v>
      </c>
      <c r="AA93" t="b">
        <v>1</v>
      </c>
      <c r="AB93" t="b">
        <v>1</v>
      </c>
      <c r="AC93" t="b">
        <v>1</v>
      </c>
      <c r="AD93" t="b">
        <v>1</v>
      </c>
      <c r="AE93" s="1" t="b">
        <v>0</v>
      </c>
      <c r="AF93" t="s">
        <v>271</v>
      </c>
      <c r="AG93">
        <v>75.16</v>
      </c>
    </row>
    <row r="94" spans="2:33" x14ac:dyDescent="0.2">
      <c r="B94" t="s">
        <v>272</v>
      </c>
      <c r="D94" t="s">
        <v>272</v>
      </c>
      <c r="E94" t="s">
        <v>390</v>
      </c>
      <c r="F94" t="s">
        <v>499</v>
      </c>
      <c r="W94" s="1">
        <v>667</v>
      </c>
      <c r="Y94" t="s">
        <v>272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s="1" t="b">
        <v>0</v>
      </c>
      <c r="AF94" t="s">
        <v>272</v>
      </c>
      <c r="AG94">
        <v>85.43</v>
      </c>
    </row>
    <row r="95" spans="2:33" x14ac:dyDescent="0.2">
      <c r="B95" t="s">
        <v>273</v>
      </c>
      <c r="D95" t="s">
        <v>273</v>
      </c>
      <c r="E95" t="s">
        <v>390</v>
      </c>
      <c r="F95" t="s">
        <v>499</v>
      </c>
      <c r="W95" s="1">
        <v>668</v>
      </c>
      <c r="Y95" t="s">
        <v>273</v>
      </c>
      <c r="Z95" t="b">
        <v>1</v>
      </c>
      <c r="AA95" t="b">
        <v>1</v>
      </c>
      <c r="AB95" t="b">
        <v>1</v>
      </c>
      <c r="AC95" t="b">
        <v>1</v>
      </c>
      <c r="AD95" t="b">
        <v>1</v>
      </c>
      <c r="AE95" s="1" t="b">
        <v>0</v>
      </c>
      <c r="AF95" t="s">
        <v>273</v>
      </c>
      <c r="AG95">
        <v>86.96</v>
      </c>
    </row>
    <row r="96" spans="2:33" x14ac:dyDescent="0.2">
      <c r="B96" t="s">
        <v>274</v>
      </c>
      <c r="D96" t="s">
        <v>274</v>
      </c>
      <c r="E96" t="s">
        <v>390</v>
      </c>
      <c r="F96" t="s">
        <v>499</v>
      </c>
      <c r="W96" s="1">
        <v>669</v>
      </c>
      <c r="Y96" t="s">
        <v>274</v>
      </c>
      <c r="Z96" t="b">
        <v>1</v>
      </c>
      <c r="AA96" t="b">
        <v>1</v>
      </c>
      <c r="AB96" t="b">
        <v>1</v>
      </c>
      <c r="AC96" t="b">
        <v>1</v>
      </c>
      <c r="AD96" t="b">
        <v>1</v>
      </c>
      <c r="AE96" s="1" t="b">
        <v>0</v>
      </c>
      <c r="AF96" t="s">
        <v>274</v>
      </c>
      <c r="AG96">
        <v>84.49</v>
      </c>
    </row>
    <row r="97" spans="2:33" x14ac:dyDescent="0.2">
      <c r="B97" t="s">
        <v>275</v>
      </c>
      <c r="D97" t="s">
        <v>275</v>
      </c>
      <c r="E97" t="s">
        <v>390</v>
      </c>
      <c r="F97" t="s">
        <v>500</v>
      </c>
      <c r="W97" s="1">
        <v>670</v>
      </c>
      <c r="Y97" t="s">
        <v>275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s="1" t="b">
        <v>0</v>
      </c>
      <c r="AF97" t="s">
        <v>275</v>
      </c>
      <c r="AG97">
        <v>84.67</v>
      </c>
    </row>
    <row r="98" spans="2:33" x14ac:dyDescent="0.2">
      <c r="B98" t="s">
        <v>276</v>
      </c>
      <c r="D98" t="s">
        <v>276</v>
      </c>
      <c r="E98" t="s">
        <v>390</v>
      </c>
      <c r="F98" t="s">
        <v>500</v>
      </c>
      <c r="W98" s="1">
        <v>671</v>
      </c>
      <c r="Y98" t="s">
        <v>276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s="1" t="b">
        <v>0</v>
      </c>
      <c r="AF98" t="s">
        <v>276</v>
      </c>
      <c r="AG98">
        <v>86.23</v>
      </c>
    </row>
    <row r="99" spans="2:33" x14ac:dyDescent="0.2">
      <c r="B99" t="s">
        <v>277</v>
      </c>
      <c r="D99" t="s">
        <v>277</v>
      </c>
      <c r="E99" t="s">
        <v>390</v>
      </c>
      <c r="F99" t="s">
        <v>500</v>
      </c>
      <c r="W99" s="1">
        <v>672</v>
      </c>
      <c r="Y99" t="s">
        <v>277</v>
      </c>
      <c r="Z99" t="b">
        <v>1</v>
      </c>
      <c r="AA99" t="b">
        <v>1</v>
      </c>
      <c r="AB99" t="b">
        <v>1</v>
      </c>
      <c r="AC99" t="b">
        <v>1</v>
      </c>
      <c r="AD99" t="b">
        <v>1</v>
      </c>
      <c r="AE99" s="1" t="b">
        <v>0</v>
      </c>
      <c r="AF99" t="s">
        <v>277</v>
      </c>
      <c r="AG99">
        <v>79.569999999999993</v>
      </c>
    </row>
    <row r="100" spans="2:33" x14ac:dyDescent="0.2">
      <c r="B100" t="s">
        <v>278</v>
      </c>
      <c r="D100" t="s">
        <v>278</v>
      </c>
      <c r="E100" t="s">
        <v>390</v>
      </c>
      <c r="F100" t="s">
        <v>501</v>
      </c>
      <c r="W100" s="1">
        <v>673</v>
      </c>
      <c r="Y100" t="s">
        <v>278</v>
      </c>
      <c r="Z100" t="b">
        <v>1</v>
      </c>
      <c r="AA100" t="b">
        <v>1</v>
      </c>
      <c r="AB100" t="b">
        <v>1</v>
      </c>
      <c r="AC100" t="b">
        <v>1</v>
      </c>
      <c r="AD100" t="b">
        <v>1</v>
      </c>
      <c r="AE100" s="1" t="b">
        <v>0</v>
      </c>
      <c r="AF100" t="s">
        <v>278</v>
      </c>
      <c r="AG100">
        <v>81.95</v>
      </c>
    </row>
    <row r="101" spans="2:33" x14ac:dyDescent="0.2">
      <c r="B101" t="s">
        <v>279</v>
      </c>
      <c r="D101" t="s">
        <v>279</v>
      </c>
      <c r="E101" t="s">
        <v>390</v>
      </c>
      <c r="F101" t="s">
        <v>501</v>
      </c>
      <c r="W101" s="1">
        <v>674</v>
      </c>
      <c r="Y101" t="s">
        <v>279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s="1" t="b">
        <v>0</v>
      </c>
      <c r="AF101" t="s">
        <v>279</v>
      </c>
      <c r="AG101">
        <v>80.28</v>
      </c>
    </row>
    <row r="102" spans="2:33" x14ac:dyDescent="0.2">
      <c r="B102" t="s">
        <v>280</v>
      </c>
      <c r="D102" t="s">
        <v>280</v>
      </c>
      <c r="E102" t="s">
        <v>390</v>
      </c>
      <c r="F102" t="s">
        <v>501</v>
      </c>
      <c r="W102" s="1">
        <v>675</v>
      </c>
      <c r="Y102" t="s">
        <v>280</v>
      </c>
      <c r="Z102" t="b">
        <v>1</v>
      </c>
      <c r="AA102" t="b">
        <v>1</v>
      </c>
      <c r="AB102" t="b">
        <v>1</v>
      </c>
      <c r="AC102" t="b">
        <v>1</v>
      </c>
      <c r="AD102" t="b">
        <v>1</v>
      </c>
      <c r="AE102" s="1" t="b">
        <v>0</v>
      </c>
      <c r="AF102" t="s">
        <v>280</v>
      </c>
      <c r="AG102">
        <v>81.510000000000005</v>
      </c>
    </row>
    <row r="103" spans="2:33" x14ac:dyDescent="0.2">
      <c r="B103" t="s">
        <v>281</v>
      </c>
      <c r="D103" t="s">
        <v>281</v>
      </c>
      <c r="E103" t="s">
        <v>390</v>
      </c>
      <c r="F103" t="s">
        <v>499</v>
      </c>
      <c r="W103" s="1">
        <v>676</v>
      </c>
      <c r="Y103" t="s">
        <v>281</v>
      </c>
      <c r="Z103" t="b">
        <v>1</v>
      </c>
      <c r="AA103" t="b">
        <v>1</v>
      </c>
      <c r="AB103" t="b">
        <v>1</v>
      </c>
      <c r="AC103" t="b">
        <v>1</v>
      </c>
      <c r="AD103" t="b">
        <v>1</v>
      </c>
      <c r="AE103" s="1" t="b">
        <v>0</v>
      </c>
      <c r="AF103" t="s">
        <v>281</v>
      </c>
      <c r="AG103">
        <v>87.53</v>
      </c>
    </row>
    <row r="104" spans="2:33" x14ac:dyDescent="0.2">
      <c r="B104" t="s">
        <v>282</v>
      </c>
      <c r="D104" t="s">
        <v>282</v>
      </c>
      <c r="E104" t="s">
        <v>390</v>
      </c>
      <c r="F104" t="s">
        <v>499</v>
      </c>
      <c r="W104" s="1">
        <v>677</v>
      </c>
      <c r="Y104" t="s">
        <v>282</v>
      </c>
      <c r="Z104" t="b">
        <v>1</v>
      </c>
      <c r="AA104" t="b">
        <v>1</v>
      </c>
      <c r="AB104" t="b">
        <v>1</v>
      </c>
      <c r="AC104" t="b">
        <v>1</v>
      </c>
      <c r="AD104" t="b">
        <v>1</v>
      </c>
      <c r="AE104" s="1" t="b">
        <v>0</v>
      </c>
      <c r="AF104" t="s">
        <v>282</v>
      </c>
      <c r="AG104">
        <v>84.79</v>
      </c>
    </row>
    <row r="105" spans="2:33" x14ac:dyDescent="0.2">
      <c r="B105" t="s">
        <v>283</v>
      </c>
      <c r="D105" t="s">
        <v>283</v>
      </c>
      <c r="E105" t="s">
        <v>390</v>
      </c>
      <c r="F105" t="s">
        <v>499</v>
      </c>
      <c r="W105" s="1">
        <v>678</v>
      </c>
      <c r="Y105" t="s">
        <v>283</v>
      </c>
      <c r="Z105" t="b">
        <v>1</v>
      </c>
      <c r="AA105" t="b">
        <v>1</v>
      </c>
      <c r="AB105" t="b">
        <v>1</v>
      </c>
      <c r="AC105" t="b">
        <v>1</v>
      </c>
      <c r="AD105" t="b">
        <v>1</v>
      </c>
      <c r="AE105" s="1" t="b">
        <v>0</v>
      </c>
      <c r="AF105" t="s">
        <v>283</v>
      </c>
      <c r="AG105">
        <v>84.78</v>
      </c>
    </row>
    <row r="106" spans="2:33" x14ac:dyDescent="0.2">
      <c r="B106" t="s">
        <v>284</v>
      </c>
      <c r="D106" t="s">
        <v>284</v>
      </c>
      <c r="E106" t="s">
        <v>390</v>
      </c>
      <c r="F106" t="s">
        <v>500</v>
      </c>
      <c r="W106" s="1">
        <v>679</v>
      </c>
      <c r="Y106" t="s">
        <v>284</v>
      </c>
      <c r="Z106" t="b">
        <v>1</v>
      </c>
      <c r="AA106" t="b">
        <v>1</v>
      </c>
      <c r="AB106" t="b">
        <v>1</v>
      </c>
      <c r="AC106" t="b">
        <v>1</v>
      </c>
      <c r="AD106" t="b">
        <v>1</v>
      </c>
      <c r="AE106" s="1" t="b">
        <v>0</v>
      </c>
      <c r="AF106" t="s">
        <v>284</v>
      </c>
    </row>
    <row r="107" spans="2:33" x14ac:dyDescent="0.2">
      <c r="B107" t="s">
        <v>285</v>
      </c>
      <c r="D107" t="s">
        <v>285</v>
      </c>
      <c r="E107" t="s">
        <v>390</v>
      </c>
      <c r="F107" t="s">
        <v>500</v>
      </c>
      <c r="W107" s="1">
        <v>680</v>
      </c>
      <c r="Y107" t="s">
        <v>285</v>
      </c>
      <c r="Z107" t="b">
        <v>1</v>
      </c>
      <c r="AA107" t="b">
        <v>1</v>
      </c>
      <c r="AB107" t="b">
        <v>1</v>
      </c>
      <c r="AC107" t="b">
        <v>1</v>
      </c>
      <c r="AD107" t="b">
        <v>1</v>
      </c>
      <c r="AE107" s="1" t="b">
        <v>0</v>
      </c>
      <c r="AF107" t="s">
        <v>285</v>
      </c>
      <c r="AG107">
        <v>76.8</v>
      </c>
    </row>
    <row r="108" spans="2:33" x14ac:dyDescent="0.2">
      <c r="B108" t="s">
        <v>286</v>
      </c>
      <c r="D108" t="s">
        <v>286</v>
      </c>
      <c r="E108" t="s">
        <v>390</v>
      </c>
      <c r="F108" t="s">
        <v>500</v>
      </c>
      <c r="W108" s="1">
        <v>681</v>
      </c>
      <c r="Y108" t="s">
        <v>286</v>
      </c>
      <c r="Z108" t="b">
        <v>1</v>
      </c>
      <c r="AA108" t="b">
        <v>1</v>
      </c>
      <c r="AB108" t="b">
        <v>1</v>
      </c>
      <c r="AC108" t="b">
        <v>1</v>
      </c>
      <c r="AD108" t="b">
        <v>1</v>
      </c>
      <c r="AE108" s="1" t="b">
        <v>0</v>
      </c>
      <c r="AF108" t="s">
        <v>286</v>
      </c>
      <c r="AG108">
        <v>80.91</v>
      </c>
    </row>
    <row r="109" spans="2:33" x14ac:dyDescent="0.2">
      <c r="B109" t="s">
        <v>287</v>
      </c>
      <c r="D109" t="s">
        <v>287</v>
      </c>
      <c r="E109" t="s">
        <v>390</v>
      </c>
      <c r="F109" t="s">
        <v>501</v>
      </c>
      <c r="W109" s="1">
        <v>682</v>
      </c>
      <c r="Y109" t="s">
        <v>287</v>
      </c>
      <c r="Z109" t="b">
        <v>1</v>
      </c>
      <c r="AA109" t="b">
        <v>1</v>
      </c>
      <c r="AB109" t="b">
        <v>1</v>
      </c>
      <c r="AC109" t="b">
        <v>1</v>
      </c>
      <c r="AD109" t="b">
        <v>1</v>
      </c>
      <c r="AE109" s="1" t="b">
        <v>0</v>
      </c>
      <c r="AF109" t="s">
        <v>287</v>
      </c>
      <c r="AG109">
        <v>79.8</v>
      </c>
    </row>
    <row r="110" spans="2:33" x14ac:dyDescent="0.2">
      <c r="B110" t="s">
        <v>288</v>
      </c>
      <c r="D110" t="s">
        <v>288</v>
      </c>
      <c r="E110" t="s">
        <v>390</v>
      </c>
      <c r="F110" t="s">
        <v>501</v>
      </c>
      <c r="W110" s="1">
        <v>683</v>
      </c>
      <c r="Y110" t="s">
        <v>288</v>
      </c>
      <c r="Z110" t="b">
        <v>1</v>
      </c>
      <c r="AA110" t="b">
        <v>1</v>
      </c>
      <c r="AB110" t="b">
        <v>1</v>
      </c>
      <c r="AC110" t="b">
        <v>1</v>
      </c>
      <c r="AD110" t="b">
        <v>1</v>
      </c>
      <c r="AE110" s="1" t="b">
        <v>0</v>
      </c>
      <c r="AF110" t="s">
        <v>288</v>
      </c>
      <c r="AG110">
        <v>81.2</v>
      </c>
    </row>
    <row r="111" spans="2:33" x14ac:dyDescent="0.2">
      <c r="B111" t="s">
        <v>289</v>
      </c>
      <c r="D111" t="s">
        <v>289</v>
      </c>
      <c r="E111" t="s">
        <v>390</v>
      </c>
      <c r="F111" t="s">
        <v>501</v>
      </c>
      <c r="W111" s="1">
        <v>684</v>
      </c>
      <c r="Y111" t="s">
        <v>289</v>
      </c>
      <c r="Z111" t="b">
        <v>1</v>
      </c>
      <c r="AA111" t="b">
        <v>1</v>
      </c>
      <c r="AB111" t="b">
        <v>1</v>
      </c>
      <c r="AC111" t="b">
        <v>1</v>
      </c>
      <c r="AD111" t="b">
        <v>1</v>
      </c>
      <c r="AE111" s="1" t="b">
        <v>0</v>
      </c>
      <c r="AF111" t="s">
        <v>289</v>
      </c>
      <c r="AG111">
        <v>75.709999999999994</v>
      </c>
    </row>
    <row r="112" spans="2:33" x14ac:dyDescent="0.2">
      <c r="B112" t="s">
        <v>290</v>
      </c>
      <c r="D112" t="s">
        <v>290</v>
      </c>
      <c r="E112" t="s">
        <v>390</v>
      </c>
      <c r="F112" t="s">
        <v>499</v>
      </c>
      <c r="W112" s="1">
        <v>685</v>
      </c>
      <c r="Y112" t="s">
        <v>290</v>
      </c>
      <c r="Z112" t="b">
        <v>1</v>
      </c>
      <c r="AA112" t="b">
        <v>1</v>
      </c>
      <c r="AB112" t="b">
        <v>1</v>
      </c>
      <c r="AC112" t="b">
        <v>1</v>
      </c>
      <c r="AD112" t="b">
        <v>1</v>
      </c>
      <c r="AE112" s="1" t="b">
        <v>0</v>
      </c>
      <c r="AF112" t="s">
        <v>290</v>
      </c>
      <c r="AG112">
        <v>87.82</v>
      </c>
    </row>
    <row r="113" spans="2:33" x14ac:dyDescent="0.2">
      <c r="B113" t="s">
        <v>291</v>
      </c>
      <c r="D113" t="s">
        <v>291</v>
      </c>
      <c r="E113" t="s">
        <v>390</v>
      </c>
      <c r="F113" t="s">
        <v>499</v>
      </c>
      <c r="W113" s="1">
        <v>686</v>
      </c>
      <c r="Y113" t="s">
        <v>291</v>
      </c>
      <c r="Z113" t="b">
        <v>1</v>
      </c>
      <c r="AA113" t="b">
        <v>1</v>
      </c>
      <c r="AB113" t="b">
        <v>1</v>
      </c>
      <c r="AC113" t="b">
        <v>1</v>
      </c>
      <c r="AD113" t="b">
        <v>1</v>
      </c>
      <c r="AE113" s="1" t="b">
        <v>0</v>
      </c>
      <c r="AF113" t="s">
        <v>291</v>
      </c>
      <c r="AG113">
        <v>84.52</v>
      </c>
    </row>
    <row r="114" spans="2:33" x14ac:dyDescent="0.2">
      <c r="B114" t="s">
        <v>292</v>
      </c>
      <c r="D114" t="s">
        <v>292</v>
      </c>
      <c r="E114" t="s">
        <v>390</v>
      </c>
      <c r="F114" t="s">
        <v>499</v>
      </c>
      <c r="W114" s="1">
        <v>687</v>
      </c>
      <c r="Y114" t="s">
        <v>292</v>
      </c>
      <c r="Z114" t="b">
        <v>1</v>
      </c>
      <c r="AA114" t="b">
        <v>1</v>
      </c>
      <c r="AB114" t="b">
        <v>1</v>
      </c>
      <c r="AC114" t="b">
        <v>1</v>
      </c>
      <c r="AD114" t="b">
        <v>1</v>
      </c>
      <c r="AE114" s="1" t="b">
        <v>0</v>
      </c>
      <c r="AF114" t="s">
        <v>292</v>
      </c>
      <c r="AG114">
        <v>85.8</v>
      </c>
    </row>
    <row r="115" spans="2:33" x14ac:dyDescent="0.2">
      <c r="B115" t="s">
        <v>293</v>
      </c>
      <c r="D115" t="s">
        <v>293</v>
      </c>
      <c r="E115" t="s">
        <v>390</v>
      </c>
      <c r="F115" t="s">
        <v>501</v>
      </c>
      <c r="W115" s="1">
        <v>688</v>
      </c>
      <c r="Y115" t="s">
        <v>293</v>
      </c>
      <c r="Z115" t="b">
        <v>1</v>
      </c>
      <c r="AA115" t="b">
        <v>1</v>
      </c>
      <c r="AB115" t="b">
        <v>1</v>
      </c>
      <c r="AC115" t="b">
        <v>1</v>
      </c>
      <c r="AD115" t="b">
        <v>1</v>
      </c>
      <c r="AE115" s="1" t="b">
        <v>0</v>
      </c>
      <c r="AF115" t="s">
        <v>293</v>
      </c>
      <c r="AG115">
        <v>80.67</v>
      </c>
    </row>
    <row r="116" spans="2:33" x14ac:dyDescent="0.2">
      <c r="B116" t="s">
        <v>294</v>
      </c>
      <c r="D116" t="s">
        <v>294</v>
      </c>
      <c r="E116" t="s">
        <v>390</v>
      </c>
      <c r="F116" t="s">
        <v>501</v>
      </c>
      <c r="W116" s="1">
        <v>689</v>
      </c>
      <c r="Y116" t="s">
        <v>294</v>
      </c>
      <c r="Z116" t="b">
        <v>1</v>
      </c>
      <c r="AA116" t="b">
        <v>1</v>
      </c>
      <c r="AB116" t="b">
        <v>1</v>
      </c>
      <c r="AC116" t="b">
        <v>1</v>
      </c>
      <c r="AD116" t="b">
        <v>1</v>
      </c>
      <c r="AE116" s="1" t="b">
        <v>0</v>
      </c>
      <c r="AF116" t="s">
        <v>294</v>
      </c>
      <c r="AG116">
        <v>79.06</v>
      </c>
    </row>
    <row r="117" spans="2:33" x14ac:dyDescent="0.2">
      <c r="B117" t="s">
        <v>295</v>
      </c>
      <c r="D117" t="s">
        <v>295</v>
      </c>
      <c r="E117" t="s">
        <v>390</v>
      </c>
      <c r="F117" t="s">
        <v>501</v>
      </c>
      <c r="W117" s="1">
        <v>690</v>
      </c>
      <c r="Y117" t="s">
        <v>295</v>
      </c>
      <c r="Z117" t="b">
        <v>1</v>
      </c>
      <c r="AA117" t="b">
        <v>1</v>
      </c>
      <c r="AB117" t="b">
        <v>1</v>
      </c>
      <c r="AC117" t="b">
        <v>1</v>
      </c>
      <c r="AD117" t="b">
        <v>1</v>
      </c>
      <c r="AE117" s="1" t="b">
        <v>0</v>
      </c>
      <c r="AF117" t="s">
        <v>295</v>
      </c>
      <c r="AG117">
        <v>81.099999999999994</v>
      </c>
    </row>
    <row r="118" spans="2:33" x14ac:dyDescent="0.2">
      <c r="B118" t="s">
        <v>296</v>
      </c>
      <c r="D118" t="s">
        <v>296</v>
      </c>
      <c r="E118" t="s">
        <v>390</v>
      </c>
      <c r="F118" t="s">
        <v>499</v>
      </c>
      <c r="W118" s="1">
        <v>691</v>
      </c>
      <c r="Y118" t="s">
        <v>296</v>
      </c>
      <c r="Z118" t="b">
        <v>1</v>
      </c>
      <c r="AA118" t="b">
        <v>1</v>
      </c>
      <c r="AB118" t="b">
        <v>1</v>
      </c>
      <c r="AC118" t="b">
        <v>1</v>
      </c>
      <c r="AD118" t="b">
        <v>1</v>
      </c>
      <c r="AE118" s="1" t="b">
        <v>0</v>
      </c>
      <c r="AF118" t="s">
        <v>296</v>
      </c>
      <c r="AG118">
        <v>86.94</v>
      </c>
    </row>
    <row r="119" spans="2:33" x14ac:dyDescent="0.2">
      <c r="B119" t="s">
        <v>297</v>
      </c>
      <c r="D119" t="s">
        <v>297</v>
      </c>
      <c r="E119" t="s">
        <v>390</v>
      </c>
      <c r="F119" t="s">
        <v>499</v>
      </c>
      <c r="W119" s="1">
        <v>692</v>
      </c>
      <c r="Y119" t="s">
        <v>297</v>
      </c>
      <c r="Z119" t="b">
        <v>1</v>
      </c>
      <c r="AA119" t="b">
        <v>1</v>
      </c>
      <c r="AB119" t="b">
        <v>1</v>
      </c>
      <c r="AC119" t="b">
        <v>1</v>
      </c>
      <c r="AD119" t="b">
        <v>1</v>
      </c>
      <c r="AE119" s="1" t="b">
        <v>0</v>
      </c>
      <c r="AF119" t="s">
        <v>297</v>
      </c>
    </row>
    <row r="120" spans="2:33" x14ac:dyDescent="0.2">
      <c r="B120" t="s">
        <v>298</v>
      </c>
      <c r="D120" t="s">
        <v>298</v>
      </c>
      <c r="E120" t="s">
        <v>390</v>
      </c>
      <c r="F120" t="s">
        <v>499</v>
      </c>
      <c r="W120" s="1">
        <v>693</v>
      </c>
      <c r="Y120" t="s">
        <v>298</v>
      </c>
      <c r="Z120" t="b">
        <v>1</v>
      </c>
      <c r="AA120" t="b">
        <v>1</v>
      </c>
      <c r="AB120" t="b">
        <v>1</v>
      </c>
      <c r="AC120" t="b">
        <v>1</v>
      </c>
      <c r="AD120" t="b">
        <v>1</v>
      </c>
      <c r="AE120" s="1" t="b">
        <v>0</v>
      </c>
      <c r="AF120" t="s">
        <v>298</v>
      </c>
      <c r="AG120">
        <v>87.73</v>
      </c>
    </row>
    <row r="121" spans="2:33" x14ac:dyDescent="0.2">
      <c r="B121" t="s">
        <v>299</v>
      </c>
      <c r="D121" t="s">
        <v>299</v>
      </c>
      <c r="E121" t="s">
        <v>390</v>
      </c>
      <c r="F121" t="s">
        <v>501</v>
      </c>
      <c r="W121" s="1">
        <v>694</v>
      </c>
      <c r="Y121" t="s">
        <v>299</v>
      </c>
      <c r="Z121" t="b">
        <v>1</v>
      </c>
      <c r="AA121" t="b">
        <v>1</v>
      </c>
      <c r="AB121" t="b">
        <v>1</v>
      </c>
      <c r="AC121" t="b">
        <v>1</v>
      </c>
      <c r="AD121" t="b">
        <v>1</v>
      </c>
      <c r="AE121" s="1" t="b">
        <v>0</v>
      </c>
      <c r="AF121" t="s">
        <v>299</v>
      </c>
      <c r="AG121">
        <v>81.319999999999993</v>
      </c>
    </row>
    <row r="122" spans="2:33" x14ac:dyDescent="0.2">
      <c r="B122" t="s">
        <v>300</v>
      </c>
      <c r="D122" t="s">
        <v>300</v>
      </c>
      <c r="E122" t="s">
        <v>390</v>
      </c>
      <c r="F122" t="s">
        <v>501</v>
      </c>
      <c r="W122" s="1">
        <v>695</v>
      </c>
      <c r="Y122" t="s">
        <v>300</v>
      </c>
      <c r="Z122" t="b">
        <v>1</v>
      </c>
      <c r="AA122" t="b">
        <v>1</v>
      </c>
      <c r="AB122" t="b">
        <v>1</v>
      </c>
      <c r="AC122" t="b">
        <v>1</v>
      </c>
      <c r="AD122" t="b">
        <v>1</v>
      </c>
      <c r="AE122" s="1" t="b">
        <v>0</v>
      </c>
      <c r="AF122" t="s">
        <v>300</v>
      </c>
      <c r="AG122">
        <v>80.27</v>
      </c>
    </row>
    <row r="123" spans="2:33" x14ac:dyDescent="0.2">
      <c r="B123" t="s">
        <v>301</v>
      </c>
      <c r="D123" t="s">
        <v>301</v>
      </c>
      <c r="E123" t="s">
        <v>390</v>
      </c>
      <c r="F123" t="s">
        <v>501</v>
      </c>
      <c r="W123" s="1">
        <v>696</v>
      </c>
      <c r="Y123" t="s">
        <v>301</v>
      </c>
      <c r="Z123" t="b">
        <v>1</v>
      </c>
      <c r="AA123" t="b">
        <v>1</v>
      </c>
      <c r="AB123" t="b">
        <v>1</v>
      </c>
      <c r="AC123" t="b">
        <v>1</v>
      </c>
      <c r="AD123" t="b">
        <v>1</v>
      </c>
      <c r="AE123" s="1" t="b">
        <v>0</v>
      </c>
      <c r="AF123" t="s">
        <v>301</v>
      </c>
      <c r="AG123">
        <v>76.400000000000006</v>
      </c>
    </row>
    <row r="124" spans="2:33" x14ac:dyDescent="0.2">
      <c r="B124" t="s">
        <v>350</v>
      </c>
      <c r="D124" t="s">
        <v>306</v>
      </c>
      <c r="E124" t="s">
        <v>391</v>
      </c>
      <c r="F124" t="s">
        <v>497</v>
      </c>
      <c r="W124" s="1">
        <v>701</v>
      </c>
      <c r="Y124" t="s">
        <v>306</v>
      </c>
      <c r="Z124" t="b">
        <v>1</v>
      </c>
      <c r="AA124" t="b">
        <v>1</v>
      </c>
      <c r="AB124" t="b">
        <v>1</v>
      </c>
      <c r="AC124" t="b">
        <v>1</v>
      </c>
      <c r="AD124" t="b">
        <v>1</v>
      </c>
      <c r="AE124" s="1" t="b">
        <v>0</v>
      </c>
      <c r="AF124" t="s">
        <v>350</v>
      </c>
      <c r="AG124">
        <v>94.24</v>
      </c>
    </row>
    <row r="125" spans="2:33" x14ac:dyDescent="0.2">
      <c r="B125" t="s">
        <v>351</v>
      </c>
      <c r="D125" t="s">
        <v>307</v>
      </c>
      <c r="E125" t="s">
        <v>391</v>
      </c>
      <c r="F125" t="s">
        <v>497</v>
      </c>
      <c r="W125" s="1">
        <v>702</v>
      </c>
      <c r="Y125" t="s">
        <v>307</v>
      </c>
      <c r="Z125" t="b">
        <v>1</v>
      </c>
      <c r="AA125" t="b">
        <v>1</v>
      </c>
      <c r="AB125" t="b">
        <v>1</v>
      </c>
      <c r="AC125" t="b">
        <v>1</v>
      </c>
      <c r="AD125" t="b">
        <v>1</v>
      </c>
      <c r="AE125" s="1" t="b">
        <v>0</v>
      </c>
      <c r="AF125" t="s">
        <v>351</v>
      </c>
      <c r="AG125">
        <v>92.2</v>
      </c>
    </row>
    <row r="126" spans="2:33" x14ac:dyDescent="0.2">
      <c r="B126" t="s">
        <v>352</v>
      </c>
      <c r="D126" t="s">
        <v>308</v>
      </c>
      <c r="E126" t="s">
        <v>391</v>
      </c>
      <c r="F126" t="s">
        <v>497</v>
      </c>
      <c r="W126" s="1">
        <v>703</v>
      </c>
      <c r="Y126" t="s">
        <v>308</v>
      </c>
      <c r="Z126" t="b">
        <v>1</v>
      </c>
      <c r="AA126" t="b">
        <v>1</v>
      </c>
      <c r="AB126" t="b">
        <v>1</v>
      </c>
      <c r="AC126" t="b">
        <v>1</v>
      </c>
      <c r="AD126" t="b">
        <v>1</v>
      </c>
      <c r="AE126" s="1" t="b">
        <v>0</v>
      </c>
      <c r="AF126" t="s">
        <v>352</v>
      </c>
      <c r="AG126">
        <v>89.1</v>
      </c>
    </row>
    <row r="127" spans="2:33" x14ac:dyDescent="0.2">
      <c r="B127" t="s">
        <v>353</v>
      </c>
      <c r="D127" t="s">
        <v>309</v>
      </c>
      <c r="E127" t="s">
        <v>391</v>
      </c>
      <c r="F127" t="s">
        <v>498</v>
      </c>
      <c r="W127" s="1">
        <v>704</v>
      </c>
      <c r="Y127" t="s">
        <v>309</v>
      </c>
      <c r="Z127" t="b">
        <v>1</v>
      </c>
      <c r="AA127" t="b">
        <v>1</v>
      </c>
      <c r="AB127" t="b">
        <v>1</v>
      </c>
      <c r="AC127" t="b">
        <v>1</v>
      </c>
      <c r="AD127" t="b">
        <v>1</v>
      </c>
      <c r="AE127" s="1" t="b">
        <v>0</v>
      </c>
      <c r="AF127" t="s">
        <v>353</v>
      </c>
      <c r="AG127">
        <v>87.46</v>
      </c>
    </row>
    <row r="128" spans="2:33" x14ac:dyDescent="0.2">
      <c r="B128" t="s">
        <v>354</v>
      </c>
      <c r="D128" t="s">
        <v>310</v>
      </c>
      <c r="E128" t="s">
        <v>391</v>
      </c>
      <c r="F128" t="s">
        <v>498</v>
      </c>
      <c r="W128" s="1">
        <v>705</v>
      </c>
      <c r="Y128" t="s">
        <v>310</v>
      </c>
      <c r="Z128" t="b">
        <v>1</v>
      </c>
      <c r="AA128" t="b">
        <v>1</v>
      </c>
      <c r="AB128" t="b">
        <v>1</v>
      </c>
      <c r="AC128" t="b">
        <v>1</v>
      </c>
      <c r="AD128" t="b">
        <v>1</v>
      </c>
      <c r="AE128" s="1" t="b">
        <v>0</v>
      </c>
      <c r="AF128" t="s">
        <v>354</v>
      </c>
      <c r="AG128">
        <v>87.74</v>
      </c>
    </row>
    <row r="129" spans="1:33" x14ac:dyDescent="0.2">
      <c r="B129" t="s">
        <v>355</v>
      </c>
      <c r="D129" t="s">
        <v>311</v>
      </c>
      <c r="E129" t="s">
        <v>391</v>
      </c>
      <c r="F129" t="s">
        <v>498</v>
      </c>
      <c r="W129" s="1">
        <v>706</v>
      </c>
      <c r="Y129" t="s">
        <v>311</v>
      </c>
      <c r="Z129" t="b">
        <v>1</v>
      </c>
      <c r="AA129" t="b">
        <v>1</v>
      </c>
      <c r="AB129" t="b">
        <v>1</v>
      </c>
      <c r="AC129" t="b">
        <v>1</v>
      </c>
      <c r="AD129" t="b">
        <v>1</v>
      </c>
      <c r="AE129" s="1" t="b">
        <v>0</v>
      </c>
      <c r="AF129" t="s">
        <v>355</v>
      </c>
      <c r="AG129">
        <v>93.02</v>
      </c>
    </row>
    <row r="130" spans="1:33" x14ac:dyDescent="0.2">
      <c r="B130" t="s">
        <v>356</v>
      </c>
      <c r="D130" t="s">
        <v>312</v>
      </c>
      <c r="E130" t="s">
        <v>391</v>
      </c>
      <c r="F130" t="s">
        <v>497</v>
      </c>
      <c r="W130" s="1">
        <v>707</v>
      </c>
      <c r="Y130" t="s">
        <v>312</v>
      </c>
      <c r="Z130" t="b">
        <v>1</v>
      </c>
      <c r="AA130" t="b">
        <v>1</v>
      </c>
      <c r="AB130" t="b">
        <v>1</v>
      </c>
      <c r="AC130" t="b">
        <v>1</v>
      </c>
      <c r="AD130" t="b">
        <v>1</v>
      </c>
      <c r="AE130" s="1" t="b">
        <v>0</v>
      </c>
      <c r="AF130" t="s">
        <v>356</v>
      </c>
      <c r="AG130">
        <v>87.46</v>
      </c>
    </row>
    <row r="131" spans="1:33" x14ac:dyDescent="0.2">
      <c r="B131" t="s">
        <v>357</v>
      </c>
      <c r="D131" t="s">
        <v>313</v>
      </c>
      <c r="E131" t="s">
        <v>391</v>
      </c>
      <c r="F131" t="s">
        <v>497</v>
      </c>
      <c r="W131" s="1">
        <v>708</v>
      </c>
      <c r="Y131" t="s">
        <v>313</v>
      </c>
      <c r="Z131" t="b">
        <v>1</v>
      </c>
      <c r="AA131" t="b">
        <v>1</v>
      </c>
      <c r="AB131" t="b">
        <v>1</v>
      </c>
      <c r="AC131" t="b">
        <v>1</v>
      </c>
      <c r="AD131" t="b">
        <v>1</v>
      </c>
      <c r="AE131" s="1" t="b">
        <v>0</v>
      </c>
      <c r="AF131" t="s">
        <v>357</v>
      </c>
      <c r="AG131">
        <v>94.91</v>
      </c>
    </row>
    <row r="132" spans="1:33" x14ac:dyDescent="0.2">
      <c r="B132" t="s">
        <v>358</v>
      </c>
      <c r="D132" t="s">
        <v>314</v>
      </c>
      <c r="E132" t="s">
        <v>391</v>
      </c>
      <c r="F132" t="s">
        <v>497</v>
      </c>
      <c r="W132" s="1">
        <v>709</v>
      </c>
      <c r="Y132" t="s">
        <v>314</v>
      </c>
      <c r="Z132" t="b">
        <v>1</v>
      </c>
      <c r="AA132" t="b">
        <v>1</v>
      </c>
      <c r="AB132" t="b">
        <v>1</v>
      </c>
      <c r="AC132" t="b">
        <v>1</v>
      </c>
      <c r="AD132" t="b">
        <v>1</v>
      </c>
      <c r="AE132" s="1" t="b">
        <v>0</v>
      </c>
      <c r="AF132" t="s">
        <v>358</v>
      </c>
      <c r="AG132">
        <v>93.85</v>
      </c>
    </row>
    <row r="133" spans="1:33" x14ac:dyDescent="0.2">
      <c r="B133" t="s">
        <v>359</v>
      </c>
      <c r="D133" t="s">
        <v>315</v>
      </c>
      <c r="E133" t="s">
        <v>391</v>
      </c>
      <c r="F133" t="s">
        <v>94</v>
      </c>
      <c r="W133" s="1">
        <v>710</v>
      </c>
      <c r="Y133" t="s">
        <v>315</v>
      </c>
      <c r="Z133" t="b">
        <v>1</v>
      </c>
      <c r="AA133" t="b">
        <v>1</v>
      </c>
      <c r="AB133" t="b">
        <v>1</v>
      </c>
      <c r="AC133" t="b">
        <v>1</v>
      </c>
      <c r="AD133" t="b">
        <v>1</v>
      </c>
      <c r="AE133" s="1" t="b">
        <v>0</v>
      </c>
      <c r="AF133" t="s">
        <v>359</v>
      </c>
      <c r="AG133">
        <v>90.37</v>
      </c>
    </row>
    <row r="134" spans="1:33" x14ac:dyDescent="0.2">
      <c r="B134" t="s">
        <v>360</v>
      </c>
      <c r="D134" t="s">
        <v>316</v>
      </c>
      <c r="E134" t="s">
        <v>391</v>
      </c>
      <c r="F134" t="s">
        <v>94</v>
      </c>
      <c r="W134" s="1">
        <v>711</v>
      </c>
      <c r="Y134" t="s">
        <v>316</v>
      </c>
      <c r="Z134" t="b">
        <v>1</v>
      </c>
      <c r="AA134" t="b">
        <v>1</v>
      </c>
      <c r="AB134" t="b">
        <v>1</v>
      </c>
      <c r="AC134" t="b">
        <v>1</v>
      </c>
      <c r="AD134" t="b">
        <v>1</v>
      </c>
      <c r="AE134" s="1" t="b">
        <v>0</v>
      </c>
      <c r="AF134" t="s">
        <v>360</v>
      </c>
      <c r="AG134">
        <v>91.8</v>
      </c>
    </row>
    <row r="135" spans="1:33" x14ac:dyDescent="0.2">
      <c r="B135" t="s">
        <v>361</v>
      </c>
      <c r="D135" t="s">
        <v>317</v>
      </c>
      <c r="E135" t="s">
        <v>391</v>
      </c>
      <c r="F135" t="s">
        <v>94</v>
      </c>
      <c r="W135" s="1">
        <v>712</v>
      </c>
      <c r="Y135" t="s">
        <v>317</v>
      </c>
      <c r="Z135" t="b">
        <v>1</v>
      </c>
      <c r="AA135" t="b">
        <v>1</v>
      </c>
      <c r="AB135" t="b">
        <v>1</v>
      </c>
      <c r="AC135" t="b">
        <v>1</v>
      </c>
      <c r="AD135" t="b">
        <v>1</v>
      </c>
      <c r="AE135" s="1" t="b">
        <v>0</v>
      </c>
      <c r="AF135" t="s">
        <v>361</v>
      </c>
      <c r="AG135">
        <v>92.08</v>
      </c>
    </row>
    <row r="136" spans="1:33" x14ac:dyDescent="0.2">
      <c r="B136" t="s">
        <v>362</v>
      </c>
      <c r="D136" t="s">
        <v>318</v>
      </c>
      <c r="E136" t="s">
        <v>391</v>
      </c>
      <c r="F136" t="s">
        <v>497</v>
      </c>
      <c r="W136" s="1">
        <v>713</v>
      </c>
      <c r="Y136" t="s">
        <v>318</v>
      </c>
      <c r="Z136" t="b">
        <v>1</v>
      </c>
      <c r="AA136" t="b">
        <v>1</v>
      </c>
      <c r="AB136" t="b">
        <v>1</v>
      </c>
      <c r="AC136" t="b">
        <v>1</v>
      </c>
      <c r="AD136" t="b">
        <v>1</v>
      </c>
      <c r="AE136" s="1" t="b">
        <v>0</v>
      </c>
      <c r="AF136" t="s">
        <v>362</v>
      </c>
      <c r="AG136">
        <v>94.88</v>
      </c>
    </row>
    <row r="137" spans="1:33" x14ac:dyDescent="0.2">
      <c r="B137" t="s">
        <v>363</v>
      </c>
      <c r="D137" t="s">
        <v>319</v>
      </c>
      <c r="E137" t="s">
        <v>391</v>
      </c>
      <c r="F137" t="s">
        <v>497</v>
      </c>
      <c r="W137" s="1">
        <v>714</v>
      </c>
      <c r="Y137" t="s">
        <v>319</v>
      </c>
      <c r="Z137" t="b">
        <v>1</v>
      </c>
      <c r="AA137" t="b">
        <v>1</v>
      </c>
      <c r="AB137" t="b">
        <v>1</v>
      </c>
      <c r="AC137" t="b">
        <v>1</v>
      </c>
      <c r="AD137" t="b">
        <v>1</v>
      </c>
      <c r="AE137" s="1" t="b">
        <v>0</v>
      </c>
      <c r="AF137" t="s">
        <v>363</v>
      </c>
      <c r="AG137">
        <v>94.1</v>
      </c>
    </row>
    <row r="138" spans="1:33" x14ac:dyDescent="0.2">
      <c r="B138" t="s">
        <v>364</v>
      </c>
      <c r="D138" t="s">
        <v>320</v>
      </c>
      <c r="E138" t="s">
        <v>391</v>
      </c>
      <c r="F138" t="s">
        <v>497</v>
      </c>
      <c r="W138" s="1">
        <v>715</v>
      </c>
      <c r="Y138" t="s">
        <v>320</v>
      </c>
      <c r="Z138" t="b">
        <v>1</v>
      </c>
      <c r="AA138" t="b">
        <v>1</v>
      </c>
      <c r="AB138" t="b">
        <v>1</v>
      </c>
      <c r="AC138" t="b">
        <v>1</v>
      </c>
      <c r="AD138" t="b">
        <v>1</v>
      </c>
      <c r="AE138" s="1" t="b">
        <v>0</v>
      </c>
      <c r="AF138" t="s">
        <v>364</v>
      </c>
      <c r="AG138">
        <v>93.86</v>
      </c>
    </row>
    <row r="139" spans="1:33" x14ac:dyDescent="0.2">
      <c r="B139" t="s">
        <v>365</v>
      </c>
      <c r="D139" t="s">
        <v>321</v>
      </c>
      <c r="E139" t="s">
        <v>391</v>
      </c>
      <c r="F139" t="s">
        <v>94</v>
      </c>
      <c r="W139" s="1">
        <v>716</v>
      </c>
      <c r="Y139" t="s">
        <v>321</v>
      </c>
      <c r="Z139" t="b">
        <v>1</v>
      </c>
      <c r="AA139" t="b">
        <v>1</v>
      </c>
      <c r="AB139" t="b">
        <v>1</v>
      </c>
      <c r="AC139" t="b">
        <v>1</v>
      </c>
      <c r="AD139" t="b">
        <v>1</v>
      </c>
      <c r="AE139" s="1" t="b">
        <v>0</v>
      </c>
      <c r="AF139" t="s">
        <v>365</v>
      </c>
      <c r="AG139">
        <v>95.29</v>
      </c>
    </row>
    <row r="140" spans="1:33" x14ac:dyDescent="0.2">
      <c r="B140" t="s">
        <v>366</v>
      </c>
      <c r="D140" t="s">
        <v>322</v>
      </c>
      <c r="E140" t="s">
        <v>391</v>
      </c>
      <c r="F140" t="s">
        <v>94</v>
      </c>
      <c r="W140" s="1">
        <v>717</v>
      </c>
      <c r="Y140" t="s">
        <v>322</v>
      </c>
      <c r="Z140" t="b">
        <v>1</v>
      </c>
      <c r="AA140" t="b">
        <v>1</v>
      </c>
      <c r="AB140" t="b">
        <v>1</v>
      </c>
      <c r="AC140" t="b">
        <v>1</v>
      </c>
      <c r="AD140" t="b">
        <v>1</v>
      </c>
      <c r="AE140" s="1" t="b">
        <v>0</v>
      </c>
      <c r="AF140" t="s">
        <v>366</v>
      </c>
      <c r="AG140">
        <v>88.7</v>
      </c>
    </row>
    <row r="141" spans="1:33" x14ac:dyDescent="0.2">
      <c r="B141" t="s">
        <v>367</v>
      </c>
      <c r="D141" t="s">
        <v>323</v>
      </c>
      <c r="E141" t="s">
        <v>391</v>
      </c>
      <c r="F141" t="s">
        <v>94</v>
      </c>
      <c r="W141" s="1">
        <v>718</v>
      </c>
      <c r="Y141" t="s">
        <v>323</v>
      </c>
      <c r="Z141" t="b">
        <v>1</v>
      </c>
      <c r="AA141" t="b">
        <v>1</v>
      </c>
      <c r="AB141" t="b">
        <v>1</v>
      </c>
      <c r="AC141" t="b">
        <v>1</v>
      </c>
      <c r="AD141" t="b">
        <v>1</v>
      </c>
      <c r="AE141" s="1" t="b">
        <v>0</v>
      </c>
      <c r="AF141" t="s">
        <v>367</v>
      </c>
      <c r="AG141">
        <v>95.7</v>
      </c>
    </row>
    <row r="142" spans="1:33" x14ac:dyDescent="0.2">
      <c r="A142" s="1">
        <v>59</v>
      </c>
      <c r="B142" s="1" t="s">
        <v>137</v>
      </c>
      <c r="C142" s="1" t="s">
        <v>23</v>
      </c>
      <c r="D142" s="1" t="s">
        <v>138</v>
      </c>
      <c r="E142" s="1" t="s">
        <v>25</v>
      </c>
      <c r="F142" s="1" t="s">
        <v>94</v>
      </c>
      <c r="G142" s="1">
        <v>2.7</v>
      </c>
      <c r="H142" s="1" t="s">
        <v>27</v>
      </c>
      <c r="I142" s="1">
        <v>200</v>
      </c>
      <c r="J142" s="1" t="s">
        <v>28</v>
      </c>
      <c r="K142" s="1">
        <v>7</v>
      </c>
      <c r="L142" s="1">
        <v>333</v>
      </c>
      <c r="M142" s="1" t="s">
        <v>139</v>
      </c>
      <c r="N142" s="1">
        <v>410.28333333333336</v>
      </c>
      <c r="O142" s="1"/>
      <c r="P142" s="1"/>
      <c r="Q142" s="1">
        <v>2.0749999999999997</v>
      </c>
      <c r="R142" s="1">
        <v>2.226666666666667</v>
      </c>
      <c r="S142" s="1">
        <v>189</v>
      </c>
      <c r="T142" s="1">
        <v>7.2</v>
      </c>
      <c r="U142" s="35" t="s">
        <v>138</v>
      </c>
      <c r="V142" s="1" t="s">
        <v>140</v>
      </c>
      <c r="W142" s="1" t="s">
        <v>137</v>
      </c>
      <c r="X142" s="1">
        <v>475</v>
      </c>
      <c r="Y142" s="1">
        <v>6.1</v>
      </c>
      <c r="Z142" t="b">
        <v>1</v>
      </c>
      <c r="AA142" t="b">
        <v>1</v>
      </c>
      <c r="AB142" t="b">
        <v>1</v>
      </c>
      <c r="AC142" t="b">
        <v>1</v>
      </c>
      <c r="AD142" t="b">
        <v>1</v>
      </c>
      <c r="AE142" s="1" t="b">
        <v>0</v>
      </c>
      <c r="AF142" t="s">
        <v>495</v>
      </c>
      <c r="AG142">
        <v>95.3</v>
      </c>
    </row>
    <row r="143" spans="1:33" x14ac:dyDescent="0.2">
      <c r="A143" s="1">
        <v>60</v>
      </c>
      <c r="B143" s="1" t="s">
        <v>141</v>
      </c>
      <c r="C143" s="1" t="s">
        <v>23</v>
      </c>
      <c r="D143" s="1" t="s">
        <v>138</v>
      </c>
      <c r="E143" s="1" t="s">
        <v>25</v>
      </c>
      <c r="F143" s="1" t="s">
        <v>94</v>
      </c>
      <c r="G143" s="1">
        <v>3.3</v>
      </c>
      <c r="H143" s="1" t="s">
        <v>27</v>
      </c>
      <c r="I143" s="1">
        <v>200</v>
      </c>
      <c r="J143" s="1" t="s">
        <v>28</v>
      </c>
      <c r="K143" s="1">
        <v>7</v>
      </c>
      <c r="L143" s="1">
        <v>333</v>
      </c>
      <c r="M143" s="1" t="s">
        <v>29</v>
      </c>
      <c r="N143" s="1">
        <v>301.15714285714284</v>
      </c>
      <c r="O143" s="1"/>
      <c r="P143" s="1"/>
      <c r="Q143" s="1">
        <v>2.0949999999999993</v>
      </c>
      <c r="R143" s="1">
        <v>1.8800000000000001</v>
      </c>
      <c r="S143" s="1">
        <v>170</v>
      </c>
      <c r="T143" s="1">
        <v>7.2</v>
      </c>
      <c r="U143" s="35" t="s">
        <v>138</v>
      </c>
      <c r="V143" s="1" t="s">
        <v>142</v>
      </c>
      <c r="W143" s="1" t="s">
        <v>141</v>
      </c>
      <c r="X143" s="1">
        <v>283</v>
      </c>
      <c r="Y143" s="1">
        <v>7.5</v>
      </c>
      <c r="Z143" t="b">
        <v>1</v>
      </c>
      <c r="AA143" t="b">
        <v>1</v>
      </c>
      <c r="AB143" t="b">
        <v>1</v>
      </c>
      <c r="AC143" t="b">
        <v>1</v>
      </c>
      <c r="AD143" t="b">
        <v>1</v>
      </c>
      <c r="AE143" s="1" t="b">
        <v>0</v>
      </c>
      <c r="AF143" t="s">
        <v>496</v>
      </c>
      <c r="AG143">
        <v>95.16</v>
      </c>
    </row>
  </sheetData>
  <conditionalFormatting sqref="G37">
    <cfRule type="colorScale" priority="9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38:G39">
    <cfRule type="colorScale" priority="15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52">
    <cfRule type="colorScale" priority="17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56">
    <cfRule type="colorScale" priority="13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G57:G60 G40:G51 G53:G55 G2:G36">
    <cfRule type="colorScale" priority="27">
      <colorScale>
        <cfvo type="min"/>
        <cfvo type="percentile" val="50"/>
        <cfvo type="max"/>
        <color theme="5" tint="-0.249977111117893"/>
        <color rgb="FFFFEB84"/>
        <color rgb="FF63BE7B"/>
      </colorScale>
    </cfRule>
  </conditionalFormatting>
  <conditionalFormatting sqref="N37">
    <cfRule type="colorScale" priority="10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38:N39">
    <cfRule type="colorScale" priority="16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52">
    <cfRule type="colorScale" priority="18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56">
    <cfRule type="colorScale" priority="14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N57:N60 N40:N51 N53:N55 N2:N36">
    <cfRule type="colorScale" priority="28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Q2:Q60">
    <cfRule type="cellIs" dxfId="9" priority="8" operator="between">
      <formula>1.8</formula>
      <formula>2.4</formula>
    </cfRule>
  </conditionalFormatting>
  <conditionalFormatting sqref="Q77:Q80 N61:N80">
    <cfRule type="colorScale" priority="12">
      <colorScale>
        <cfvo type="min"/>
        <cfvo type="percentile" val="50"/>
        <cfvo type="max"/>
        <color theme="5" tint="-0.249977111117893"/>
        <color rgb="FFFFEB84"/>
        <color theme="9"/>
      </colorScale>
    </cfRule>
  </conditionalFormatting>
  <conditionalFormatting sqref="Q61:R80">
    <cfRule type="cellIs" dxfId="8" priority="11" operator="between">
      <formula>1.8</formula>
      <formula>2.4</formula>
    </cfRule>
  </conditionalFormatting>
  <conditionalFormatting sqref="R2:R62">
    <cfRule type="cellIs" dxfId="7" priority="4" operator="greaterThanOrEqual">
      <formula>1.7</formula>
    </cfRule>
  </conditionalFormatting>
  <conditionalFormatting sqref="R65:R80">
    <cfRule type="cellIs" dxfId="6" priority="22" operator="greaterThanOrEqual">
      <formula>1.7</formula>
    </cfRule>
  </conditionalFormatting>
  <conditionalFormatting sqref="T1:T80">
    <cfRule type="cellIs" dxfId="5" priority="1" operator="lessThan">
      <formula>6</formula>
    </cfRule>
    <cfRule type="cellIs" dxfId="4" priority="3" operator="greaterThan">
      <formula>7</formula>
    </cfRule>
    <cfRule type="cellIs" dxfId="3" priority="2" operator="between">
      <formula>7</formula>
      <formula>6</formula>
    </cfRule>
  </conditionalFormatting>
  <conditionalFormatting sqref="Y2:Y60">
    <cfRule type="cellIs" dxfId="2" priority="6" operator="between">
      <formula>7</formula>
      <formula>6</formula>
    </cfRule>
    <cfRule type="cellIs" dxfId="1" priority="5" operator="lessThan">
      <formula>6</formula>
    </cfRule>
    <cfRule type="cellIs" dxfId="0" priority="7" operator="greaterThan">
      <formula>7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pass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Jönsson</dc:creator>
  <cp:lastModifiedBy>Mathias Jönsson</cp:lastModifiedBy>
  <dcterms:created xsi:type="dcterms:W3CDTF">2023-10-12T10:23:31Z</dcterms:created>
  <dcterms:modified xsi:type="dcterms:W3CDTF">2023-10-16T06:38:58Z</dcterms:modified>
</cp:coreProperties>
</file>