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<sst xmlns="http://schemas.openxmlformats.org/spreadsheetml/2006/main" count="807" uniqueCount="300">
  <si>
    <t xml:space="preserve">General Reaction and Sampling Platform (GRASP)</t>
  </si>
  <si>
    <t xml:space="preserve">Model name</t>
  </si>
  <si>
    <t xml:space="preserve">putida_v1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</si>
  <si>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</si>
  <si>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</si>
  <si>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</si>
  <si>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</si>
  <si>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</si>
  <si>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</si>
  <si>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</si>
  <si>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</si>
  <si>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</si>
  <si>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</si>
  <si>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</si>
  <si>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</si>
  <si>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</si>
  <si>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</si>
  <si>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</si>
  <si>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</si>
  <si>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</si>
  <si>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</si>
  <si>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</si>
  <si>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</si>
  <si>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</si>
  <si>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</si>
  <si>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</si>
  <si>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</si>
  <si>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</si>
  <si>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</si>
  <si>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</si>
  <si>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</si>
  <si>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</si>
  <si>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</si>
  <si>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</si>
  <si>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</si>
  <si>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</si>
  <si>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</si>
  <si>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</si>
  <si>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</si>
  <si>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</si>
  <si>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</si>
  <si>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</si>
  <si>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</si>
  <si>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</si>
  <si>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</si>
  <si>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</si>
  <si>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</si>
  <si>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</si>
  <si>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</si>
  <si>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</si>
  <si>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</si>
  <si>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</si>
  <si>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</si>
  <si>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</si>
  <si>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</si>
  <si>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</si>
  <si>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</si>
  <si>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</si>
  <si>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</si>
  <si>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</si>
  <si>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</si>
  <si>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</si>
  <si>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</si>
  <si>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</si>
  <si>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</si>
  <si>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</si>
  <si>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</si>
  <si>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</si>
  <si>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</si>
  <si>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</si>
  <si>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</si>
  <si>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</si>
  <si>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</si>
  <si>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</si>
  <si>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</si>
  <si>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</si>
  <si>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</si>
  <si>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</si>
  <si>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</si>
  <si>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</si>
  <si>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</si>
  <si>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</si>
  <si>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</si>
  <si>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</si>
  <si>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</si>
  <si>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</si>
  <si>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</si>
  <si>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</si>
  <si>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</si>
  <si>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</si>
  <si>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</si>
  <si>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</si>
  <si>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</si>
  <si>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</si>
  <si>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</si>
  <si>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</si>
  <si>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</si>
  <si>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</si>
  <si>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</si>
  <si>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</si>
  <si>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</si>
  <si>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</si>
  <si>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</si>
  <si>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</si>
  <si>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</si>
  <si>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</si>
  <si>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</si>
  <si>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</si>
  <si>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</si>
  <si>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</si>
  <si>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</si>
  <si>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</si>
  <si>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</si>
  <si>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</si>
  <si>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</si>
  <si>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</si>
  <si>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</si>
  <si>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</si>
  <si>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</si>
  <si>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</si>
  <si>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</si>
  <si>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</si>
  <si>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</si>
  <si>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</si>
  <si>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</si>
  <si>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</si>
  <si>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</si>
  <si>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</si>
  <si>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</si>
  <si>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</si>
  <si>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</si>
  <si>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</si>
  <si>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</si>
  <si>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</si>
  <si>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</si>
  <si>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</si>
  <si>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</si>
  <si>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</si>
  <si>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</si>
  <si>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</si>
  <si>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</si>
  <si>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</si>
  <si>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</si>
  <si>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</si>
  <si>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</si>
  <si>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</si>
  <si>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</si>
  <si>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</si>
  <si>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</si>
  <si>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</si>
  <si>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</si>
  <si>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</si>
  <si>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</si>
  <si>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</si>
  <si>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</si>
  <si>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</si>
  <si>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</si>
  <si>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</si>
  <si>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</si>
  <si>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</si>
  <si>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</si>
  <si>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</si>
  <si>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</si>
  <si>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</si>
  <si>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</si>
  <si>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</si>
  <si>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</si>
  <si>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</si>
  <si>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</si>
  <si>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</si>
  <si>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</si>
  <si>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</si>
  <si>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</si>
  <si>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</si>
  <si>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</si>
  <si>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</si>
  <si>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</si>
  <si>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</si>
  <si>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</si>
  <si>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</si>
  <si>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</si>
  <si>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</si>
  <si>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</si>
  <si>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</si>
  <si>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</si>
  <si>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</si>
  <si>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</si>
  <si>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</si>
  <si>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</si>
  <si>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</si>
  <si>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</si>
  <si>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</si>
  <si>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</si>
  <si>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</si>
  <si>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</si>
  <si>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</si>
  <si>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</si>
  <si>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</si>
  <si>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</si>
  <si>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</si>
  <si>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</si>
  <si>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</si>
  <si>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</si>
  <si>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</si>
  <si>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</si>
  <si>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</si>
  <si>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</si>
  <si>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</si>
  <si>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</si>
  <si>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</si>
  <si>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</si>
  <si>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(umol/gdcw/h)</t>
  </si>
  <si>
    <t xml:space="preserve">MBo10_mean</t>
  </si>
  <si>
    <t xml:space="preserve">MBo10_std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</si>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</sst>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214</v>
      </c>
      <c r="B1" s="1" t="s">
        <v>215</v>
      </c>
      <c r="C1" s="1" t="s">
        <v>216</v>
      </c>
      <c r="D1" s="1" t="s">
        <v>217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205</v>
      </c>
      <c r="B1" s="1" t="s">
        <v>215</v>
      </c>
      <c r="C1" s="1" t="s">
        <v>216</v>
      </c>
      <c r="D1" s="1" t="s">
        <v>217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25" activeCellId="0" sqref="X25"/>
    </sheetView>
  </sheetViews>
  <sheetFormatPr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3" t="s">
        <v>218</v>
      </c>
      <c r="B1" s="3" t="s">
        <v>219</v>
      </c>
      <c r="C1" s="3" t="s">
        <v>220</v>
      </c>
      <c r="D1" s="3" t="s">
        <v>221</v>
      </c>
      <c r="E1" s="3" t="s">
        <v>222</v>
      </c>
      <c r="F1" s="3" t="s">
        <v>223</v>
      </c>
      <c r="G1" s="3" t="s">
        <v>224</v>
      </c>
      <c r="H1" s="3" t="s">
        <v>225</v>
      </c>
      <c r="I1" s="3" t="s">
        <v>226</v>
      </c>
      <c r="J1" s="3" t="s">
        <v>227</v>
      </c>
      <c r="K1" s="3" t="s">
        <v>228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5"/>
    </row>
    <row r="2" customFormat="false" ht="13.8" hidden="false" customHeight="false" outlineLevel="0" collapsed="false">
      <c r="A2" s="3" t="s">
        <v>69</v>
      </c>
      <c r="B2" s="4" t="s">
        <v>229</v>
      </c>
      <c r="C2" s="4" t="s">
        <v>230</v>
      </c>
      <c r="D2" s="4" t="s">
        <v>231</v>
      </c>
      <c r="E2" s="4"/>
      <c r="F2" s="4"/>
      <c r="G2" s="4"/>
      <c r="H2" s="4"/>
      <c r="I2" s="4"/>
      <c r="J2" s="4"/>
      <c r="K2" s="4" t="n">
        <v>1</v>
      </c>
      <c r="L2" s="4"/>
      <c r="M2" s="4"/>
      <c r="N2" s="4"/>
      <c r="O2" s="4"/>
      <c r="P2" s="4"/>
      <c r="Q2" s="4"/>
      <c r="R2" s="4"/>
      <c r="S2" s="4"/>
      <c r="T2" s="4"/>
      <c r="V2" s="4"/>
      <c r="W2" s="4"/>
      <c r="X2" s="4"/>
      <c r="Y2" s="4"/>
      <c r="Z2" s="4"/>
      <c r="AA2" s="4"/>
      <c r="AB2" s="4"/>
    </row>
    <row r="3" customFormat="false" ht="13.8" hidden="false" customHeight="false" outlineLevel="0" collapsed="false">
      <c r="A3" s="3" t="s">
        <v>70</v>
      </c>
      <c r="B3" s="4" t="s">
        <v>232</v>
      </c>
      <c r="C3" s="4" t="s">
        <v>233</v>
      </c>
      <c r="D3" s="4" t="s">
        <v>234</v>
      </c>
      <c r="E3" s="4"/>
      <c r="F3" s="4"/>
      <c r="G3" s="4"/>
      <c r="H3" s="4"/>
      <c r="I3" s="4"/>
      <c r="J3" s="4"/>
      <c r="K3" s="4" t="n">
        <v>1</v>
      </c>
      <c r="L3" s="4"/>
      <c r="M3" s="4"/>
      <c r="N3" s="4"/>
      <c r="O3" s="4"/>
      <c r="P3" s="4"/>
      <c r="Q3" s="4"/>
      <c r="R3" s="4"/>
      <c r="S3" s="4"/>
      <c r="T3" s="4"/>
      <c r="V3" s="4"/>
      <c r="W3" s="4"/>
      <c r="X3" s="4"/>
      <c r="Y3" s="4"/>
      <c r="Z3" s="4"/>
      <c r="AA3" s="4"/>
      <c r="AB3" s="4"/>
    </row>
    <row r="4" customFormat="false" ht="13.8" hidden="false" customHeight="false" outlineLevel="0" collapsed="false">
      <c r="A4" s="3" t="s">
        <v>71</v>
      </c>
      <c r="B4" s="4" t="s">
        <v>235</v>
      </c>
      <c r="C4" s="4" t="s">
        <v>236</v>
      </c>
      <c r="D4" s="4" t="s">
        <v>237</v>
      </c>
      <c r="E4" s="4"/>
      <c r="F4" s="4"/>
      <c r="G4" s="4"/>
      <c r="H4" s="4"/>
      <c r="I4" s="4"/>
      <c r="J4" s="4"/>
      <c r="K4" s="4" t="n">
        <v>2</v>
      </c>
      <c r="L4" s="4"/>
      <c r="M4" s="4"/>
      <c r="N4" s="4"/>
      <c r="O4" s="4"/>
      <c r="P4" s="4"/>
      <c r="Q4" s="4"/>
      <c r="R4" s="4"/>
      <c r="S4" s="4"/>
      <c r="T4" s="4"/>
      <c r="V4" s="4"/>
      <c r="W4" s="4"/>
      <c r="X4" s="4"/>
      <c r="Y4" s="4"/>
      <c r="Z4" s="4"/>
      <c r="AA4" s="4"/>
      <c r="AB4" s="4"/>
    </row>
    <row r="5" customFormat="false" ht="13.8" hidden="false" customHeight="false" outlineLevel="0" collapsed="false">
      <c r="A5" s="3" t="s">
        <v>72</v>
      </c>
      <c r="B5" s="4" t="s">
        <v>238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  <c r="N5" s="4"/>
      <c r="O5" s="4"/>
      <c r="P5" s="4"/>
      <c r="Q5" s="4"/>
      <c r="R5" s="4"/>
      <c r="S5" s="4"/>
      <c r="T5" s="4"/>
      <c r="V5" s="4"/>
      <c r="W5" s="4"/>
      <c r="X5" s="4"/>
      <c r="Y5" s="4"/>
      <c r="Z5" s="4"/>
      <c r="AA5" s="4"/>
      <c r="AB5" s="4"/>
    </row>
    <row r="6" customFormat="false" ht="13.8" hidden="false" customHeight="false" outlineLevel="0" collapsed="false">
      <c r="A6" s="3" t="s">
        <v>73</v>
      </c>
      <c r="B6" s="4" t="s">
        <v>235</v>
      </c>
      <c r="C6" s="4" t="s">
        <v>239</v>
      </c>
      <c r="D6" s="4" t="s">
        <v>240</v>
      </c>
      <c r="E6" s="4"/>
      <c r="F6" s="4"/>
      <c r="G6" s="4"/>
      <c r="H6" s="4" t="s">
        <v>56</v>
      </c>
      <c r="J6" s="4" t="n">
        <v>2</v>
      </c>
      <c r="K6" s="4" t="n">
        <v>2</v>
      </c>
      <c r="L6" s="4"/>
      <c r="M6" s="4"/>
      <c r="R6" s="4"/>
      <c r="S6" s="4"/>
      <c r="T6" s="4"/>
      <c r="V6" s="4"/>
      <c r="W6" s="4"/>
      <c r="X6" s="4"/>
      <c r="Y6" s="4"/>
      <c r="Z6" s="4"/>
      <c r="AA6" s="4"/>
      <c r="AB6" s="4"/>
    </row>
    <row r="7" customFormat="false" ht="13.8" hidden="false" customHeight="false" outlineLevel="0" collapsed="false">
      <c r="A7" s="3" t="s">
        <v>74</v>
      </c>
      <c r="B7" s="4" t="s">
        <v>238</v>
      </c>
      <c r="C7" s="4" t="s">
        <v>241</v>
      </c>
      <c r="D7" s="4" t="s">
        <v>29</v>
      </c>
      <c r="E7" s="4"/>
      <c r="F7" s="4"/>
      <c r="G7" s="4"/>
      <c r="K7" s="4" t="n">
        <v>1</v>
      </c>
      <c r="T7" s="4"/>
      <c r="V7" s="4"/>
      <c r="W7" s="4"/>
      <c r="X7" s="4"/>
      <c r="Y7" s="4"/>
      <c r="Z7" s="4"/>
      <c r="AA7" s="4"/>
      <c r="AB7" s="4"/>
    </row>
    <row r="8" customFormat="false" ht="13.8" hidden="false" customHeight="false" outlineLevel="0" collapsed="false">
      <c r="A8" s="3" t="s">
        <v>75</v>
      </c>
      <c r="B8" s="4" t="s">
        <v>242</v>
      </c>
      <c r="C8" s="4" t="s">
        <v>243</v>
      </c>
      <c r="D8" s="4" t="s">
        <v>244</v>
      </c>
      <c r="E8" s="4"/>
      <c r="F8" s="4"/>
      <c r="G8" s="4"/>
      <c r="K8" s="4" t="n">
        <v>1</v>
      </c>
      <c r="T8" s="4"/>
      <c r="V8" s="4"/>
      <c r="W8" s="4"/>
      <c r="X8" s="4"/>
      <c r="Y8" s="4"/>
      <c r="Z8" s="4"/>
      <c r="AA8" s="4"/>
      <c r="AB8" s="4"/>
    </row>
    <row r="9" customFormat="false" ht="13.8" hidden="false" customHeight="false" outlineLevel="0" collapsed="false">
      <c r="A9" s="3" t="s">
        <v>76</v>
      </c>
      <c r="B9" s="4" t="s">
        <v>245</v>
      </c>
      <c r="C9" s="4" t="s">
        <v>246</v>
      </c>
      <c r="D9" s="4" t="s">
        <v>247</v>
      </c>
      <c r="E9" s="4" t="s">
        <v>248</v>
      </c>
      <c r="F9" s="4"/>
      <c r="G9" s="4"/>
      <c r="K9" s="4" t="n">
        <v>2</v>
      </c>
      <c r="T9" s="4"/>
      <c r="V9" s="4"/>
      <c r="W9" s="4"/>
      <c r="AA9" s="4"/>
      <c r="AB9" s="4"/>
    </row>
    <row r="10" customFormat="false" ht="13.8" hidden="false" customHeight="false" outlineLevel="0" collapsed="false">
      <c r="A10" s="3" t="s">
        <v>77</v>
      </c>
      <c r="B10" s="4" t="s">
        <v>245</v>
      </c>
      <c r="C10" s="4" t="s">
        <v>249</v>
      </c>
      <c r="D10" s="4" t="s">
        <v>250</v>
      </c>
      <c r="E10" s="4" t="s">
        <v>248</v>
      </c>
      <c r="F10" s="4"/>
      <c r="G10" s="4"/>
      <c r="K10" s="4" t="n">
        <v>2</v>
      </c>
      <c r="T10" s="4"/>
      <c r="V10" s="4"/>
      <c r="W10" s="4"/>
      <c r="X10" s="4"/>
      <c r="Y10" s="4"/>
      <c r="AA10" s="4"/>
      <c r="AB10" s="4"/>
    </row>
    <row r="11" customFormat="false" ht="13.8" hidden="false" customHeight="false" outlineLevel="0" collapsed="false">
      <c r="A11" s="3" t="s">
        <v>78</v>
      </c>
      <c r="B11" s="4" t="s">
        <v>251</v>
      </c>
      <c r="C11" s="4" t="s">
        <v>252</v>
      </c>
      <c r="D11" s="4" t="s">
        <v>253</v>
      </c>
      <c r="F11" s="4"/>
      <c r="G11" s="4"/>
      <c r="K11" s="4" t="n">
        <v>1</v>
      </c>
      <c r="L11" s="4"/>
      <c r="M11" s="4"/>
      <c r="T11" s="4"/>
      <c r="V11" s="4"/>
      <c r="W11" s="4"/>
      <c r="X11" s="4"/>
      <c r="Y11" s="4"/>
      <c r="AA11" s="4"/>
      <c r="AB11" s="4"/>
    </row>
    <row r="12" customFormat="false" ht="13.8" hidden="false" customHeight="false" outlineLevel="0" collapsed="false">
      <c r="A12" s="3" t="s">
        <v>79</v>
      </c>
      <c r="B12" s="4" t="s">
        <v>242</v>
      </c>
      <c r="C12" s="4" t="s">
        <v>254</v>
      </c>
      <c r="D12" s="4" t="s">
        <v>255</v>
      </c>
      <c r="F12" s="4"/>
      <c r="G12" s="4"/>
      <c r="K12" s="4" t="n">
        <v>1</v>
      </c>
      <c r="T12" s="4"/>
      <c r="X12" s="4"/>
      <c r="Y12" s="4"/>
      <c r="Z12" s="4"/>
      <c r="AA12" s="4"/>
      <c r="AB12" s="4"/>
    </row>
    <row r="13" customFormat="false" ht="13.8" hidden="false" customHeight="false" outlineLevel="0" collapsed="false">
      <c r="A13" s="3" t="s">
        <v>80</v>
      </c>
      <c r="B13" s="4" t="s">
        <v>242</v>
      </c>
      <c r="C13" s="4" t="s">
        <v>256</v>
      </c>
      <c r="D13" s="4" t="s">
        <v>257</v>
      </c>
      <c r="F13" s="4" t="s">
        <v>258</v>
      </c>
      <c r="G13" s="4"/>
      <c r="I13" s="4" t="s">
        <v>24</v>
      </c>
      <c r="J13" s="4" t="n">
        <v>2</v>
      </c>
      <c r="K13" s="4" t="n">
        <v>2</v>
      </c>
      <c r="L13" s="4"/>
      <c r="M13" s="4"/>
      <c r="N13" s="4"/>
      <c r="O13" s="4"/>
      <c r="R13" s="4"/>
      <c r="S13" s="4"/>
      <c r="T13" s="4"/>
      <c r="U13" s="4"/>
      <c r="V13" s="4"/>
      <c r="W13" s="4"/>
      <c r="Z13" s="4"/>
      <c r="AA13" s="4"/>
      <c r="AB13" s="4"/>
    </row>
    <row r="14" customFormat="false" ht="13.8" hidden="false" customHeight="false" outlineLevel="0" collapsed="false">
      <c r="A14" s="3" t="s">
        <v>81</v>
      </c>
      <c r="B14" s="4" t="s">
        <v>259</v>
      </c>
      <c r="C14" s="4" t="s">
        <v>260</v>
      </c>
      <c r="D14" s="4" t="s">
        <v>261</v>
      </c>
      <c r="E14" s="4" t="s">
        <v>262</v>
      </c>
      <c r="F14" s="4" t="s">
        <v>263</v>
      </c>
      <c r="G14" s="4"/>
      <c r="H14" s="4" t="s">
        <v>20</v>
      </c>
      <c r="I14" s="4" t="s">
        <v>24</v>
      </c>
      <c r="J14" s="4" t="n">
        <v>2</v>
      </c>
      <c r="K14" s="4" t="n">
        <v>2</v>
      </c>
      <c r="L14" s="4"/>
      <c r="M14" s="4"/>
      <c r="N14" s="4"/>
      <c r="O14" s="4"/>
      <c r="R14" s="4"/>
      <c r="S14" s="4"/>
      <c r="T14" s="4"/>
      <c r="U14" s="4"/>
      <c r="V14" s="4"/>
      <c r="W14" s="4"/>
      <c r="AA14" s="4"/>
      <c r="AB14" s="4"/>
    </row>
    <row r="15" customFormat="false" ht="13.8" hidden="false" customHeight="false" outlineLevel="0" collapsed="false">
      <c r="A15" s="3" t="s">
        <v>82</v>
      </c>
      <c r="B15" s="4" t="s">
        <v>259</v>
      </c>
      <c r="C15" s="4" t="s">
        <v>256</v>
      </c>
      <c r="D15" s="4" t="s">
        <v>257</v>
      </c>
      <c r="E15" s="4" t="s">
        <v>262</v>
      </c>
      <c r="F15" s="4" t="s">
        <v>258</v>
      </c>
      <c r="G15" s="4"/>
      <c r="H15" s="4" t="s">
        <v>20</v>
      </c>
      <c r="I15" s="4" t="s">
        <v>24</v>
      </c>
      <c r="J15" s="4" t="n">
        <v>2</v>
      </c>
      <c r="K15" s="4" t="n">
        <v>2</v>
      </c>
      <c r="L15" s="4"/>
      <c r="M15" s="4"/>
      <c r="N15" s="4"/>
      <c r="O15" s="4"/>
      <c r="R15" s="4"/>
      <c r="S15" s="4"/>
      <c r="T15" s="4"/>
      <c r="U15" s="4"/>
      <c r="V15" s="4"/>
      <c r="W15" s="4"/>
      <c r="X15" s="4"/>
      <c r="Y15" s="4"/>
    </row>
    <row r="16" customFormat="false" ht="13.8" hidden="false" customHeight="false" outlineLevel="0" collapsed="false">
      <c r="A16" s="3" t="s">
        <v>264</v>
      </c>
      <c r="B16" s="4" t="s">
        <v>238</v>
      </c>
      <c r="C16" s="4" t="s">
        <v>37</v>
      </c>
      <c r="D16" s="4" t="s">
        <v>27</v>
      </c>
      <c r="G16" s="4"/>
      <c r="K16" s="4" t="n">
        <v>1</v>
      </c>
      <c r="X16" s="4"/>
      <c r="Y16" s="4"/>
    </row>
    <row r="17" customFormat="false" ht="13.8" hidden="false" customHeight="false" outlineLevel="0" collapsed="false">
      <c r="A17" s="3" t="s">
        <v>84</v>
      </c>
      <c r="B17" s="4" t="s">
        <v>265</v>
      </c>
      <c r="C17" s="4" t="s">
        <v>266</v>
      </c>
      <c r="D17" s="4" t="s">
        <v>267</v>
      </c>
      <c r="E17" s="4" t="s">
        <v>268</v>
      </c>
      <c r="F17" s="4" t="s">
        <v>33</v>
      </c>
      <c r="G17" s="4"/>
      <c r="K17" s="4" t="n">
        <v>2</v>
      </c>
      <c r="L17" s="4"/>
      <c r="M17" s="4"/>
      <c r="N17" s="4"/>
      <c r="O17" s="4"/>
      <c r="V17" s="4"/>
      <c r="W17" s="4"/>
      <c r="X17" s="4"/>
    </row>
    <row r="18" customFormat="false" ht="13.8" hidden="false" customHeight="false" outlineLevel="0" collapsed="false">
      <c r="A18" s="3" t="s">
        <v>85</v>
      </c>
      <c r="B18" s="4" t="s">
        <v>265</v>
      </c>
      <c r="C18" s="4" t="s">
        <v>269</v>
      </c>
      <c r="D18" s="4" t="s">
        <v>270</v>
      </c>
      <c r="E18" s="4" t="s">
        <v>268</v>
      </c>
      <c r="F18" s="4" t="s">
        <v>33</v>
      </c>
      <c r="G18" s="4"/>
      <c r="K18" s="4" t="n">
        <v>2</v>
      </c>
      <c r="L18" s="4"/>
      <c r="M18" s="4"/>
      <c r="N18" s="4"/>
      <c r="O18" s="4"/>
      <c r="V18" s="4"/>
      <c r="W18" s="4"/>
      <c r="X18" s="4"/>
    </row>
    <row r="19" customFormat="false" ht="13.8" hidden="false" customHeight="false" outlineLevel="0" collapsed="false">
      <c r="A19" s="3" t="s">
        <v>86</v>
      </c>
      <c r="B19" s="4" t="s">
        <v>238</v>
      </c>
      <c r="C19" s="4" t="s">
        <v>271</v>
      </c>
      <c r="D19" s="4" t="s">
        <v>40</v>
      </c>
      <c r="G19" s="4"/>
      <c r="K19" s="4" t="n">
        <v>2</v>
      </c>
      <c r="V19" s="4"/>
      <c r="W19" s="4"/>
      <c r="Y19" s="4"/>
    </row>
    <row r="20" customFormat="false" ht="13.8" hidden="false" customHeight="false" outlineLevel="0" collapsed="false">
      <c r="A20" s="3" t="s">
        <v>87</v>
      </c>
      <c r="B20" s="4" t="s">
        <v>238</v>
      </c>
      <c r="C20" s="4" t="s">
        <v>271</v>
      </c>
      <c r="D20" s="4" t="s">
        <v>272</v>
      </c>
      <c r="G20" s="4"/>
      <c r="K20" s="4" t="n">
        <v>2</v>
      </c>
      <c r="V20" s="4"/>
      <c r="W20" s="4"/>
      <c r="X20" s="4"/>
      <c r="Y20" s="4"/>
    </row>
    <row r="21" customFormat="false" ht="13.8" hidden="false" customHeight="false" outlineLevel="0" collapsed="false">
      <c r="A21" s="3" t="s">
        <v>88</v>
      </c>
      <c r="B21" s="4" t="s">
        <v>251</v>
      </c>
      <c r="C21" s="4" t="s">
        <v>273</v>
      </c>
      <c r="D21" s="4" t="s">
        <v>274</v>
      </c>
      <c r="G21" s="4"/>
      <c r="K21" s="4" t="n">
        <v>2</v>
      </c>
      <c r="L21" s="4"/>
      <c r="M21" s="4"/>
      <c r="V21" s="4"/>
      <c r="W21" s="4"/>
      <c r="X21" s="4"/>
      <c r="Y21" s="4"/>
    </row>
    <row r="22" customFormat="false" ht="13.8" hidden="false" customHeight="false" outlineLevel="0" collapsed="false">
      <c r="A22" s="3" t="s">
        <v>89</v>
      </c>
      <c r="B22" s="4" t="s">
        <v>251</v>
      </c>
      <c r="C22" s="4" t="s">
        <v>275</v>
      </c>
      <c r="D22" s="4" t="s">
        <v>276</v>
      </c>
      <c r="G22" s="4"/>
      <c r="K22" s="4" t="n">
        <v>2</v>
      </c>
      <c r="L22" s="4"/>
      <c r="M22" s="4"/>
      <c r="V22" s="4"/>
      <c r="W22" s="4"/>
      <c r="X22" s="4"/>
      <c r="Y22" s="4"/>
    </row>
    <row r="23" customFormat="false" ht="13.8" hidden="false" customHeight="false" outlineLevel="0" collapsed="false">
      <c r="A23" s="3" t="s">
        <v>90</v>
      </c>
      <c r="B23" s="4" t="s">
        <v>251</v>
      </c>
      <c r="C23" s="4" t="s">
        <v>277</v>
      </c>
      <c r="D23" s="4" t="s">
        <v>278</v>
      </c>
      <c r="G23" s="4"/>
      <c r="K23" s="4" t="n">
        <v>2</v>
      </c>
      <c r="L23" s="4"/>
      <c r="M23" s="4"/>
      <c r="V23" s="4"/>
      <c r="W23" s="4"/>
      <c r="X23" s="4"/>
      <c r="Y23" s="4"/>
    </row>
    <row r="24" customFormat="false" ht="13.8" hidden="false" customHeight="false" outlineLevel="0" collapsed="false">
      <c r="A24" s="3" t="s">
        <v>91</v>
      </c>
      <c r="B24" s="4" t="s">
        <v>279</v>
      </c>
      <c r="C24" s="4" t="s">
        <v>27</v>
      </c>
      <c r="D24" s="4" t="s">
        <v>46</v>
      </c>
      <c r="G24" s="4" t="s">
        <v>33</v>
      </c>
      <c r="K24" s="4" t="n">
        <v>2</v>
      </c>
      <c r="N24" s="4"/>
      <c r="O24" s="4"/>
      <c r="V24" s="4"/>
      <c r="W24" s="4"/>
      <c r="X24" s="4"/>
      <c r="Y24" s="4"/>
    </row>
    <row r="25" customFormat="false" ht="13.8" hidden="false" customHeight="false" outlineLevel="0" collapsed="false">
      <c r="A25" s="3" t="s">
        <v>92</v>
      </c>
      <c r="B25" s="4" t="s">
        <v>280</v>
      </c>
      <c r="C25" s="4" t="s">
        <v>46</v>
      </c>
      <c r="D25" s="4" t="s">
        <v>281</v>
      </c>
      <c r="K25" s="4" t="n">
        <v>3</v>
      </c>
      <c r="L25" s="4"/>
      <c r="M25" s="4"/>
      <c r="V25" s="4"/>
      <c r="W25" s="4"/>
      <c r="X25" s="4"/>
      <c r="Y25" s="4"/>
    </row>
    <row r="26" customFormat="false" ht="13.8" hidden="false" customHeight="false" outlineLevel="0" collapsed="false">
      <c r="A26" s="3" t="s">
        <v>93</v>
      </c>
      <c r="B26" s="4" t="s">
        <v>238</v>
      </c>
      <c r="C26" s="4" t="s">
        <v>24</v>
      </c>
      <c r="D26" s="4" t="s">
        <v>45</v>
      </c>
      <c r="K26" s="4" t="n">
        <v>2</v>
      </c>
      <c r="V26" s="4"/>
      <c r="W26" s="4"/>
      <c r="X26" s="4"/>
      <c r="Y26" s="4"/>
    </row>
    <row r="27" customFormat="false" ht="13.8" hidden="false" customHeight="false" outlineLevel="0" collapsed="false">
      <c r="A27" s="3" t="s">
        <v>94</v>
      </c>
      <c r="B27" s="4" t="s">
        <v>282</v>
      </c>
      <c r="C27" s="4" t="s">
        <v>48</v>
      </c>
      <c r="D27" s="4" t="s">
        <v>283</v>
      </c>
      <c r="K27" s="4" t="n">
        <v>4</v>
      </c>
      <c r="V27" s="4"/>
      <c r="W27" s="4"/>
      <c r="X27" s="4"/>
      <c r="Y27" s="4"/>
    </row>
    <row r="28" customFormat="false" ht="13.8" hidden="false" customHeight="false" outlineLevel="0" collapsed="false">
      <c r="A28" s="3" t="s">
        <v>95</v>
      </c>
      <c r="B28" s="4" t="s">
        <v>284</v>
      </c>
      <c r="C28" s="4" t="s">
        <v>285</v>
      </c>
      <c r="D28" s="4" t="s">
        <v>48</v>
      </c>
      <c r="K28" s="4" t="n">
        <v>4</v>
      </c>
      <c r="L28" s="4"/>
      <c r="M28" s="4"/>
      <c r="V28" s="4"/>
      <c r="W28" s="4"/>
      <c r="X28" s="4"/>
      <c r="Y28" s="4"/>
    </row>
    <row r="29" customFormat="false" ht="13.8" hidden="false" customHeight="false" outlineLevel="0" collapsed="false">
      <c r="A29" s="3" t="s">
        <v>96</v>
      </c>
      <c r="B29" s="4" t="s">
        <v>238</v>
      </c>
      <c r="C29" s="4" t="s">
        <v>42</v>
      </c>
      <c r="D29" s="4" t="s">
        <v>49</v>
      </c>
      <c r="K29" s="4" t="n">
        <v>2</v>
      </c>
      <c r="V29" s="4"/>
      <c r="W29" s="4"/>
      <c r="X29" s="4"/>
      <c r="Y29" s="4"/>
    </row>
    <row r="30" customFormat="false" ht="13.8" hidden="false" customHeight="false" outlineLevel="0" collapsed="false">
      <c r="A30" s="3" t="s">
        <v>97</v>
      </c>
      <c r="B30" s="4" t="s">
        <v>286</v>
      </c>
      <c r="C30" s="4" t="s">
        <v>287</v>
      </c>
      <c r="D30" s="4" t="s">
        <v>288</v>
      </c>
      <c r="H30" s="4" t="s">
        <v>54</v>
      </c>
      <c r="J30" s="4" t="n">
        <v>4</v>
      </c>
      <c r="K30" s="4" t="n">
        <v>4</v>
      </c>
      <c r="L30" s="4"/>
      <c r="M30" s="4"/>
      <c r="V30" s="4"/>
      <c r="W30" s="4"/>
      <c r="X30" s="4"/>
      <c r="Y30" s="4"/>
    </row>
    <row r="31" customFormat="false" ht="13.8" hidden="false" customHeight="false" outlineLevel="0" collapsed="false">
      <c r="A31" s="3" t="s">
        <v>98</v>
      </c>
      <c r="B31" s="4" t="s">
        <v>235</v>
      </c>
      <c r="C31" s="4" t="s">
        <v>289</v>
      </c>
      <c r="D31" s="4" t="s">
        <v>290</v>
      </c>
      <c r="K31" s="4" t="n">
        <v>1</v>
      </c>
      <c r="L31" s="4"/>
      <c r="M31" s="4"/>
      <c r="V31" s="4"/>
      <c r="W31" s="4"/>
      <c r="X31" s="4"/>
      <c r="Y31" s="4"/>
    </row>
    <row r="32" customFormat="false" ht="13.8" hidden="false" customHeight="false" outlineLevel="0" collapsed="false">
      <c r="A32" s="3" t="s">
        <v>99</v>
      </c>
      <c r="B32" s="4" t="s">
        <v>238</v>
      </c>
      <c r="C32" s="4" t="s">
        <v>51</v>
      </c>
      <c r="D32" s="4" t="s">
        <v>52</v>
      </c>
      <c r="K32" s="4" t="n">
        <v>1</v>
      </c>
      <c r="V32" s="4"/>
      <c r="W32" s="4"/>
      <c r="X32" s="4"/>
      <c r="Y32" s="4"/>
      <c r="Z32" s="4"/>
    </row>
    <row r="33" customFormat="false" ht="13.8" hidden="false" customHeight="false" outlineLevel="0" collapsed="false">
      <c r="A33" s="3" t="s">
        <v>100</v>
      </c>
      <c r="B33" s="4" t="s">
        <v>238</v>
      </c>
      <c r="C33" s="4" t="s">
        <v>52</v>
      </c>
      <c r="D33" s="4" t="s">
        <v>53</v>
      </c>
      <c r="K33" s="4" t="n">
        <v>2</v>
      </c>
      <c r="V33" s="4"/>
      <c r="W33" s="4"/>
      <c r="X33" s="4"/>
      <c r="Y33" s="4"/>
    </row>
    <row r="34" customFormat="false" ht="13.8" hidden="false" customHeight="false" outlineLevel="0" collapsed="false">
      <c r="A34" s="3" t="s">
        <v>101</v>
      </c>
      <c r="B34" s="4" t="s">
        <v>242</v>
      </c>
      <c r="C34" s="4" t="s">
        <v>291</v>
      </c>
      <c r="D34" s="4" t="s">
        <v>292</v>
      </c>
      <c r="I34" s="4" t="s">
        <v>293</v>
      </c>
      <c r="J34" s="4" t="n">
        <v>4</v>
      </c>
      <c r="K34" s="4" t="n">
        <v>4</v>
      </c>
      <c r="L34" s="4"/>
      <c r="M34" s="4"/>
      <c r="T34" s="4"/>
      <c r="U34" s="4"/>
      <c r="V34" s="4"/>
      <c r="W34" s="4"/>
      <c r="X34" s="4"/>
      <c r="Y34" s="4"/>
    </row>
    <row r="35" customFormat="false" ht="13.8" hidden="false" customHeight="false" outlineLevel="0" collapsed="false">
      <c r="A35" s="3" t="s">
        <v>102</v>
      </c>
      <c r="B35" s="4" t="s">
        <v>294</v>
      </c>
      <c r="C35" s="4" t="s">
        <v>295</v>
      </c>
      <c r="D35" s="4" t="s">
        <v>56</v>
      </c>
      <c r="K35" s="4" t="n">
        <v>1</v>
      </c>
      <c r="L35" s="4"/>
      <c r="M35" s="4"/>
      <c r="V35" s="4"/>
      <c r="W35" s="4"/>
    </row>
    <row r="36" customFormat="false" ht="13.8" hidden="false" customHeight="false" outlineLevel="0" collapsed="false">
      <c r="A36" s="3" t="s">
        <v>103</v>
      </c>
      <c r="B36" s="4" t="s">
        <v>296</v>
      </c>
      <c r="C36" s="4" t="s">
        <v>297</v>
      </c>
      <c r="D36" s="4" t="s">
        <v>298</v>
      </c>
      <c r="K36" s="4" t="n">
        <v>1</v>
      </c>
      <c r="L36" s="4"/>
      <c r="M36" s="4"/>
      <c r="V36" s="4"/>
      <c r="W36" s="4"/>
    </row>
    <row r="37" customFormat="false" ht="13.8" hidden="false" customHeight="false" outlineLevel="0" collapsed="false">
      <c r="A37" s="3" t="s">
        <v>104</v>
      </c>
      <c r="B37" s="4" t="s">
        <v>299</v>
      </c>
      <c r="K37" s="4" t="n">
        <v>1</v>
      </c>
    </row>
    <row r="38" customFormat="false" ht="13.8" hidden="false" customHeight="false" outlineLevel="0" collapsed="false">
      <c r="A38" s="3" t="s">
        <v>105</v>
      </c>
      <c r="B38" s="4" t="s">
        <v>299</v>
      </c>
      <c r="K38" s="4" t="n">
        <v>1</v>
      </c>
    </row>
    <row r="39" customFormat="false" ht="13.8" hidden="false" customHeight="false" outlineLevel="0" collapsed="false">
      <c r="A39" s="3" t="s">
        <v>106</v>
      </c>
      <c r="B39" s="4" t="s">
        <v>299</v>
      </c>
      <c r="K39" s="4" t="n">
        <v>1</v>
      </c>
    </row>
    <row r="40" customFormat="false" ht="13.8" hidden="false" customHeight="false" outlineLevel="0" collapsed="false">
      <c r="A40" s="3" t="s">
        <v>107</v>
      </c>
      <c r="B40" s="4" t="s">
        <v>299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/>
      <c r="Y40" s="4"/>
      <c r="Z40" s="4"/>
      <c r="AA40" s="4"/>
      <c r="AB40" s="4"/>
    </row>
    <row r="41" customFormat="false" ht="13.8" hidden="false" customHeight="false" outlineLevel="0" collapsed="false">
      <c r="A41" s="3" t="s">
        <v>108</v>
      </c>
      <c r="B41" s="4" t="s">
        <v>299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/>
      <c r="Y41" s="4"/>
      <c r="Z41" s="4"/>
      <c r="AA41" s="4"/>
      <c r="AB41" s="4"/>
    </row>
    <row r="42" customFormat="false" ht="13.8" hidden="false" customHeight="false" outlineLevel="0" collapsed="false">
      <c r="A42" s="3" t="s">
        <v>109</v>
      </c>
      <c r="B42" s="4" t="s">
        <v>299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/>
      <c r="Y42" s="2"/>
      <c r="Z42" s="2"/>
      <c r="AA42" s="2"/>
      <c r="AB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8" zeroHeight="false" outlineLevelRow="0" outlineLevelCol="0"/>
  <cols>
    <col collapsed="false" customWidth="true" hidden="false" outlineLevel="0" max="1025" min="1" style="2" width="8.57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2" width="18.85"/>
    <col collapsed="false" customWidth="true" hidden="false" outlineLevel="0" max="1022" min="2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3" t="s">
        <v>118</v>
      </c>
      <c r="B1" s="3" t="s">
        <v>119</v>
      </c>
      <c r="C1" s="3" t="s">
        <v>120</v>
      </c>
    </row>
    <row r="2" customFormat="false" ht="13.8" hidden="false" customHeight="false" outlineLevel="0" collapsed="false">
      <c r="A2" s="3" t="s">
        <v>18</v>
      </c>
      <c r="B2" s="4" t="s">
        <v>121</v>
      </c>
      <c r="C2" s="4" t="n">
        <v>0</v>
      </c>
    </row>
    <row r="3" customFormat="false" ht="13.8" hidden="false" customHeight="false" outlineLevel="0" collapsed="false">
      <c r="A3" s="3" t="s">
        <v>19</v>
      </c>
      <c r="B3" s="4" t="s">
        <v>122</v>
      </c>
      <c r="C3" s="4" t="n">
        <v>1</v>
      </c>
    </row>
    <row r="4" customFormat="false" ht="13.8" hidden="false" customHeight="false" outlineLevel="0" collapsed="false">
      <c r="A4" s="3" t="s">
        <v>20</v>
      </c>
      <c r="B4" s="4" t="s">
        <v>123</v>
      </c>
      <c r="C4" s="4" t="n">
        <v>1</v>
      </c>
    </row>
    <row r="5" customFormat="false" ht="13.8" hidden="false" customHeight="false" outlineLevel="0" collapsed="false">
      <c r="A5" s="3" t="s">
        <v>21</v>
      </c>
      <c r="B5" s="4" t="s">
        <v>124</v>
      </c>
      <c r="C5" s="4" t="n">
        <v>1</v>
      </c>
    </row>
    <row r="6" customFormat="false" ht="13.8" hidden="false" customHeight="false" outlineLevel="0" collapsed="false">
      <c r="A6" s="3" t="s">
        <v>22</v>
      </c>
      <c r="B6" s="4" t="s">
        <v>125</v>
      </c>
      <c r="C6" s="4" t="n">
        <v>1</v>
      </c>
    </row>
    <row r="7" customFormat="false" ht="13.8" hidden="false" customHeight="false" outlineLevel="0" collapsed="false">
      <c r="A7" s="3" t="s">
        <v>23</v>
      </c>
      <c r="B7" s="4" t="s">
        <v>126</v>
      </c>
      <c r="C7" s="4" t="n">
        <v>0</v>
      </c>
    </row>
    <row r="8" customFormat="false" ht="13.8" hidden="false" customHeight="false" outlineLevel="0" collapsed="false">
      <c r="A8" s="3" t="s">
        <v>24</v>
      </c>
      <c r="B8" s="4" t="s">
        <v>127</v>
      </c>
      <c r="C8" s="4" t="n">
        <v>1</v>
      </c>
    </row>
    <row r="9" customFormat="false" ht="13.8" hidden="false" customHeight="false" outlineLevel="0" collapsed="false">
      <c r="A9" s="3" t="s">
        <v>25</v>
      </c>
      <c r="B9" s="4" t="s">
        <v>128</v>
      </c>
      <c r="C9" s="4" t="n">
        <v>1</v>
      </c>
    </row>
    <row r="10" customFormat="false" ht="13.8" hidden="false" customHeight="false" outlineLevel="0" collapsed="false">
      <c r="A10" s="3" t="s">
        <v>26</v>
      </c>
      <c r="B10" s="4" t="s">
        <v>129</v>
      </c>
      <c r="C10" s="4" t="n">
        <v>1</v>
      </c>
    </row>
    <row r="11" customFormat="false" ht="13.8" hidden="false" customHeight="false" outlineLevel="0" collapsed="false">
      <c r="A11" s="3" t="s">
        <v>27</v>
      </c>
      <c r="B11" s="4" t="s">
        <v>130</v>
      </c>
      <c r="C11" s="4" t="n">
        <v>1</v>
      </c>
    </row>
    <row r="12" customFormat="false" ht="13.8" hidden="false" customHeight="false" outlineLevel="0" collapsed="false">
      <c r="A12" s="3" t="s">
        <v>28</v>
      </c>
      <c r="B12" s="4" t="s">
        <v>131</v>
      </c>
      <c r="C12" s="4" t="n">
        <v>1</v>
      </c>
    </row>
    <row r="13" customFormat="false" ht="13.8" hidden="false" customHeight="false" outlineLevel="0" collapsed="false">
      <c r="A13" s="3" t="s">
        <v>29</v>
      </c>
      <c r="B13" s="4" t="s">
        <v>132</v>
      </c>
      <c r="C13" s="4" t="n">
        <v>1</v>
      </c>
    </row>
    <row r="14" customFormat="false" ht="13.8" hidden="false" customHeight="false" outlineLevel="0" collapsed="false">
      <c r="A14" s="3" t="s">
        <v>30</v>
      </c>
      <c r="B14" s="4" t="s">
        <v>133</v>
      </c>
      <c r="C14" s="4" t="n">
        <v>1</v>
      </c>
    </row>
    <row r="15" customFormat="false" ht="13.8" hidden="false" customHeight="false" outlineLevel="0" collapsed="false">
      <c r="A15" s="3" t="s">
        <v>31</v>
      </c>
      <c r="B15" s="4" t="s">
        <v>134</v>
      </c>
      <c r="C15" s="4" t="n">
        <v>1</v>
      </c>
    </row>
    <row r="16" customFormat="false" ht="13.8" hidden="false" customHeight="false" outlineLevel="0" collapsed="false">
      <c r="A16" s="3" t="s">
        <v>32</v>
      </c>
      <c r="B16" s="4" t="s">
        <v>135</v>
      </c>
      <c r="C16" s="4" t="n">
        <v>1</v>
      </c>
    </row>
    <row r="17" customFormat="false" ht="13.8" hidden="false" customHeight="false" outlineLevel="0" collapsed="false">
      <c r="A17" s="3" t="s">
        <v>33</v>
      </c>
      <c r="B17" s="4" t="s">
        <v>136</v>
      </c>
      <c r="C17" s="4" t="n">
        <v>1</v>
      </c>
    </row>
    <row r="18" customFormat="false" ht="13.8" hidden="false" customHeight="false" outlineLevel="0" collapsed="false">
      <c r="A18" s="3" t="s">
        <v>34</v>
      </c>
      <c r="B18" s="4" t="s">
        <v>137</v>
      </c>
      <c r="C18" s="4" t="n">
        <v>1</v>
      </c>
    </row>
    <row r="19" customFormat="false" ht="13.8" hidden="false" customHeight="false" outlineLevel="0" collapsed="false">
      <c r="A19" s="3" t="s">
        <v>35</v>
      </c>
      <c r="B19" s="4" t="s">
        <v>138</v>
      </c>
      <c r="C19" s="4" t="n">
        <v>0</v>
      </c>
    </row>
    <row r="20" customFormat="false" ht="13.8" hidden="false" customHeight="false" outlineLevel="0" collapsed="false">
      <c r="A20" s="3" t="s">
        <v>36</v>
      </c>
      <c r="B20" s="4" t="s">
        <v>139</v>
      </c>
      <c r="C20" s="4" t="n">
        <v>0</v>
      </c>
    </row>
    <row r="21" customFormat="false" ht="13.8" hidden="false" customHeight="false" outlineLevel="0" collapsed="false">
      <c r="A21" s="3" t="s">
        <v>37</v>
      </c>
      <c r="B21" s="4" t="s">
        <v>140</v>
      </c>
      <c r="C21" s="4" t="n">
        <v>1</v>
      </c>
    </row>
    <row r="22" customFormat="false" ht="13.8" hidden="false" customHeight="false" outlineLevel="0" collapsed="false">
      <c r="A22" s="3" t="s">
        <v>38</v>
      </c>
      <c r="B22" s="4" t="s">
        <v>141</v>
      </c>
      <c r="C22" s="4" t="n">
        <v>0</v>
      </c>
    </row>
    <row r="23" customFormat="false" ht="13.8" hidden="false" customHeight="false" outlineLevel="0" collapsed="false">
      <c r="A23" s="3" t="s">
        <v>39</v>
      </c>
      <c r="B23" s="4" t="s">
        <v>142</v>
      </c>
      <c r="C23" s="4" t="n">
        <v>1</v>
      </c>
    </row>
    <row r="24" customFormat="false" ht="13.8" hidden="false" customHeight="false" outlineLevel="0" collapsed="false">
      <c r="A24" s="3" t="s">
        <v>40</v>
      </c>
      <c r="B24" s="4" t="s">
        <v>143</v>
      </c>
      <c r="C24" s="4" t="n">
        <v>1</v>
      </c>
    </row>
    <row r="25" customFormat="false" ht="13.8" hidden="false" customHeight="false" outlineLevel="0" collapsed="false">
      <c r="A25" s="3" t="s">
        <v>41</v>
      </c>
      <c r="B25" s="4" t="s">
        <v>144</v>
      </c>
      <c r="C25" s="4" t="n">
        <v>1</v>
      </c>
    </row>
    <row r="26" customFormat="false" ht="13.8" hidden="false" customHeight="false" outlineLevel="0" collapsed="false">
      <c r="A26" s="3" t="s">
        <v>42</v>
      </c>
      <c r="B26" s="4" t="s">
        <v>145</v>
      </c>
      <c r="C26" s="4" t="n">
        <v>1</v>
      </c>
    </row>
    <row r="27" customFormat="false" ht="13.8" hidden="false" customHeight="false" outlineLevel="0" collapsed="false">
      <c r="A27" s="3" t="s">
        <v>43</v>
      </c>
      <c r="B27" s="4" t="s">
        <v>146</v>
      </c>
      <c r="C27" s="4" t="n">
        <v>1</v>
      </c>
    </row>
    <row r="28" customFormat="false" ht="13.8" hidden="false" customHeight="false" outlineLevel="0" collapsed="false">
      <c r="A28" s="3" t="s">
        <v>44</v>
      </c>
      <c r="B28" s="4" t="s">
        <v>147</v>
      </c>
      <c r="C28" s="4" t="n">
        <v>1</v>
      </c>
    </row>
    <row r="29" customFormat="false" ht="13.8" hidden="false" customHeight="false" outlineLevel="0" collapsed="false">
      <c r="A29" s="3" t="s">
        <v>45</v>
      </c>
      <c r="B29" s="4" t="s">
        <v>148</v>
      </c>
      <c r="C29" s="4" t="n">
        <v>1</v>
      </c>
    </row>
    <row r="30" customFormat="false" ht="13.8" hidden="false" customHeight="false" outlineLevel="0" collapsed="false">
      <c r="A30" s="3" t="s">
        <v>46</v>
      </c>
      <c r="B30" s="4" t="s">
        <v>149</v>
      </c>
      <c r="C30" s="4" t="n">
        <v>1</v>
      </c>
    </row>
    <row r="31" customFormat="false" ht="13.8" hidden="false" customHeight="false" outlineLevel="0" collapsed="false">
      <c r="A31" s="3" t="s">
        <v>47</v>
      </c>
      <c r="B31" s="4" t="s">
        <v>150</v>
      </c>
      <c r="C31" s="4" t="n">
        <v>1</v>
      </c>
    </row>
    <row r="32" customFormat="false" ht="13.8" hidden="false" customHeight="false" outlineLevel="0" collapsed="false">
      <c r="A32" s="3" t="s">
        <v>48</v>
      </c>
      <c r="B32" s="4" t="s">
        <v>151</v>
      </c>
      <c r="C32" s="4" t="n">
        <v>1</v>
      </c>
    </row>
    <row r="33" customFormat="false" ht="13.8" hidden="false" customHeight="false" outlineLevel="0" collapsed="false">
      <c r="A33" s="3" t="s">
        <v>49</v>
      </c>
      <c r="B33" s="4" t="s">
        <v>152</v>
      </c>
      <c r="C33" s="4" t="n">
        <v>1</v>
      </c>
    </row>
    <row r="34" customFormat="false" ht="13.8" hidden="false" customHeight="false" outlineLevel="0" collapsed="false">
      <c r="A34" s="3" t="s">
        <v>50</v>
      </c>
      <c r="B34" s="4" t="s">
        <v>153</v>
      </c>
      <c r="C34" s="4" t="n">
        <v>1</v>
      </c>
    </row>
    <row r="35" customFormat="false" ht="13.8" hidden="false" customHeight="false" outlineLevel="0" collapsed="false">
      <c r="A35" s="3" t="s">
        <v>51</v>
      </c>
      <c r="B35" s="4" t="s">
        <v>154</v>
      </c>
      <c r="C35" s="4" t="n">
        <v>1</v>
      </c>
    </row>
    <row r="36" customFormat="false" ht="13.8" hidden="false" customHeight="false" outlineLevel="0" collapsed="false">
      <c r="A36" s="3" t="s">
        <v>52</v>
      </c>
      <c r="B36" s="4" t="s">
        <v>155</v>
      </c>
      <c r="C36" s="4" t="n">
        <v>1</v>
      </c>
    </row>
    <row r="37" customFormat="false" ht="13.8" hidden="false" customHeight="false" outlineLevel="0" collapsed="false">
      <c r="A37" s="3" t="s">
        <v>53</v>
      </c>
      <c r="B37" s="4" t="s">
        <v>156</v>
      </c>
      <c r="C37" s="4" t="n">
        <v>1</v>
      </c>
    </row>
    <row r="38" customFormat="false" ht="13.8" hidden="false" customHeight="false" outlineLevel="0" collapsed="false">
      <c r="A38" s="3" t="s">
        <v>54</v>
      </c>
      <c r="B38" s="4" t="s">
        <v>157</v>
      </c>
      <c r="C38" s="4" t="n">
        <v>1</v>
      </c>
    </row>
    <row r="39" customFormat="false" ht="13.8" hidden="false" customHeight="false" outlineLevel="0" collapsed="false">
      <c r="A39" s="3" t="s">
        <v>55</v>
      </c>
      <c r="B39" s="4" t="s">
        <v>158</v>
      </c>
      <c r="C39" s="4" t="n">
        <v>1</v>
      </c>
    </row>
    <row r="40" customFormat="false" ht="13.8" hidden="false" customHeight="false" outlineLevel="0" collapsed="false">
      <c r="A40" s="3" t="s">
        <v>56</v>
      </c>
      <c r="B40" s="4" t="s">
        <v>159</v>
      </c>
      <c r="C40" s="4" t="n">
        <v>1</v>
      </c>
    </row>
    <row r="41" customFormat="false" ht="13.8" hidden="false" customHeight="false" outlineLevel="0" collapsed="false">
      <c r="A41" s="3" t="s">
        <v>57</v>
      </c>
      <c r="B41" s="4" t="s">
        <v>160</v>
      </c>
      <c r="C41" s="4" t="n">
        <v>0</v>
      </c>
    </row>
    <row r="42" customFormat="false" ht="13.8" hidden="false" customHeight="false" outlineLevel="0" collapsed="false">
      <c r="A42" s="3" t="s">
        <v>58</v>
      </c>
      <c r="B42" s="4" t="s">
        <v>161</v>
      </c>
      <c r="C42" s="4" t="n">
        <v>0</v>
      </c>
    </row>
    <row r="43" customFormat="false" ht="13.8" hidden="false" customHeight="false" outlineLevel="0" collapsed="false">
      <c r="A43" s="3" t="s">
        <v>59</v>
      </c>
      <c r="B43" s="4" t="s">
        <v>162</v>
      </c>
      <c r="C43" s="4" t="n">
        <v>0</v>
      </c>
    </row>
    <row r="44" customFormat="false" ht="13.8" hidden="false" customHeight="false" outlineLevel="0" collapsed="false">
      <c r="A44" s="3" t="s">
        <v>60</v>
      </c>
      <c r="B44" s="4" t="s">
        <v>163</v>
      </c>
      <c r="C44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16.07"/>
    <col collapsed="false" customWidth="true" hidden="false" outlineLevel="0" max="1023" min="2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3" t="s">
        <v>118</v>
      </c>
      <c r="B1" s="3" t="s">
        <v>164</v>
      </c>
      <c r="C1" s="3" t="s">
        <v>165</v>
      </c>
      <c r="D1" s="3" t="s">
        <v>166</v>
      </c>
    </row>
    <row r="2" customFormat="false" ht="13.8" hidden="false" customHeight="false" outlineLevel="0" collapsed="false">
      <c r="A2" s="3" t="s">
        <v>69</v>
      </c>
      <c r="B2" s="4" t="s">
        <v>167</v>
      </c>
      <c r="C2" s="4" t="n">
        <v>0</v>
      </c>
    </row>
    <row r="3" customFormat="false" ht="13.8" hidden="false" customHeight="false" outlineLevel="0" collapsed="false">
      <c r="A3" s="3" t="s">
        <v>70</v>
      </c>
      <c r="B3" s="4" t="s">
        <v>168</v>
      </c>
      <c r="C3" s="4" t="n">
        <v>0</v>
      </c>
    </row>
    <row r="4" customFormat="false" ht="13.8" hidden="false" customHeight="false" outlineLevel="0" collapsed="false">
      <c r="A4" s="3" t="s">
        <v>71</v>
      </c>
      <c r="B4" s="4" t="s">
        <v>169</v>
      </c>
      <c r="C4" s="4" t="n">
        <v>0</v>
      </c>
    </row>
    <row r="5" customFormat="false" ht="13.8" hidden="false" customHeight="false" outlineLevel="0" collapsed="false">
      <c r="A5" s="3" t="s">
        <v>72</v>
      </c>
      <c r="B5" s="4" t="s">
        <v>170</v>
      </c>
      <c r="C5" s="4" t="n">
        <v>0</v>
      </c>
    </row>
    <row r="6" customFormat="false" ht="13.8" hidden="false" customHeight="false" outlineLevel="0" collapsed="false">
      <c r="A6" s="3" t="s">
        <v>73</v>
      </c>
      <c r="B6" s="4" t="s">
        <v>171</v>
      </c>
      <c r="C6" s="4" t="n">
        <v>0</v>
      </c>
    </row>
    <row r="7" customFormat="false" ht="13.8" hidden="false" customHeight="false" outlineLevel="0" collapsed="false">
      <c r="A7" s="3" t="s">
        <v>74</v>
      </c>
      <c r="B7" s="4" t="s">
        <v>172</v>
      </c>
      <c r="C7" s="4" t="n">
        <v>0</v>
      </c>
    </row>
    <row r="8" customFormat="false" ht="13.8" hidden="false" customHeight="false" outlineLevel="0" collapsed="false">
      <c r="A8" s="3" t="s">
        <v>75</v>
      </c>
      <c r="B8" s="4" t="s">
        <v>173</v>
      </c>
      <c r="C8" s="4" t="n">
        <v>0</v>
      </c>
    </row>
    <row r="9" customFormat="false" ht="13.8" hidden="false" customHeight="false" outlineLevel="0" collapsed="false">
      <c r="A9" s="3" t="s">
        <v>76</v>
      </c>
      <c r="B9" s="4" t="s">
        <v>174</v>
      </c>
      <c r="C9" s="4" t="n">
        <v>0</v>
      </c>
    </row>
    <row r="10" customFormat="false" ht="13.8" hidden="false" customHeight="false" outlineLevel="0" collapsed="false">
      <c r="A10" s="3" t="s">
        <v>77</v>
      </c>
      <c r="B10" s="4" t="s">
        <v>174</v>
      </c>
      <c r="C10" s="4" t="n">
        <v>0</v>
      </c>
    </row>
    <row r="11" customFormat="false" ht="13.8" hidden="false" customHeight="false" outlineLevel="0" collapsed="false">
      <c r="A11" s="3" t="s">
        <v>78</v>
      </c>
      <c r="B11" s="4" t="s">
        <v>175</v>
      </c>
      <c r="C11" s="4" t="n">
        <v>0</v>
      </c>
    </row>
    <row r="12" customFormat="false" ht="13.8" hidden="false" customHeight="false" outlineLevel="0" collapsed="false">
      <c r="A12" s="3" t="s">
        <v>79</v>
      </c>
      <c r="B12" s="4" t="s">
        <v>176</v>
      </c>
      <c r="C12" s="4" t="n">
        <v>0</v>
      </c>
    </row>
    <row r="13" customFormat="false" ht="13.8" hidden="false" customHeight="false" outlineLevel="0" collapsed="false">
      <c r="A13" s="3" t="s">
        <v>80</v>
      </c>
      <c r="B13" s="4" t="s">
        <v>177</v>
      </c>
      <c r="C13" s="4" t="n">
        <v>0</v>
      </c>
      <c r="D13" s="4" t="s">
        <v>178</v>
      </c>
    </row>
    <row r="14" customFormat="false" ht="13.8" hidden="false" customHeight="false" outlineLevel="0" collapsed="false">
      <c r="A14" s="3" t="s">
        <v>81</v>
      </c>
      <c r="B14" s="4" t="s">
        <v>177</v>
      </c>
      <c r="C14" s="4" t="n">
        <v>0</v>
      </c>
      <c r="D14" s="4" t="s">
        <v>178</v>
      </c>
    </row>
    <row r="15" customFormat="false" ht="13.8" hidden="false" customHeight="false" outlineLevel="0" collapsed="false">
      <c r="A15" s="3" t="s">
        <v>82</v>
      </c>
      <c r="B15" s="4" t="s">
        <v>177</v>
      </c>
      <c r="C15" s="4" t="n">
        <v>0</v>
      </c>
      <c r="D15" s="4" t="s">
        <v>178</v>
      </c>
    </row>
    <row r="16" customFormat="false" ht="13.8" hidden="false" customHeight="false" outlineLevel="0" collapsed="false">
      <c r="A16" s="3" t="s">
        <v>83</v>
      </c>
      <c r="B16" s="4" t="s">
        <v>179</v>
      </c>
      <c r="C16" s="4" t="n">
        <v>0</v>
      </c>
      <c r="D16" s="2"/>
    </row>
    <row r="17" customFormat="false" ht="13.8" hidden="false" customHeight="false" outlineLevel="0" collapsed="false">
      <c r="A17" s="3" t="s">
        <v>84</v>
      </c>
      <c r="B17" s="4" t="s">
        <v>180</v>
      </c>
      <c r="C17" s="4" t="n">
        <v>0</v>
      </c>
      <c r="D17" s="2"/>
    </row>
    <row r="18" customFormat="false" ht="13.8" hidden="false" customHeight="false" outlineLevel="0" collapsed="false">
      <c r="A18" s="3" t="s">
        <v>85</v>
      </c>
      <c r="B18" s="4" t="s">
        <v>180</v>
      </c>
      <c r="C18" s="4" t="n">
        <v>0</v>
      </c>
      <c r="D18" s="2"/>
    </row>
    <row r="19" customFormat="false" ht="13.8" hidden="false" customHeight="false" outlineLevel="0" collapsed="false">
      <c r="A19" s="3" t="s">
        <v>86</v>
      </c>
      <c r="B19" s="4" t="s">
        <v>181</v>
      </c>
      <c r="C19" s="4" t="n">
        <v>0</v>
      </c>
      <c r="D19" s="2"/>
    </row>
    <row r="20" customFormat="false" ht="13.8" hidden="false" customHeight="false" outlineLevel="0" collapsed="false">
      <c r="A20" s="3" t="s">
        <v>87</v>
      </c>
      <c r="B20" s="4" t="s">
        <v>182</v>
      </c>
      <c r="C20" s="4" t="n">
        <v>0</v>
      </c>
      <c r="D20" s="2"/>
    </row>
    <row r="21" customFormat="false" ht="13.8" hidden="false" customHeight="false" outlineLevel="0" collapsed="false">
      <c r="A21" s="3" t="s">
        <v>88</v>
      </c>
      <c r="B21" s="4" t="s">
        <v>183</v>
      </c>
      <c r="C21" s="4" t="n">
        <v>0</v>
      </c>
      <c r="D21" s="2"/>
    </row>
    <row r="22" customFormat="false" ht="13.8" hidden="false" customHeight="false" outlineLevel="0" collapsed="false">
      <c r="A22" s="3" t="s">
        <v>89</v>
      </c>
      <c r="B22" s="4" t="s">
        <v>184</v>
      </c>
      <c r="C22" s="4" t="n">
        <v>0</v>
      </c>
      <c r="D22" s="2"/>
    </row>
    <row r="23" customFormat="false" ht="13.8" hidden="false" customHeight="false" outlineLevel="0" collapsed="false">
      <c r="A23" s="3" t="s">
        <v>90</v>
      </c>
      <c r="B23" s="4" t="s">
        <v>185</v>
      </c>
      <c r="C23" s="4" t="n">
        <v>0</v>
      </c>
      <c r="D23" s="2"/>
    </row>
    <row r="24" customFormat="false" ht="13.8" hidden="false" customHeight="false" outlineLevel="0" collapsed="false">
      <c r="A24" s="3" t="s">
        <v>91</v>
      </c>
      <c r="B24" s="4" t="s">
        <v>186</v>
      </c>
      <c r="C24" s="4" t="n">
        <v>0</v>
      </c>
      <c r="D24" s="2"/>
    </row>
    <row r="25" customFormat="false" ht="13.8" hidden="false" customHeight="false" outlineLevel="0" collapsed="false">
      <c r="A25" s="3" t="s">
        <v>92</v>
      </c>
      <c r="B25" s="4" t="s">
        <v>187</v>
      </c>
      <c r="C25" s="4" t="n">
        <v>0</v>
      </c>
      <c r="D25" s="2"/>
    </row>
    <row r="26" customFormat="false" ht="13.8" hidden="false" customHeight="false" outlineLevel="0" collapsed="false">
      <c r="A26" s="3" t="s">
        <v>93</v>
      </c>
      <c r="B26" s="4" t="s">
        <v>188</v>
      </c>
      <c r="C26" s="4" t="n">
        <v>0</v>
      </c>
      <c r="D26" s="2"/>
    </row>
    <row r="27" customFormat="false" ht="13.8" hidden="false" customHeight="false" outlineLevel="0" collapsed="false">
      <c r="A27" s="3" t="s">
        <v>94</v>
      </c>
      <c r="B27" s="4" t="s">
        <v>189</v>
      </c>
      <c r="C27" s="4" t="n">
        <v>0</v>
      </c>
      <c r="D27" s="2"/>
    </row>
    <row r="28" customFormat="false" ht="13.8" hidden="false" customHeight="false" outlineLevel="0" collapsed="false">
      <c r="A28" s="3" t="s">
        <v>95</v>
      </c>
      <c r="B28" s="4" t="s">
        <v>190</v>
      </c>
      <c r="C28" s="4" t="n">
        <v>0</v>
      </c>
      <c r="D28" s="2"/>
    </row>
    <row r="29" customFormat="false" ht="13.8" hidden="false" customHeight="false" outlineLevel="0" collapsed="false">
      <c r="A29" s="3" t="s">
        <v>96</v>
      </c>
      <c r="B29" s="4" t="s">
        <v>191</v>
      </c>
      <c r="C29" s="4" t="n">
        <v>0</v>
      </c>
      <c r="D29" s="2"/>
    </row>
    <row r="30" customFormat="false" ht="13.8" hidden="false" customHeight="false" outlineLevel="0" collapsed="false">
      <c r="A30" s="3" t="s">
        <v>97</v>
      </c>
      <c r="B30" s="4" t="s">
        <v>192</v>
      </c>
      <c r="C30" s="4" t="n">
        <v>0</v>
      </c>
      <c r="D30" s="2"/>
    </row>
    <row r="31" customFormat="false" ht="13.8" hidden="false" customHeight="false" outlineLevel="0" collapsed="false">
      <c r="A31" s="3" t="s">
        <v>98</v>
      </c>
      <c r="B31" s="4" t="s">
        <v>193</v>
      </c>
      <c r="C31" s="4" t="n">
        <v>0</v>
      </c>
      <c r="D31" s="2"/>
    </row>
    <row r="32" customFormat="false" ht="13.8" hidden="false" customHeight="false" outlineLevel="0" collapsed="false">
      <c r="A32" s="3" t="s">
        <v>99</v>
      </c>
      <c r="B32" s="4" t="s">
        <v>194</v>
      </c>
      <c r="C32" s="4" t="n">
        <v>0</v>
      </c>
      <c r="D32" s="2"/>
    </row>
    <row r="33" customFormat="false" ht="13.8" hidden="false" customHeight="false" outlineLevel="0" collapsed="false">
      <c r="A33" s="3" t="s">
        <v>100</v>
      </c>
      <c r="B33" s="4" t="s">
        <v>195</v>
      </c>
      <c r="C33" s="4" t="n">
        <v>0</v>
      </c>
      <c r="D33" s="2"/>
    </row>
    <row r="34" customFormat="false" ht="13.8" hidden="false" customHeight="false" outlineLevel="0" collapsed="false">
      <c r="A34" s="3" t="s">
        <v>101</v>
      </c>
      <c r="B34" s="4" t="s">
        <v>196</v>
      </c>
      <c r="C34" s="4" t="n">
        <v>0</v>
      </c>
      <c r="D34" s="2"/>
    </row>
    <row r="35" customFormat="false" ht="13.8" hidden="false" customHeight="false" outlineLevel="0" collapsed="false">
      <c r="A35" s="3" t="s">
        <v>102</v>
      </c>
      <c r="B35" s="4" t="s">
        <v>197</v>
      </c>
      <c r="C35" s="4" t="n">
        <v>0</v>
      </c>
      <c r="D35" s="2"/>
    </row>
    <row r="36" customFormat="false" ht="13.8" hidden="false" customHeight="false" outlineLevel="0" collapsed="false">
      <c r="A36" s="3" t="s">
        <v>103</v>
      </c>
      <c r="B36" s="4" t="s">
        <v>198</v>
      </c>
      <c r="C36" s="4" t="n">
        <v>0</v>
      </c>
      <c r="D36" s="2"/>
    </row>
    <row r="37" customFormat="false" ht="13.8" hidden="false" customHeight="false" outlineLevel="0" collapsed="false">
      <c r="A37" s="3" t="s">
        <v>104</v>
      </c>
      <c r="B37" s="4" t="s">
        <v>199</v>
      </c>
      <c r="C37" s="4" t="n">
        <v>0</v>
      </c>
      <c r="D37" s="2"/>
    </row>
    <row r="38" customFormat="false" ht="13.8" hidden="false" customHeight="false" outlineLevel="0" collapsed="false">
      <c r="A38" s="3" t="s">
        <v>105</v>
      </c>
      <c r="B38" s="4" t="s">
        <v>200</v>
      </c>
      <c r="C38" s="4" t="n">
        <v>0</v>
      </c>
      <c r="D38" s="2"/>
    </row>
    <row r="39" customFormat="false" ht="13.8" hidden="false" customHeight="false" outlineLevel="0" collapsed="false">
      <c r="A39" s="3" t="s">
        <v>106</v>
      </c>
      <c r="B39" s="4" t="s">
        <v>201</v>
      </c>
      <c r="C39" s="4" t="n">
        <v>0</v>
      </c>
      <c r="D39" s="2"/>
    </row>
    <row r="40" customFormat="false" ht="13.8" hidden="false" customHeight="false" outlineLevel="0" collapsed="false">
      <c r="A40" s="3" t="s">
        <v>107</v>
      </c>
      <c r="B40" s="4" t="s">
        <v>202</v>
      </c>
      <c r="C40" s="4" t="n">
        <v>0</v>
      </c>
      <c r="D40" s="2"/>
    </row>
    <row r="41" customFormat="false" ht="13.8" hidden="false" customHeight="false" outlineLevel="0" collapsed="false">
      <c r="A41" s="3" t="s">
        <v>108</v>
      </c>
      <c r="B41" s="4" t="s">
        <v>203</v>
      </c>
      <c r="C41" s="4" t="n">
        <v>0</v>
      </c>
      <c r="D41" s="2"/>
    </row>
    <row r="42" customFormat="false" ht="13.8" hidden="false" customHeight="false" outlineLevel="0" collapsed="false">
      <c r="A42" s="3" t="s">
        <v>109</v>
      </c>
      <c r="B42" s="4" t="s">
        <v>204</v>
      </c>
      <c r="C42" s="4" t="n">
        <v>0</v>
      </c>
      <c r="D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205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205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206</v>
      </c>
      <c r="B1" s="1" t="s">
        <v>207</v>
      </c>
      <c r="C1" s="1" t="s">
        <v>208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205</v>
      </c>
      <c r="B1" s="1" t="s">
        <v>209</v>
      </c>
      <c r="C1" s="1" t="s">
        <v>210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2" width="19.92"/>
    <col collapsed="false" customWidth="true" hidden="false" outlineLevel="0" max="1022" min="2" style="2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3" t="s">
        <v>211</v>
      </c>
      <c r="B1" s="3" t="s">
        <v>212</v>
      </c>
      <c r="C1" s="3" t="s">
        <v>213</v>
      </c>
    </row>
    <row r="2" customFormat="false" ht="13.8" hidden="false" customHeight="false" outlineLevel="0" collapsed="false">
      <c r="A2" s="3" t="s">
        <v>69</v>
      </c>
      <c r="B2" s="4" t="n">
        <f aca="false">B3+B11</f>
        <v>6140</v>
      </c>
      <c r="C2" s="4" t="n">
        <v>611</v>
      </c>
    </row>
    <row r="3" customFormat="false" ht="13.8" hidden="false" customHeight="false" outlineLevel="0" collapsed="false">
      <c r="A3" s="3" t="s">
        <v>70</v>
      </c>
      <c r="B3" s="4" t="n">
        <f aca="false">0.63*10^3</f>
        <v>630</v>
      </c>
      <c r="C3" s="4" t="n">
        <v>60</v>
      </c>
    </row>
    <row r="4" customFormat="false" ht="13.8" hidden="false" customHeight="false" outlineLevel="0" collapsed="false">
      <c r="A4" s="3" t="s">
        <v>71</v>
      </c>
      <c r="B4" s="4" t="n">
        <f aca="false">0.63*10^3</f>
        <v>630</v>
      </c>
      <c r="C4" s="4" t="n">
        <f aca="false">0.04*10^3</f>
        <v>40</v>
      </c>
    </row>
    <row r="5" customFormat="false" ht="13.8" hidden="false" customHeight="false" outlineLevel="0" collapsed="false">
      <c r="A5" s="3" t="s">
        <v>72</v>
      </c>
      <c r="B5" s="4" t="n">
        <f aca="false">4.79*10^3</f>
        <v>4790</v>
      </c>
      <c r="C5" s="4" t="n">
        <f aca="false">0.07*10^3</f>
        <v>70</v>
      </c>
    </row>
    <row r="6" customFormat="false" ht="13.8" hidden="false" customHeight="false" outlineLevel="0" collapsed="false">
      <c r="A6" s="3" t="s">
        <v>73</v>
      </c>
      <c r="B6" s="4" t="n">
        <f aca="false">4.79*10^3</f>
        <v>4790</v>
      </c>
      <c r="C6" s="4" t="n">
        <f aca="false">0.07*10^3</f>
        <v>70</v>
      </c>
    </row>
    <row r="7" customFormat="false" ht="13.8" hidden="false" customHeight="false" outlineLevel="0" collapsed="false">
      <c r="A7" s="3" t="s">
        <v>74</v>
      </c>
      <c r="B7" s="4" t="n">
        <f aca="false">0.72*10^3</f>
        <v>720</v>
      </c>
      <c r="C7" s="4" t="n">
        <f aca="false">0.06*10^3</f>
        <v>60</v>
      </c>
    </row>
    <row r="8" customFormat="false" ht="13.8" hidden="false" customHeight="false" outlineLevel="0" collapsed="false">
      <c r="A8" s="3" t="s">
        <v>75</v>
      </c>
      <c r="B8" s="4" t="n">
        <f aca="false">0.72*10^3</f>
        <v>720</v>
      </c>
      <c r="C8" s="4" t="n">
        <f aca="false">0.06*10^3</f>
        <v>60</v>
      </c>
    </row>
    <row r="9" customFormat="false" ht="13.8" hidden="false" customHeight="false" outlineLevel="0" collapsed="false">
      <c r="A9" s="3" t="s">
        <v>76</v>
      </c>
      <c r="B9" s="4" t="n">
        <f aca="false">0.72*10^3*0.5</f>
        <v>360</v>
      </c>
      <c r="C9" s="4" t="n">
        <f aca="false">0.06*10^3</f>
        <v>60</v>
      </c>
    </row>
    <row r="10" customFormat="false" ht="13.8" hidden="false" customHeight="false" outlineLevel="0" collapsed="false">
      <c r="A10" s="3" t="s">
        <v>77</v>
      </c>
      <c r="B10" s="4" t="n">
        <f aca="false">0.72*10^3*0.5</f>
        <v>360</v>
      </c>
      <c r="C10" s="4" t="n">
        <f aca="false">0.06*10^3</f>
        <v>60</v>
      </c>
    </row>
    <row r="11" customFormat="false" ht="13.8" hidden="false" customHeight="false" outlineLevel="0" collapsed="false">
      <c r="A11" s="3" t="s">
        <v>78</v>
      </c>
      <c r="B11" s="4" t="n">
        <f aca="false">5.51*10^3</f>
        <v>5510</v>
      </c>
      <c r="C11" s="4" t="n">
        <f aca="false">0.04*10^3</f>
        <v>40</v>
      </c>
    </row>
    <row r="12" customFormat="false" ht="13.8" hidden="false" customHeight="false" outlineLevel="0" collapsed="false">
      <c r="A12" s="3" t="s">
        <v>79</v>
      </c>
      <c r="B12" s="4" t="n">
        <f aca="false">0.72*10^3</f>
        <v>720</v>
      </c>
      <c r="C12" s="4" t="n">
        <f aca="false">0.06*10^3</f>
        <v>60</v>
      </c>
    </row>
    <row r="13" customFormat="false" ht="13.8" hidden="false" customHeight="false" outlineLevel="0" collapsed="false">
      <c r="A13" s="3" t="s">
        <v>80</v>
      </c>
      <c r="B13" s="4" t="n">
        <f aca="false">1.17*10^3*0.5</f>
        <v>585</v>
      </c>
      <c r="C13" s="4" t="n">
        <f aca="false">0.07*10^3</f>
        <v>70</v>
      </c>
    </row>
    <row r="14" customFormat="false" ht="13.8" hidden="false" customHeight="false" outlineLevel="0" collapsed="false">
      <c r="A14" s="3" t="s">
        <v>81</v>
      </c>
      <c r="B14" s="4" t="n">
        <f aca="false">1.17*10^3*0.25</f>
        <v>292.5</v>
      </c>
      <c r="C14" s="4" t="n">
        <f aca="false">0.07*10^3</f>
        <v>70</v>
      </c>
    </row>
    <row r="15" customFormat="false" ht="13.8" hidden="false" customHeight="false" outlineLevel="0" collapsed="false">
      <c r="A15" s="3" t="s">
        <v>82</v>
      </c>
      <c r="B15" s="4" t="n">
        <f aca="false">1.17*10^3*0.25</f>
        <v>292.5</v>
      </c>
      <c r="C15" s="4" t="n">
        <f aca="false">0.07*10^3</f>
        <v>70</v>
      </c>
    </row>
    <row r="16" customFormat="false" ht="13.8" hidden="false" customHeight="false" outlineLevel="0" collapsed="false">
      <c r="A16" s="3" t="s">
        <v>83</v>
      </c>
      <c r="B16" s="4" t="n">
        <f aca="false">1.17*10^3</f>
        <v>1170</v>
      </c>
      <c r="C16" s="4" t="n">
        <f aca="false">0.07*10^3</f>
        <v>70</v>
      </c>
    </row>
    <row r="17" customFormat="false" ht="13.8" hidden="false" customHeight="false" outlineLevel="0" collapsed="false">
      <c r="A17" s="3" t="s">
        <v>84</v>
      </c>
      <c r="B17" s="4" t="n">
        <f aca="false">0.59*10^3*0.5</f>
        <v>295</v>
      </c>
      <c r="C17" s="4" t="n">
        <f aca="false">0.03*10^3</f>
        <v>30</v>
      </c>
    </row>
    <row r="18" customFormat="false" ht="13.8" hidden="false" customHeight="false" outlineLevel="0" collapsed="false">
      <c r="A18" s="3" t="s">
        <v>85</v>
      </c>
      <c r="B18" s="4" t="n">
        <f aca="false">0.59*10^3*0.5</f>
        <v>295</v>
      </c>
      <c r="C18" s="4" t="n">
        <f aca="false">0.03*10^3</f>
        <v>30</v>
      </c>
    </row>
    <row r="19" customFormat="false" ht="13.8" hidden="false" customHeight="false" outlineLevel="0" collapsed="false">
      <c r="A19" s="3" t="s">
        <v>86</v>
      </c>
      <c r="B19" s="4" t="n">
        <f aca="false">0.44*10^3</f>
        <v>440</v>
      </c>
      <c r="C19" s="4" t="n">
        <f aca="false">0.59*10^3</f>
        <v>590</v>
      </c>
    </row>
    <row r="20" customFormat="false" ht="13.8" hidden="false" customHeight="false" outlineLevel="0" collapsed="false">
      <c r="A20" s="3" t="s">
        <v>87</v>
      </c>
      <c r="B20" s="4" t="n">
        <f aca="false">0.15*10^3</f>
        <v>150</v>
      </c>
      <c r="C20" s="4" t="n">
        <f aca="false">0.59*10^3</f>
        <v>590</v>
      </c>
    </row>
    <row r="21" customFormat="false" ht="13.8" hidden="false" customHeight="false" outlineLevel="0" collapsed="false">
      <c r="A21" s="3" t="s">
        <v>88</v>
      </c>
      <c r="B21" s="4" t="n">
        <f aca="false">0.15*10^3</f>
        <v>150</v>
      </c>
      <c r="C21" s="4" t="n">
        <f aca="false">0.01*10^3</f>
        <v>10</v>
      </c>
    </row>
    <row r="22" customFormat="false" ht="13.8" hidden="false" customHeight="false" outlineLevel="0" collapsed="false">
      <c r="A22" s="3" t="s">
        <v>89</v>
      </c>
      <c r="B22" s="4" t="n">
        <f aca="false">0.01*10^3</f>
        <v>10</v>
      </c>
      <c r="C22" s="4" t="n">
        <f aca="false">0.01*10^3</f>
        <v>10</v>
      </c>
    </row>
    <row r="23" customFormat="false" ht="13.8" hidden="false" customHeight="false" outlineLevel="0" collapsed="false">
      <c r="A23" s="3" t="s">
        <v>90</v>
      </c>
      <c r="B23" s="4" t="n">
        <f aca="false">0.15*10^3</f>
        <v>150</v>
      </c>
      <c r="C23" s="4" t="n">
        <f aca="false">0.01*10^3</f>
        <v>10</v>
      </c>
    </row>
    <row r="24" customFormat="false" ht="13.8" hidden="false" customHeight="false" outlineLevel="0" collapsed="false">
      <c r="A24" s="3" t="s">
        <v>91</v>
      </c>
      <c r="B24" s="4" t="n">
        <f aca="false">6.11*10^ 3</f>
        <v>6110</v>
      </c>
      <c r="C24" s="4" t="n">
        <f aca="false">0.04*10^3</f>
        <v>40</v>
      </c>
    </row>
    <row r="25" customFormat="false" ht="13.8" hidden="false" customHeight="false" outlineLevel="0" collapsed="false">
      <c r="A25" s="3" t="s">
        <v>92</v>
      </c>
      <c r="B25" s="4" t="n">
        <f aca="false">6.11*10^ 3</f>
        <v>6110</v>
      </c>
      <c r="C25" s="4" t="n">
        <f aca="false">0.04*10^3</f>
        <v>40</v>
      </c>
    </row>
    <row r="26" customFormat="false" ht="13.8" hidden="false" customHeight="false" outlineLevel="0" collapsed="false">
      <c r="A26" s="3" t="s">
        <v>93</v>
      </c>
      <c r="B26" s="4" t="n">
        <f aca="false">0.57*10^3</f>
        <v>570</v>
      </c>
      <c r="C26" s="4" t="n">
        <f aca="false">0.04*10^3</f>
        <v>40</v>
      </c>
    </row>
    <row r="27" customFormat="false" ht="13.8" hidden="false" customHeight="false" outlineLevel="0" collapsed="false">
      <c r="A27" s="3" t="s">
        <v>94</v>
      </c>
      <c r="B27" s="4" t="n">
        <f aca="false">0.46*10^3</f>
        <v>460</v>
      </c>
      <c r="C27" s="4" t="n">
        <f aca="false">0.03*10^3</f>
        <v>30</v>
      </c>
    </row>
    <row r="28" customFormat="false" ht="13.8" hidden="false" customHeight="false" outlineLevel="0" collapsed="false">
      <c r="A28" s="3" t="s">
        <v>95</v>
      </c>
      <c r="B28" s="4" t="n">
        <f aca="false">0.46*10^3</f>
        <v>460</v>
      </c>
      <c r="C28" s="4" t="n">
        <f aca="false">0.03*10^3</f>
        <v>30</v>
      </c>
    </row>
    <row r="29" customFormat="false" ht="13.8" hidden="false" customHeight="false" outlineLevel="0" collapsed="false">
      <c r="A29" s="3" t="s">
        <v>96</v>
      </c>
      <c r="B29" s="4" t="n">
        <f aca="false">0.46*10^3</f>
        <v>460</v>
      </c>
      <c r="C29" s="4" t="n">
        <f aca="false">0.03*10^3</f>
        <v>30</v>
      </c>
    </row>
    <row r="30" customFormat="false" ht="13.8" hidden="false" customHeight="false" outlineLevel="0" collapsed="false">
      <c r="A30" s="3" t="s">
        <v>97</v>
      </c>
      <c r="B30" s="4" t="n">
        <f aca="false">5.11*10^3</f>
        <v>5110</v>
      </c>
      <c r="C30" s="4" t="n">
        <f aca="false">0.04*10^3</f>
        <v>40</v>
      </c>
    </row>
    <row r="31" customFormat="false" ht="13.8" hidden="false" customHeight="false" outlineLevel="0" collapsed="false">
      <c r="A31" s="3" t="s">
        <v>98</v>
      </c>
      <c r="B31" s="4" t="n">
        <f aca="false">5.11*10^3</f>
        <v>5110</v>
      </c>
      <c r="C31" s="4" t="n">
        <f aca="false">0.04*10^3</f>
        <v>40</v>
      </c>
    </row>
    <row r="32" customFormat="false" ht="13.8" hidden="false" customHeight="false" outlineLevel="0" collapsed="false">
      <c r="A32" s="3" t="s">
        <v>99</v>
      </c>
      <c r="B32" s="4" t="n">
        <f aca="false">4.36*10^3</f>
        <v>4360</v>
      </c>
      <c r="C32" s="4" t="n">
        <f aca="false">0.07*10^3</f>
        <v>70</v>
      </c>
    </row>
    <row r="33" customFormat="false" ht="13.8" hidden="false" customHeight="false" outlineLevel="0" collapsed="false">
      <c r="A33" s="3" t="s">
        <v>100</v>
      </c>
      <c r="B33" s="4" t="n">
        <f aca="false">4.36*10^3</f>
        <v>4360</v>
      </c>
      <c r="C33" s="4" t="n">
        <f aca="false">0.07*10^3</f>
        <v>70</v>
      </c>
    </row>
    <row r="34" customFormat="false" ht="13.8" hidden="false" customHeight="false" outlineLevel="0" collapsed="false">
      <c r="A34" s="3" t="s">
        <v>101</v>
      </c>
      <c r="B34" s="4" t="n">
        <f aca="false">3.89*10^3</f>
        <v>3890</v>
      </c>
      <c r="C34" s="4" t="n">
        <f aca="false">0.08*10^3</f>
        <v>80</v>
      </c>
    </row>
    <row r="35" customFormat="false" ht="13.8" hidden="false" customHeight="false" outlineLevel="0" collapsed="false">
      <c r="A35" s="3" t="s">
        <v>102</v>
      </c>
      <c r="B35" s="4" t="n">
        <v>700</v>
      </c>
      <c r="C35" s="4" t="n">
        <v>70</v>
      </c>
    </row>
    <row r="36" customFormat="false" ht="13.8" hidden="false" customHeight="false" outlineLevel="0" collapsed="false">
      <c r="A36" s="3" t="s">
        <v>103</v>
      </c>
      <c r="B36" s="4" t="n">
        <v>700</v>
      </c>
      <c r="C36" s="4" t="n">
        <v>70</v>
      </c>
    </row>
    <row r="37" customFormat="false" ht="13.8" hidden="false" customHeight="false" outlineLevel="0" collapsed="false">
      <c r="A37" s="3" t="s">
        <v>104</v>
      </c>
      <c r="B37" s="4" t="n">
        <v>2230</v>
      </c>
      <c r="C37" s="4" t="n">
        <f aca="false">B37*0.1</f>
        <v>223</v>
      </c>
    </row>
    <row r="38" customFormat="false" ht="13.8" hidden="false" customHeight="false" outlineLevel="0" collapsed="false">
      <c r="A38" s="3" t="s">
        <v>105</v>
      </c>
      <c r="B38" s="4" t="n">
        <v>5337.5</v>
      </c>
      <c r="C38" s="4" t="n">
        <f aca="false">B38*0.1</f>
        <v>533.75</v>
      </c>
    </row>
    <row r="39" customFormat="false" ht="13.8" hidden="false" customHeight="false" outlineLevel="0" collapsed="false">
      <c r="A39" s="3" t="s">
        <v>106</v>
      </c>
      <c r="B39" s="4" t="n">
        <v>312.5</v>
      </c>
      <c r="C39" s="4" t="n">
        <f aca="false">B39*0.1</f>
        <v>31.25</v>
      </c>
    </row>
    <row r="40" customFormat="false" ht="13.8" hidden="false" customHeight="false" outlineLevel="0" collapsed="false">
      <c r="A40" s="3" t="s">
        <v>107</v>
      </c>
      <c r="B40" s="4" t="n">
        <v>10000</v>
      </c>
      <c r="C40" s="4" t="n">
        <v>100</v>
      </c>
    </row>
    <row r="41" customFormat="false" ht="13.8" hidden="false" customHeight="false" outlineLevel="0" collapsed="false">
      <c r="A41" s="3" t="s">
        <v>108</v>
      </c>
      <c r="B41" s="4" t="n">
        <v>470</v>
      </c>
      <c r="C41" s="4" t="n">
        <v>47</v>
      </c>
    </row>
    <row r="42" customFormat="false" ht="13.8" hidden="false" customHeight="false" outlineLevel="0" collapsed="false">
      <c r="A42" s="3" t="s">
        <v>109</v>
      </c>
      <c r="B42" s="4" t="n">
        <v>700</v>
      </c>
      <c r="C42" s="4" t="n">
        <v>70</v>
      </c>
    </row>
    <row r="43" customFormat="false" ht="13.8" hidden="false" customHeight="false" outlineLevel="0" collapsed="false">
      <c r="A43" s="3" t="s">
        <v>110</v>
      </c>
      <c r="B43" s="4" t="n">
        <v>30</v>
      </c>
      <c r="C43" s="4" t="n">
        <v>3</v>
      </c>
    </row>
    <row r="44" customFormat="false" ht="13.8" hidden="false" customHeight="false" outlineLevel="0" collapsed="false">
      <c r="A44" s="3" t="s">
        <v>111</v>
      </c>
      <c r="B44" s="4" t="n">
        <v>20</v>
      </c>
      <c r="C44" s="4" t="n">
        <v>2</v>
      </c>
    </row>
    <row r="45" customFormat="false" ht="13.8" hidden="false" customHeight="false" outlineLevel="0" collapsed="false">
      <c r="A45" s="3" t="s">
        <v>112</v>
      </c>
      <c r="B45" s="4" t="n">
        <v>290</v>
      </c>
      <c r="C45" s="4" t="n">
        <f aca="false">B45*0.1</f>
        <v>29</v>
      </c>
    </row>
    <row r="46" customFormat="false" ht="13.8" hidden="false" customHeight="false" outlineLevel="0" collapsed="false">
      <c r="A46" s="3" t="s">
        <v>113</v>
      </c>
      <c r="B46" s="4" t="n">
        <v>10</v>
      </c>
      <c r="C46" s="4" t="n">
        <f aca="false">B46*0.1</f>
        <v>1</v>
      </c>
    </row>
    <row r="47" customFormat="false" ht="13.8" hidden="false" customHeight="false" outlineLevel="0" collapsed="false">
      <c r="A47" s="3" t="s">
        <v>114</v>
      </c>
      <c r="B47" s="4" t="n">
        <v>90</v>
      </c>
      <c r="C47" s="4" t="n">
        <f aca="false">B47*0.1</f>
        <v>9</v>
      </c>
    </row>
    <row r="48" customFormat="false" ht="13.8" hidden="false" customHeight="false" outlineLevel="0" collapsed="false">
      <c r="A48" s="3" t="s">
        <v>115</v>
      </c>
      <c r="B48" s="4" t="n">
        <v>140</v>
      </c>
      <c r="C48" s="4" t="n">
        <f aca="false">B48*0.1</f>
        <v>14</v>
      </c>
    </row>
    <row r="49" customFormat="false" ht="13.8" hidden="false" customHeight="false" outlineLevel="0" collapsed="false">
      <c r="A49" s="3" t="s">
        <v>116</v>
      </c>
      <c r="B49" s="4" t="n">
        <v>50</v>
      </c>
      <c r="C49" s="4" t="n">
        <f aca="false">B49*0.1</f>
        <v>5</v>
      </c>
    </row>
    <row r="50" customFormat="false" ht="13.8" hidden="false" customHeight="false" outlineLevel="0" collapsed="false">
      <c r="A50" s="3" t="s">
        <v>117</v>
      </c>
      <c r="B50" s="4" t="n">
        <v>750</v>
      </c>
      <c r="C50" s="4" t="n">
        <f aca="false">B50*0.1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2021-04-04T18:46:53Z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