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<sst xmlns="http://schemas.openxmlformats.org/spreadsheetml/2006/main" count="777" uniqueCount="284">
  <si>
    <t xml:space="preserve">General Reaction and Sampling Platform (GRASP)</t>
  </si>
  <si>
    <t xml:space="preserve">Model name</t>
  </si>
  <si>
    <t xml:space="preserve">model_v1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</si>
  <si>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</si>
  <si>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</si>
  <si>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</si>
  <si>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</si>
  <si>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</si>
  <si>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</si>
  <si>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</si>
  <si>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</si>
  <si>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</si>
  <si>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</si>
  <si>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</si>
  <si>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</si>
  <si>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</si>
  <si>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</si>
  <si>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</si>
  <si>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</si>
  <si>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</si>
  <si>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</si>
  <si>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</si>
  <si>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</si>
  <si>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</si>
  <si>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</si>
  <si>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</si>
  <si>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</si>
  <si>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</si>
  <si>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</si>
  <si>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</si>
  <si>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</si>
  <si>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</si>
  <si>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</si>
  <si>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</si>
  <si>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</si>
  <si>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</si>
  <si>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</si>
  <si>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</si>
  <si>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</si>
  <si>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</si>
  <si>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</si>
  <si>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</si>
  <si>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</si>
  <si>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</si>
  <si>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</si>
  <si>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</si>
  <si>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</si>
  <si>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</si>
  <si>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</si>
  <si>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</si>
  <si>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</si>
  <si>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</si>
  <si>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</si>
  <si>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</si>
  <si>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</si>
  <si>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</si>
  <si>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</si>
  <si>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</si>
  <si>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</si>
  <si>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</si>
  <si>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</si>
  <si>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</si>
  <si>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</si>
  <si>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</si>
  <si>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</si>
  <si>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</si>
  <si>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</si>
  <si>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</si>
  <si>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</si>
  <si>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</si>
  <si>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</si>
  <si>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</si>
  <si>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</si>
  <si>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</si>
  <si>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</si>
  <si>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</si>
  <si>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</si>
  <si>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</si>
  <si>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</si>
  <si>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</si>
  <si>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</si>
  <si>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</si>
  <si>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</si>
  <si>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</si>
  <si>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</si>
  <si>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</si>
  <si>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</si>
  <si>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</si>
  <si>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</si>
  <si>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</si>
  <si>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</si>
  <si>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</si>
  <si>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</si>
  <si>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</si>
  <si>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</si>
  <si>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</si>
  <si>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R_EX_pyr</t>
  </si>
  <si>
    <t xml:space="preserve">R_EX_pep</t>
  </si>
  <si>
    <t xml:space="preserve">R_EX_h2o2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</si>
  <si>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</si>
  <si>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</si>
  <si>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</si>
  <si>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</si>
  <si>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</si>
  <si>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</si>
  <si>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</si>
  <si>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</si>
  <si>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</si>
  <si>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</si>
  <si>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</si>
  <si>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</si>
  <si>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</si>
  <si>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</si>
  <si>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</si>
  <si>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</si>
  <si>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</si>
  <si>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</si>
  <si>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</si>
  <si>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</si>
  <si>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</si>
  <si>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</si>
  <si>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</si>
  <si>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</si>
  <si>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</si>
  <si>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</si>
  <si>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</si>
  <si>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</si>
  <si>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</si>
  <si>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</si>
  <si>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</si>
  <si>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</si>
  <si>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</si>
  <si>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</si>
  <si>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</si>
  <si>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</si>
  <si>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</si>
  <si>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</si>
  <si>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</si>
  <si>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</si>
  <si>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</si>
  <si>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</si>
  <si>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</si>
  <si>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</si>
  <si>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</si>
  <si>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</si>
  <si>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</si>
  <si>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</si>
  <si>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</si>
  <si>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</si>
  <si>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</si>
  <si>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</si>
  <si>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</si>
  <si>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</si>
  <si>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</si>
  <si>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</si>
  <si>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</si>
  <si>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</si>
  <si>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</si>
  <si>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</si>
  <si>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</si>
  <si>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</si>
  <si>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</si>
  <si>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</si>
  <si>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</si>
  <si>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</si>
  <si>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</si>
  <si>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</si>
  <si>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</si>
  <si>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</si>
  <si>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</si>
  <si>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</si>
  <si>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</si>
  <si>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</si>
  <si>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</si>
  <si>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</si>
  <si>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</si>
  <si>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</si>
  <si>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</si>
  <si>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</si>
  <si>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</si>
  <si>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R_AXPr</t>
  </si>
  <si>
    <t xml:space="preserve">atp and adp regeneration</t>
  </si>
  <si>
    <t xml:space="preserve">R_NADr</t>
  </si>
  <si>
    <t xml:space="preserve">nad and nadh regeneration</t>
  </si>
  <si>
    <t xml:space="preserve">R_NADPr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</si>
  <si>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</si>
  <si>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</si>
  <si>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</si>
  <si>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</si>
  <si>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</si>
  <si>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</si>
  <si>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</si>
  <si>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</si>
  <si>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</si>
  <si>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</si>
  <si>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(umol/gdcw/h)</t>
  </si>
  <si>
    <t xml:space="preserve">MBo10_mean</t>
  </si>
  <si>
    <t xml:space="preserve">MBo10_std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</si>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</sst>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198</v>
      </c>
      <c r="B1" s="1" t="s">
        <v>199</v>
      </c>
      <c r="C1" s="1" t="s">
        <v>200</v>
      </c>
      <c r="D1" s="1" t="s">
        <v>201</v>
      </c>
    </row>
    <row r="2" customFormat="false" ht="15" hidden="false" customHeight="false" outlineLevel="0" collapsed="false">
      <c r="A2" s="1" t="s">
        <v>61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62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63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64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65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66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67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68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69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70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71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72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73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74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75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76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77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78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79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80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81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82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83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84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85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86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87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88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89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90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91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92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93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94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95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180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182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184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96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97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98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189</v>
      </c>
      <c r="B1" s="1" t="s">
        <v>199</v>
      </c>
      <c r="C1" s="1" t="s">
        <v>200</v>
      </c>
      <c r="D1" s="1" t="s">
        <v>201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.8" zeroHeight="false" outlineLevelRow="0" outlineLevelCol="0"/>
  <cols>
    <col collapsed="false" customWidth="true" hidden="false" outlineLevel="0" max="1" min="1" style="0" width="16.29"/>
    <col collapsed="false" customWidth="true" hidden="false" outlineLevel="0" max="1025" min="2" style="0" width="8.57"/>
  </cols>
  <sheetData>
    <row r="1" s="2" customFormat="true" ht="13.8" hidden="false" customHeight="false" outlineLevel="0" collapsed="false">
      <c r="A1" s="3" t="s">
        <v>202</v>
      </c>
      <c r="B1" s="3" t="s">
        <v>203</v>
      </c>
      <c r="C1" s="3" t="s">
        <v>204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3" t="s">
        <v>61</v>
      </c>
      <c r="B2" s="4" t="s">
        <v>213</v>
      </c>
      <c r="C2" s="4" t="s">
        <v>214</v>
      </c>
      <c r="D2" s="4" t="s">
        <v>215</v>
      </c>
      <c r="E2" s="4"/>
      <c r="F2" s="4"/>
      <c r="G2" s="4"/>
      <c r="H2" s="4"/>
      <c r="I2" s="4"/>
      <c r="J2" s="4"/>
      <c r="K2" s="4" t="n">
        <v>1</v>
      </c>
    </row>
    <row r="3" customFormat="false" ht="13.8" hidden="false" customHeight="false" outlineLevel="0" collapsed="false">
      <c r="A3" s="3" t="s">
        <v>62</v>
      </c>
      <c r="B3" s="4" t="s">
        <v>216</v>
      </c>
      <c r="C3" s="4" t="s">
        <v>217</v>
      </c>
      <c r="D3" s="4" t="s">
        <v>218</v>
      </c>
      <c r="E3" s="4"/>
      <c r="F3" s="4"/>
      <c r="G3" s="4"/>
      <c r="H3" s="4"/>
      <c r="I3" s="4"/>
      <c r="J3" s="4"/>
      <c r="K3" s="4" t="n">
        <v>1</v>
      </c>
    </row>
    <row r="4" customFormat="false" ht="13.8" hidden="false" customHeight="false" outlineLevel="0" collapsed="false">
      <c r="A4" s="3" t="s">
        <v>63</v>
      </c>
      <c r="B4" s="4" t="s">
        <v>219</v>
      </c>
      <c r="C4" s="4" t="s">
        <v>220</v>
      </c>
      <c r="D4" s="4" t="s">
        <v>221</v>
      </c>
      <c r="E4" s="4"/>
      <c r="F4" s="4"/>
      <c r="G4" s="4"/>
      <c r="H4" s="4"/>
      <c r="I4" s="4"/>
      <c r="J4" s="4"/>
      <c r="K4" s="4" t="n">
        <v>2</v>
      </c>
    </row>
    <row r="5" customFormat="false" ht="13.8" hidden="false" customHeight="false" outlineLevel="0" collapsed="false">
      <c r="A5" s="3" t="s">
        <v>64</v>
      </c>
      <c r="B5" s="4" t="s">
        <v>222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</row>
    <row r="6" customFormat="false" ht="13.8" hidden="false" customHeight="false" outlineLevel="0" collapsed="false">
      <c r="A6" s="3" t="s">
        <v>65</v>
      </c>
      <c r="B6" s="4" t="s">
        <v>219</v>
      </c>
      <c r="C6" s="4" t="s">
        <v>223</v>
      </c>
      <c r="D6" s="4" t="s">
        <v>224</v>
      </c>
      <c r="E6" s="4"/>
      <c r="F6" s="4"/>
      <c r="G6" s="4"/>
      <c r="H6" s="4" t="s">
        <v>56</v>
      </c>
      <c r="J6" s="4" t="n">
        <v>2</v>
      </c>
      <c r="K6" s="4" t="n">
        <v>2</v>
      </c>
    </row>
    <row r="7" customFormat="false" ht="13.8" hidden="false" customHeight="false" outlineLevel="0" collapsed="false">
      <c r="A7" s="3" t="s">
        <v>66</v>
      </c>
      <c r="B7" s="4" t="s">
        <v>222</v>
      </c>
      <c r="C7" s="4" t="s">
        <v>225</v>
      </c>
      <c r="D7" s="4" t="s">
        <v>29</v>
      </c>
      <c r="E7" s="4"/>
      <c r="F7" s="4"/>
      <c r="G7" s="4"/>
      <c r="K7" s="4" t="n">
        <v>1</v>
      </c>
    </row>
    <row r="8" customFormat="false" ht="13.8" hidden="false" customHeight="false" outlineLevel="0" collapsed="false">
      <c r="A8" s="3" t="s">
        <v>67</v>
      </c>
      <c r="B8" s="4" t="s">
        <v>226</v>
      </c>
      <c r="C8" s="4" t="s">
        <v>227</v>
      </c>
      <c r="D8" s="4" t="s">
        <v>228</v>
      </c>
      <c r="E8" s="4"/>
      <c r="F8" s="4"/>
      <c r="G8" s="4"/>
      <c r="K8" s="4" t="n">
        <v>1</v>
      </c>
    </row>
    <row r="9" customFormat="false" ht="13.8" hidden="false" customHeight="false" outlineLevel="0" collapsed="false">
      <c r="A9" s="3" t="s">
        <v>68</v>
      </c>
      <c r="B9" s="4" t="s">
        <v>229</v>
      </c>
      <c r="C9" s="4" t="s">
        <v>230</v>
      </c>
      <c r="D9" s="4" t="s">
        <v>231</v>
      </c>
      <c r="E9" s="4" t="s">
        <v>232</v>
      </c>
      <c r="F9" s="4"/>
      <c r="G9" s="4"/>
      <c r="K9" s="4" t="n">
        <v>2</v>
      </c>
    </row>
    <row r="10" customFormat="false" ht="13.8" hidden="false" customHeight="false" outlineLevel="0" collapsed="false">
      <c r="A10" s="3" t="s">
        <v>69</v>
      </c>
      <c r="B10" s="4" t="s">
        <v>229</v>
      </c>
      <c r="C10" s="4" t="s">
        <v>233</v>
      </c>
      <c r="D10" s="4" t="s">
        <v>234</v>
      </c>
      <c r="E10" s="4" t="s">
        <v>232</v>
      </c>
      <c r="F10" s="4"/>
      <c r="G10" s="4"/>
      <c r="K10" s="4" t="n">
        <v>2</v>
      </c>
    </row>
    <row r="11" customFormat="false" ht="13.8" hidden="false" customHeight="false" outlineLevel="0" collapsed="false">
      <c r="A11" s="3" t="s">
        <v>70</v>
      </c>
      <c r="B11" s="4" t="s">
        <v>235</v>
      </c>
      <c r="C11" s="4" t="s">
        <v>236</v>
      </c>
      <c r="D11" s="4" t="s">
        <v>237</v>
      </c>
      <c r="F11" s="4"/>
      <c r="G11" s="4"/>
      <c r="K11" s="4" t="n">
        <v>1</v>
      </c>
    </row>
    <row r="12" customFormat="false" ht="13.8" hidden="false" customHeight="false" outlineLevel="0" collapsed="false">
      <c r="A12" s="3" t="s">
        <v>71</v>
      </c>
      <c r="B12" s="4" t="s">
        <v>226</v>
      </c>
      <c r="C12" s="4" t="s">
        <v>238</v>
      </c>
      <c r="D12" s="4" t="s">
        <v>239</v>
      </c>
      <c r="F12" s="4"/>
      <c r="G12" s="4"/>
      <c r="K12" s="4" t="n">
        <v>1</v>
      </c>
    </row>
    <row r="13" customFormat="false" ht="13.8" hidden="false" customHeight="false" outlineLevel="0" collapsed="false">
      <c r="A13" s="3" t="s">
        <v>72</v>
      </c>
      <c r="B13" s="4" t="s">
        <v>226</v>
      </c>
      <c r="C13" s="4" t="s">
        <v>240</v>
      </c>
      <c r="D13" s="4" t="s">
        <v>241</v>
      </c>
      <c r="F13" s="4" t="s">
        <v>242</v>
      </c>
      <c r="G13" s="4"/>
      <c r="I13" s="4" t="s">
        <v>24</v>
      </c>
      <c r="J13" s="4" t="n">
        <v>2</v>
      </c>
      <c r="K13" s="4" t="n">
        <v>2</v>
      </c>
    </row>
    <row r="14" customFormat="false" ht="13.8" hidden="false" customHeight="false" outlineLevel="0" collapsed="false">
      <c r="A14" s="3" t="s">
        <v>73</v>
      </c>
      <c r="B14" s="4" t="s">
        <v>243</v>
      </c>
      <c r="C14" s="4" t="s">
        <v>244</v>
      </c>
      <c r="D14" s="4" t="s">
        <v>245</v>
      </c>
      <c r="E14" s="4" t="s">
        <v>246</v>
      </c>
      <c r="F14" s="4" t="s">
        <v>247</v>
      </c>
      <c r="G14" s="4"/>
      <c r="H14" s="4" t="s">
        <v>20</v>
      </c>
      <c r="I14" s="4" t="s">
        <v>24</v>
      </c>
      <c r="J14" s="4" t="n">
        <v>2</v>
      </c>
      <c r="K14" s="4" t="n">
        <v>2</v>
      </c>
    </row>
    <row r="15" customFormat="false" ht="13.8" hidden="false" customHeight="false" outlineLevel="0" collapsed="false">
      <c r="A15" s="3" t="s">
        <v>74</v>
      </c>
      <c r="B15" s="4" t="s">
        <v>243</v>
      </c>
      <c r="C15" s="4" t="s">
        <v>240</v>
      </c>
      <c r="D15" s="4" t="s">
        <v>241</v>
      </c>
      <c r="E15" s="4" t="s">
        <v>246</v>
      </c>
      <c r="F15" s="4" t="s">
        <v>242</v>
      </c>
      <c r="G15" s="4"/>
      <c r="H15" s="4" t="s">
        <v>20</v>
      </c>
      <c r="I15" s="4" t="s">
        <v>24</v>
      </c>
      <c r="J15" s="4" t="n">
        <v>2</v>
      </c>
      <c r="K15" s="4" t="n">
        <v>2</v>
      </c>
    </row>
    <row r="16" customFormat="false" ht="13.8" hidden="false" customHeight="false" outlineLevel="0" collapsed="false">
      <c r="A16" s="3" t="s">
        <v>248</v>
      </c>
      <c r="B16" s="4" t="s">
        <v>222</v>
      </c>
      <c r="C16" s="4" t="s">
        <v>37</v>
      </c>
      <c r="D16" s="4" t="s">
        <v>27</v>
      </c>
      <c r="G16" s="4"/>
      <c r="K16" s="4" t="n">
        <v>1</v>
      </c>
    </row>
    <row r="17" customFormat="false" ht="13.8" hidden="false" customHeight="false" outlineLevel="0" collapsed="false">
      <c r="A17" s="3" t="s">
        <v>76</v>
      </c>
      <c r="B17" s="4" t="s">
        <v>249</v>
      </c>
      <c r="C17" s="4" t="s">
        <v>250</v>
      </c>
      <c r="D17" s="4" t="s">
        <v>251</v>
      </c>
      <c r="E17" s="4" t="s">
        <v>252</v>
      </c>
      <c r="F17" s="4" t="s">
        <v>33</v>
      </c>
      <c r="G17" s="4"/>
      <c r="K17" s="4" t="n">
        <v>2</v>
      </c>
    </row>
    <row r="18" customFormat="false" ht="13.8" hidden="false" customHeight="false" outlineLevel="0" collapsed="false">
      <c r="A18" s="3" t="s">
        <v>77</v>
      </c>
      <c r="B18" s="4" t="s">
        <v>249</v>
      </c>
      <c r="C18" s="4" t="s">
        <v>253</v>
      </c>
      <c r="D18" s="4" t="s">
        <v>254</v>
      </c>
      <c r="E18" s="4" t="s">
        <v>252</v>
      </c>
      <c r="F18" s="4" t="s">
        <v>33</v>
      </c>
      <c r="G18" s="4"/>
      <c r="K18" s="4" t="n">
        <v>2</v>
      </c>
    </row>
    <row r="19" customFormat="false" ht="13.8" hidden="false" customHeight="false" outlineLevel="0" collapsed="false">
      <c r="A19" s="3" t="s">
        <v>78</v>
      </c>
      <c r="B19" s="4" t="s">
        <v>222</v>
      </c>
      <c r="C19" s="4" t="s">
        <v>255</v>
      </c>
      <c r="D19" s="4" t="s">
        <v>40</v>
      </c>
      <c r="G19" s="4"/>
      <c r="K19" s="4" t="n">
        <v>2</v>
      </c>
    </row>
    <row r="20" customFormat="false" ht="13.8" hidden="false" customHeight="false" outlineLevel="0" collapsed="false">
      <c r="A20" s="3" t="s">
        <v>79</v>
      </c>
      <c r="B20" s="4" t="s">
        <v>222</v>
      </c>
      <c r="C20" s="4" t="s">
        <v>255</v>
      </c>
      <c r="D20" s="4" t="s">
        <v>256</v>
      </c>
      <c r="G20" s="4"/>
      <c r="K20" s="4" t="n">
        <v>2</v>
      </c>
    </row>
    <row r="21" customFormat="false" ht="13.8" hidden="false" customHeight="false" outlineLevel="0" collapsed="false">
      <c r="A21" s="3" t="s">
        <v>80</v>
      </c>
      <c r="B21" s="4" t="s">
        <v>235</v>
      </c>
      <c r="C21" s="4" t="s">
        <v>257</v>
      </c>
      <c r="D21" s="4" t="s">
        <v>258</v>
      </c>
      <c r="G21" s="4"/>
      <c r="K21" s="4" t="n">
        <v>2</v>
      </c>
    </row>
    <row r="22" customFormat="false" ht="13.8" hidden="false" customHeight="false" outlineLevel="0" collapsed="false">
      <c r="A22" s="3" t="s">
        <v>81</v>
      </c>
      <c r="B22" s="4" t="s">
        <v>235</v>
      </c>
      <c r="C22" s="4" t="s">
        <v>259</v>
      </c>
      <c r="D22" s="4" t="s">
        <v>260</v>
      </c>
      <c r="G22" s="4"/>
      <c r="K22" s="4" t="n">
        <v>2</v>
      </c>
    </row>
    <row r="23" customFormat="false" ht="13.8" hidden="false" customHeight="false" outlineLevel="0" collapsed="false">
      <c r="A23" s="3" t="s">
        <v>82</v>
      </c>
      <c r="B23" s="4" t="s">
        <v>235</v>
      </c>
      <c r="C23" s="4" t="s">
        <v>261</v>
      </c>
      <c r="D23" s="4" t="s">
        <v>262</v>
      </c>
      <c r="G23" s="4"/>
      <c r="K23" s="4" t="n">
        <v>2</v>
      </c>
    </row>
    <row r="24" customFormat="false" ht="13.8" hidden="false" customHeight="false" outlineLevel="0" collapsed="false">
      <c r="A24" s="3" t="s">
        <v>83</v>
      </c>
      <c r="B24" s="4" t="s">
        <v>263</v>
      </c>
      <c r="C24" s="4" t="s">
        <v>27</v>
      </c>
      <c r="D24" s="4" t="s">
        <v>46</v>
      </c>
      <c r="G24" s="4" t="s">
        <v>33</v>
      </c>
      <c r="K24" s="4" t="n">
        <v>2</v>
      </c>
    </row>
    <row r="25" customFormat="false" ht="13.8" hidden="false" customHeight="false" outlineLevel="0" collapsed="false">
      <c r="A25" s="3" t="s">
        <v>84</v>
      </c>
      <c r="B25" s="4" t="s">
        <v>264</v>
      </c>
      <c r="C25" s="4" t="s">
        <v>46</v>
      </c>
      <c r="D25" s="4" t="s">
        <v>265</v>
      </c>
      <c r="K25" s="4" t="n">
        <v>3</v>
      </c>
    </row>
    <row r="26" customFormat="false" ht="13.8" hidden="false" customHeight="false" outlineLevel="0" collapsed="false">
      <c r="A26" s="3" t="s">
        <v>85</v>
      </c>
      <c r="B26" s="4" t="s">
        <v>222</v>
      </c>
      <c r="C26" s="4" t="s">
        <v>24</v>
      </c>
      <c r="D26" s="4" t="s">
        <v>45</v>
      </c>
      <c r="K26" s="4" t="n">
        <v>2</v>
      </c>
    </row>
    <row r="27" customFormat="false" ht="13.8" hidden="false" customHeight="false" outlineLevel="0" collapsed="false">
      <c r="A27" s="3" t="s">
        <v>86</v>
      </c>
      <c r="B27" s="4" t="s">
        <v>266</v>
      </c>
      <c r="C27" s="4" t="s">
        <v>48</v>
      </c>
      <c r="D27" s="4" t="s">
        <v>267</v>
      </c>
      <c r="K27" s="4" t="n">
        <v>4</v>
      </c>
    </row>
    <row r="28" customFormat="false" ht="13.8" hidden="false" customHeight="false" outlineLevel="0" collapsed="false">
      <c r="A28" s="3" t="s">
        <v>87</v>
      </c>
      <c r="B28" s="4" t="s">
        <v>268</v>
      </c>
      <c r="C28" s="4" t="s">
        <v>269</v>
      </c>
      <c r="D28" s="4" t="s">
        <v>48</v>
      </c>
      <c r="K28" s="4" t="n">
        <v>4</v>
      </c>
    </row>
    <row r="29" customFormat="false" ht="13.8" hidden="false" customHeight="false" outlineLevel="0" collapsed="false">
      <c r="A29" s="3" t="s">
        <v>88</v>
      </c>
      <c r="B29" s="4" t="s">
        <v>222</v>
      </c>
      <c r="C29" s="4" t="s">
        <v>42</v>
      </c>
      <c r="D29" s="4" t="s">
        <v>49</v>
      </c>
      <c r="K29" s="4" t="n">
        <v>2</v>
      </c>
    </row>
    <row r="30" customFormat="false" ht="13.8" hidden="false" customHeight="false" outlineLevel="0" collapsed="false">
      <c r="A30" s="3" t="s">
        <v>89</v>
      </c>
      <c r="B30" s="4" t="s">
        <v>270</v>
      </c>
      <c r="C30" s="4" t="s">
        <v>271</v>
      </c>
      <c r="D30" s="4" t="s">
        <v>272</v>
      </c>
      <c r="H30" s="4" t="s">
        <v>54</v>
      </c>
      <c r="J30" s="4" t="n">
        <v>4</v>
      </c>
      <c r="K30" s="4" t="n">
        <v>4</v>
      </c>
    </row>
    <row r="31" customFormat="false" ht="13.8" hidden="false" customHeight="false" outlineLevel="0" collapsed="false">
      <c r="A31" s="3" t="s">
        <v>90</v>
      </c>
      <c r="B31" s="4" t="s">
        <v>219</v>
      </c>
      <c r="C31" s="4" t="s">
        <v>273</v>
      </c>
      <c r="D31" s="4" t="s">
        <v>274</v>
      </c>
      <c r="K31" s="4" t="n">
        <v>1</v>
      </c>
    </row>
    <row r="32" customFormat="false" ht="13.8" hidden="false" customHeight="false" outlineLevel="0" collapsed="false">
      <c r="A32" s="3" t="s">
        <v>91</v>
      </c>
      <c r="B32" s="4" t="s">
        <v>222</v>
      </c>
      <c r="C32" s="4" t="s">
        <v>51</v>
      </c>
      <c r="D32" s="4" t="s">
        <v>52</v>
      </c>
      <c r="K32" s="4" t="n">
        <v>1</v>
      </c>
    </row>
    <row r="33" customFormat="false" ht="13.8" hidden="false" customHeight="false" outlineLevel="0" collapsed="false">
      <c r="A33" s="3" t="s">
        <v>92</v>
      </c>
      <c r="B33" s="4" t="s">
        <v>222</v>
      </c>
      <c r="C33" s="4" t="s">
        <v>52</v>
      </c>
      <c r="D33" s="4" t="s">
        <v>53</v>
      </c>
      <c r="K33" s="4" t="n">
        <v>2</v>
      </c>
    </row>
    <row r="34" customFormat="false" ht="13.8" hidden="false" customHeight="false" outlineLevel="0" collapsed="false">
      <c r="A34" s="3" t="s">
        <v>93</v>
      </c>
      <c r="B34" s="4" t="s">
        <v>226</v>
      </c>
      <c r="C34" s="4" t="s">
        <v>275</v>
      </c>
      <c r="D34" s="4" t="s">
        <v>276</v>
      </c>
      <c r="I34" s="4" t="s">
        <v>277</v>
      </c>
      <c r="J34" s="4" t="n">
        <v>4</v>
      </c>
      <c r="K34" s="4" t="n">
        <v>4</v>
      </c>
    </row>
    <row r="35" customFormat="false" ht="13.8" hidden="false" customHeight="false" outlineLevel="0" collapsed="false">
      <c r="A35" s="3" t="s">
        <v>94</v>
      </c>
      <c r="B35" s="4" t="s">
        <v>278</v>
      </c>
      <c r="C35" s="4" t="s">
        <v>279</v>
      </c>
      <c r="D35" s="4" t="s">
        <v>56</v>
      </c>
      <c r="K35" s="4" t="n">
        <v>1</v>
      </c>
    </row>
    <row r="36" customFormat="false" ht="13.8" hidden="false" customHeight="false" outlineLevel="0" collapsed="false">
      <c r="A36" s="3" t="s">
        <v>95</v>
      </c>
      <c r="B36" s="4" t="s">
        <v>280</v>
      </c>
      <c r="C36" s="4" t="s">
        <v>281</v>
      </c>
      <c r="D36" s="4" t="s">
        <v>282</v>
      </c>
      <c r="K36" s="4" t="n">
        <v>1</v>
      </c>
    </row>
    <row r="37" customFormat="false" ht="13.8" hidden="false" customHeight="false" outlineLevel="0" collapsed="false">
      <c r="A37" s="3" t="s">
        <v>180</v>
      </c>
      <c r="B37" s="4" t="s">
        <v>283</v>
      </c>
      <c r="K37" s="4" t="n">
        <v>1</v>
      </c>
    </row>
    <row r="38" customFormat="false" ht="13.8" hidden="false" customHeight="false" outlineLevel="0" collapsed="false">
      <c r="A38" s="3" t="s">
        <v>182</v>
      </c>
      <c r="B38" s="4" t="s">
        <v>283</v>
      </c>
      <c r="K38" s="4" t="n">
        <v>1</v>
      </c>
    </row>
    <row r="39" customFormat="false" ht="13.8" hidden="false" customHeight="false" outlineLevel="0" collapsed="false">
      <c r="A39" s="3" t="s">
        <v>184</v>
      </c>
      <c r="B39" s="4" t="s">
        <v>283</v>
      </c>
      <c r="K39" s="4" t="n">
        <v>1</v>
      </c>
    </row>
    <row r="40" customFormat="false" ht="13.8" hidden="false" customHeight="false" outlineLevel="0" collapsed="false">
      <c r="A40" s="3" t="s">
        <v>96</v>
      </c>
      <c r="B40" s="4" t="s">
        <v>283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</row>
    <row r="41" customFormat="false" ht="13.8" hidden="false" customHeight="false" outlineLevel="0" collapsed="false">
      <c r="A41" s="3" t="s">
        <v>97</v>
      </c>
      <c r="B41" s="4" t="s">
        <v>283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</row>
    <row r="42" customFormat="false" ht="13.8" hidden="false" customHeight="false" outlineLevel="0" collapsed="false">
      <c r="A42" s="3" t="s">
        <v>98</v>
      </c>
      <c r="B42" s="4" t="s">
        <v>283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2.8" zeroHeight="false" outlineLevelRow="0" outlineLevelCol="0"/>
  <cols>
    <col collapsed="false" customWidth="true" hidden="false" outlineLevel="0" max="1025" min="1" style="2" width="8.57"/>
  </cols>
  <sheetData>
    <row r="1" customFormat="false" ht="12.8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45</v>
      </c>
      <c r="AD1" s="3" t="s">
        <v>46</v>
      </c>
      <c r="AE1" s="3" t="s">
        <v>47</v>
      </c>
      <c r="AF1" s="3" t="s">
        <v>48</v>
      </c>
      <c r="AG1" s="3" t="s">
        <v>49</v>
      </c>
      <c r="AH1" s="3" t="s">
        <v>50</v>
      </c>
      <c r="AI1" s="3" t="s">
        <v>51</v>
      </c>
      <c r="AJ1" s="3" t="s">
        <v>52</v>
      </c>
      <c r="AK1" s="3" t="s">
        <v>53</v>
      </c>
      <c r="AL1" s="3" t="s">
        <v>54</v>
      </c>
      <c r="AM1" s="3" t="s">
        <v>55</v>
      </c>
      <c r="AN1" s="3" t="s">
        <v>56</v>
      </c>
      <c r="AO1" s="3" t="s">
        <v>57</v>
      </c>
      <c r="AP1" s="3" t="s">
        <v>58</v>
      </c>
      <c r="AQ1" s="3" t="s">
        <v>59</v>
      </c>
      <c r="AR1" s="3" t="s">
        <v>60</v>
      </c>
    </row>
    <row r="2" customFormat="false" ht="12.8" hidden="false" customHeight="false" outlineLevel="0" collapsed="false">
      <c r="A2" s="3" t="s">
        <v>61</v>
      </c>
      <c r="B2" s="4" t="n">
        <v>-1</v>
      </c>
      <c r="C2" s="4" t="n">
        <v>1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  <c r="X2" s="4" t="n">
        <v>0</v>
      </c>
      <c r="Y2" s="4" t="n">
        <v>0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0</v>
      </c>
      <c r="AL2" s="4" t="n">
        <v>0</v>
      </c>
      <c r="AM2" s="4" t="n">
        <v>0</v>
      </c>
      <c r="AN2" s="4" t="n">
        <v>0</v>
      </c>
      <c r="AO2" s="4" t="n">
        <v>0</v>
      </c>
      <c r="AP2" s="4" t="n">
        <v>0</v>
      </c>
      <c r="AQ2" s="4" t="n">
        <v>0</v>
      </c>
      <c r="AR2" s="4" t="n">
        <v>0</v>
      </c>
    </row>
    <row r="3" customFormat="false" ht="12.8" hidden="false" customHeight="false" outlineLevel="0" collapsed="false">
      <c r="A3" s="3" t="s">
        <v>62</v>
      </c>
      <c r="B3" s="4" t="n">
        <v>0</v>
      </c>
      <c r="C3" s="4" t="n">
        <v>-1</v>
      </c>
      <c r="D3" s="4" t="n">
        <v>-1</v>
      </c>
      <c r="E3" s="4" t="n">
        <v>1</v>
      </c>
      <c r="F3" s="4" t="n">
        <v>1</v>
      </c>
      <c r="G3" s="4" t="n">
        <v>1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0</v>
      </c>
      <c r="AQ3" s="4" t="n">
        <v>0</v>
      </c>
      <c r="AR3" s="4" t="n">
        <v>0</v>
      </c>
    </row>
    <row r="4" customFormat="false" ht="12.8" hidden="false" customHeight="false" outlineLevel="0" collapsed="false">
      <c r="A4" s="3" t="s">
        <v>63</v>
      </c>
      <c r="B4" s="4" t="n">
        <v>0</v>
      </c>
      <c r="C4" s="4" t="n">
        <v>0</v>
      </c>
      <c r="D4" s="4" t="n">
        <v>-1</v>
      </c>
      <c r="E4" s="4" t="n">
        <v>-1</v>
      </c>
      <c r="F4" s="4" t="n">
        <v>1</v>
      </c>
      <c r="G4" s="4" t="n">
        <v>0</v>
      </c>
      <c r="H4" s="4" t="n">
        <v>1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2.8" hidden="false" customHeight="false" outlineLevel="0" collapsed="false">
      <c r="A5" s="3" t="s">
        <v>64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-1</v>
      </c>
      <c r="J5" s="4" t="n">
        <v>1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</row>
    <row r="6" customFormat="false" ht="12.8" hidden="false" customHeight="false" outlineLevel="0" collapsed="false">
      <c r="A6" s="3" t="s">
        <v>65</v>
      </c>
      <c r="B6" s="4" t="n">
        <v>0</v>
      </c>
      <c r="C6" s="4" t="n">
        <v>0</v>
      </c>
      <c r="D6" s="4" t="n">
        <v>-1</v>
      </c>
      <c r="E6" s="4" t="n">
        <v>0</v>
      </c>
      <c r="F6" s="4" t="n">
        <v>1</v>
      </c>
      <c r="G6" s="4" t="n">
        <v>0</v>
      </c>
      <c r="H6" s="4" t="n">
        <v>0</v>
      </c>
      <c r="I6" s="4" t="n">
        <v>0</v>
      </c>
      <c r="J6" s="4" t="n">
        <v>-1</v>
      </c>
      <c r="K6" s="4" t="n">
        <v>1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</row>
    <row r="7" customFormat="false" ht="12.8" hidden="false" customHeight="false" outlineLevel="0" collapsed="false">
      <c r="A7" s="3" t="s">
        <v>66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-1</v>
      </c>
      <c r="M7" s="4" t="n">
        <v>1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2.8" hidden="false" customHeight="false" outlineLevel="0" collapsed="false">
      <c r="A8" s="3" t="s">
        <v>67</v>
      </c>
      <c r="B8" s="4" t="n">
        <v>0</v>
      </c>
      <c r="C8" s="4" t="n">
        <v>0</v>
      </c>
      <c r="D8" s="4" t="n">
        <v>-1</v>
      </c>
      <c r="E8" s="4" t="n">
        <v>0</v>
      </c>
      <c r="F8" s="4" t="n">
        <v>1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-1</v>
      </c>
      <c r="N8" s="4" t="n">
        <v>1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  <c r="AR8" s="4" t="n">
        <v>0</v>
      </c>
    </row>
    <row r="9" customFormat="false" ht="12.8" hidden="false" customHeight="false" outlineLevel="0" collapsed="false">
      <c r="A9" s="3" t="s">
        <v>68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1</v>
      </c>
      <c r="L9" s="4" t="n">
        <v>0</v>
      </c>
      <c r="M9" s="4" t="n">
        <v>0</v>
      </c>
      <c r="N9" s="4" t="n">
        <v>-1</v>
      </c>
      <c r="O9" s="4" t="n">
        <v>-1</v>
      </c>
      <c r="P9" s="4" t="n">
        <v>1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2.8" hidden="false" customHeight="false" outlineLevel="0" collapsed="false">
      <c r="A10" s="3" t="s">
        <v>69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1</v>
      </c>
      <c r="L10" s="4" t="n">
        <v>0</v>
      </c>
      <c r="M10" s="4" t="n">
        <v>0</v>
      </c>
      <c r="N10" s="4" t="n">
        <v>-1</v>
      </c>
      <c r="O10" s="4" t="n">
        <v>0</v>
      </c>
      <c r="P10" s="4" t="n">
        <v>0</v>
      </c>
      <c r="Q10" s="4" t="n">
        <v>-1</v>
      </c>
      <c r="R10" s="4" t="n">
        <v>1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2.8" hidden="false" customHeight="false" outlineLevel="0" collapsed="false">
      <c r="A11" s="3" t="s">
        <v>70</v>
      </c>
      <c r="B11" s="4" t="n">
        <v>0</v>
      </c>
      <c r="C11" s="4" t="n">
        <v>-1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1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-1</v>
      </c>
      <c r="T11" s="4" t="n">
        <v>1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2.8" hidden="false" customHeight="false" outlineLevel="0" collapsed="false">
      <c r="A12" s="3" t="s">
        <v>71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-1</v>
      </c>
      <c r="J12" s="4" t="n">
        <v>0</v>
      </c>
      <c r="K12" s="4" t="n">
        <v>0</v>
      </c>
      <c r="L12" s="4" t="n">
        <v>1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-1</v>
      </c>
      <c r="T12" s="4" t="n">
        <v>1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2.8" hidden="false" customHeight="false" outlineLevel="0" collapsed="false">
      <c r="A13" s="3" t="s">
        <v>72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-1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1</v>
      </c>
      <c r="R13" s="4" t="n">
        <v>-1</v>
      </c>
      <c r="S13" s="4" t="n">
        <v>0</v>
      </c>
      <c r="T13" s="4" t="n">
        <v>0</v>
      </c>
      <c r="U13" s="4" t="n">
        <v>1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2.8" hidden="false" customHeight="false" outlineLevel="0" collapsed="false">
      <c r="A14" s="3" t="s">
        <v>73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-1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1</v>
      </c>
      <c r="P14" s="4" t="n">
        <v>-1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1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2.8" hidden="false" customHeight="false" outlineLevel="0" collapsed="false">
      <c r="A15" s="3" t="s">
        <v>74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-1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1</v>
      </c>
      <c r="R15" s="4" t="n">
        <v>-1</v>
      </c>
      <c r="S15" s="4" t="n">
        <v>0</v>
      </c>
      <c r="T15" s="4" t="n">
        <v>0</v>
      </c>
      <c r="U15" s="4" t="n">
        <v>1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</row>
    <row r="16" customFormat="false" ht="12.8" hidden="false" customHeight="false" outlineLevel="0" collapsed="false">
      <c r="A16" s="3" t="s">
        <v>75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1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-1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</row>
    <row r="17" customFormat="false" ht="12.8" hidden="false" customHeight="false" outlineLevel="0" collapsed="false">
      <c r="A17" s="3" t="s">
        <v>76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-1</v>
      </c>
      <c r="L17" s="4" t="n">
        <v>0</v>
      </c>
      <c r="M17" s="4" t="n">
        <v>0</v>
      </c>
      <c r="N17" s="4" t="n">
        <v>0</v>
      </c>
      <c r="O17" s="4" t="n">
        <v>1</v>
      </c>
      <c r="P17" s="4" t="n">
        <v>-1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1</v>
      </c>
      <c r="W17" s="4" t="n">
        <v>1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2.8" hidden="false" customHeight="false" outlineLevel="0" collapsed="false">
      <c r="A18" s="3" t="s">
        <v>77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-1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1</v>
      </c>
      <c r="R18" s="4" t="n">
        <v>-1</v>
      </c>
      <c r="S18" s="4" t="n">
        <v>0</v>
      </c>
      <c r="T18" s="4" t="n">
        <v>0</v>
      </c>
      <c r="U18" s="4" t="n">
        <v>0</v>
      </c>
      <c r="V18" s="4" t="n">
        <v>1</v>
      </c>
      <c r="W18" s="4" t="n">
        <v>1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</row>
    <row r="19" customFormat="false" ht="12.8" hidden="false" customHeight="false" outlineLevel="0" collapsed="false">
      <c r="A19" s="3" t="s">
        <v>78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-1</v>
      </c>
      <c r="X19" s="4" t="n">
        <v>1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</row>
    <row r="20" customFormat="false" ht="12.8" hidden="false" customHeight="false" outlineLevel="0" collapsed="false">
      <c r="A20" s="3" t="s">
        <v>79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-1</v>
      </c>
      <c r="X20" s="4" t="n">
        <v>0</v>
      </c>
      <c r="Y20" s="4" t="n">
        <v>1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</row>
    <row r="21" customFormat="false" ht="12.8" hidden="false" customHeight="false" outlineLevel="0" collapsed="false">
      <c r="A21" s="3" t="s">
        <v>80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-1</v>
      </c>
      <c r="Y21" s="4" t="n">
        <v>-1</v>
      </c>
      <c r="Z21" s="4" t="n">
        <v>1</v>
      </c>
      <c r="AA21" s="4" t="n">
        <v>1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2.8" hidden="false" customHeight="false" outlineLevel="0" collapsed="false">
      <c r="A22" s="3" t="s">
        <v>81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-1</v>
      </c>
      <c r="Z22" s="4" t="n">
        <v>1</v>
      </c>
      <c r="AA22" s="4" t="n">
        <v>0</v>
      </c>
      <c r="AB22" s="4" t="n">
        <v>-1</v>
      </c>
      <c r="AC22" s="4" t="n">
        <v>1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2.8" hidden="false" customHeight="false" outlineLevel="0" collapsed="false">
      <c r="A23" s="3" t="s">
        <v>82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-1</v>
      </c>
      <c r="AA23" s="4" t="n">
        <v>-1</v>
      </c>
      <c r="AB23" s="4" t="n">
        <v>1</v>
      </c>
      <c r="AC23" s="4" t="n">
        <v>1</v>
      </c>
      <c r="AD23" s="4" t="n">
        <v>0</v>
      </c>
      <c r="AE23" s="4" t="n">
        <v>0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2.8" hidden="false" customHeight="false" outlineLevel="0" collapsed="false">
      <c r="A24" s="3" t="s">
        <v>83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-1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1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</row>
    <row r="25" customFormat="false" ht="12.8" hidden="false" customHeight="false" outlineLevel="0" collapsed="false">
      <c r="A25" s="3" t="s">
        <v>84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1</v>
      </c>
      <c r="AA25" s="4" t="n">
        <v>0</v>
      </c>
      <c r="AB25" s="4" t="n">
        <v>0</v>
      </c>
      <c r="AC25" s="4" t="n">
        <v>0</v>
      </c>
      <c r="AD25" s="4" t="n">
        <v>-1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2.8" hidden="false" customHeight="false" outlineLevel="0" collapsed="false">
      <c r="A26" s="3" t="s">
        <v>85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1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-1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2.8" hidden="false" customHeight="false" outlineLevel="0" collapsed="false">
      <c r="A27" s="3" t="s">
        <v>86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1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1</v>
      </c>
      <c r="AD27" s="4" t="n">
        <v>0</v>
      </c>
      <c r="AE27" s="4" t="n">
        <v>0</v>
      </c>
      <c r="AF27" s="4" t="n">
        <v>-1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2.8" hidden="false" customHeight="false" outlineLevel="0" collapsed="false">
      <c r="A28" s="3" t="s">
        <v>87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-1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1</v>
      </c>
      <c r="AG28" s="4" t="n">
        <v>-1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2.8" hidden="false" customHeight="false" outlineLevel="0" collapsed="false">
      <c r="A29" s="3" t="s">
        <v>88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-1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1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2.8" hidden="false" customHeight="false" outlineLevel="0" collapsed="false">
      <c r="A30" s="3" t="s">
        <v>89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-1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</v>
      </c>
      <c r="P30" s="4" t="n">
        <v>-1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-1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0</v>
      </c>
      <c r="AH30" s="4" t="n">
        <v>1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</row>
    <row r="31" customFormat="false" ht="12.8" hidden="false" customHeight="false" outlineLevel="0" collapsed="false">
      <c r="A31" s="3" t="s">
        <v>90</v>
      </c>
      <c r="B31" s="4" t="n">
        <v>0</v>
      </c>
      <c r="C31" s="4" t="n">
        <v>0</v>
      </c>
      <c r="D31" s="4" t="n">
        <v>1</v>
      </c>
      <c r="E31" s="4" t="n">
        <v>0</v>
      </c>
      <c r="F31" s="4" t="n">
        <v>-1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0</v>
      </c>
      <c r="AH31" s="4" t="n">
        <v>-1</v>
      </c>
      <c r="AI31" s="4" t="n">
        <v>1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</row>
    <row r="32" customFormat="false" ht="12.8" hidden="false" customHeight="false" outlineLevel="0" collapsed="false">
      <c r="A32" s="3" t="s">
        <v>91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-1</v>
      </c>
      <c r="AJ32" s="4" t="n">
        <v>1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</row>
    <row r="33" customFormat="false" ht="12.8" hidden="false" customHeight="false" outlineLevel="0" collapsed="false">
      <c r="A33" s="3" t="s">
        <v>92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-1</v>
      </c>
      <c r="AK33" s="4" t="n">
        <v>1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0</v>
      </c>
      <c r="AQ33" s="4" t="n">
        <v>0</v>
      </c>
      <c r="AR33" s="4" t="n">
        <v>0</v>
      </c>
    </row>
    <row r="34" customFormat="false" ht="12.8" hidden="false" customHeight="false" outlineLevel="0" collapsed="false">
      <c r="A34" s="3" t="s">
        <v>93</v>
      </c>
      <c r="B34" s="4" t="n">
        <v>0</v>
      </c>
      <c r="C34" s="4" t="n">
        <v>0</v>
      </c>
      <c r="D34" s="4" t="n">
        <v>1</v>
      </c>
      <c r="E34" s="4" t="n">
        <v>0</v>
      </c>
      <c r="F34" s="4" t="n">
        <v>-1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-1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2.8" hidden="false" customHeight="false" outlineLevel="0" collapsed="false">
      <c r="A35" s="3" t="s">
        <v>94</v>
      </c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-1</v>
      </c>
      <c r="AM35" s="4" t="n">
        <v>-2</v>
      </c>
      <c r="AN35" s="4" t="n">
        <v>1</v>
      </c>
      <c r="AO35" s="4" t="n">
        <v>2</v>
      </c>
      <c r="AP35" s="4" t="n">
        <v>0</v>
      </c>
      <c r="AQ35" s="4" t="n">
        <v>0</v>
      </c>
      <c r="AR35" s="4" t="n">
        <v>0</v>
      </c>
    </row>
    <row r="36" customFormat="false" ht="12.8" hidden="false" customHeight="false" outlineLevel="0" collapsed="false">
      <c r="A36" s="3" t="s">
        <v>95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-1</v>
      </c>
      <c r="R36" s="4" t="n">
        <v>1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2</v>
      </c>
      <c r="AN36" s="4" t="n">
        <v>-1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2.8" hidden="false" customHeight="false" outlineLevel="0" collapsed="false">
      <c r="A37" s="3" t="s">
        <v>96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-1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1</v>
      </c>
      <c r="AQ37" s="4" t="n">
        <v>0</v>
      </c>
      <c r="AR37" s="4" t="n">
        <v>0</v>
      </c>
    </row>
    <row r="38" customFormat="false" ht="12.8" hidden="false" customHeight="false" outlineLevel="0" collapsed="false">
      <c r="A38" s="3" t="s">
        <v>97</v>
      </c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0</v>
      </c>
      <c r="AK38" s="4" t="n">
        <v>-1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1</v>
      </c>
      <c r="AR38" s="4" t="n">
        <v>0</v>
      </c>
    </row>
    <row r="39" customFormat="false" ht="12.8" hidden="false" customHeight="false" outlineLevel="0" collapsed="false">
      <c r="A39" s="3" t="s">
        <v>98</v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1</v>
      </c>
      <c r="AM39" s="4" t="n">
        <v>0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2" width="18.96"/>
    <col collapsed="false" customWidth="true" hidden="false" outlineLevel="0" max="1022" min="2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3" t="s">
        <v>99</v>
      </c>
      <c r="B1" s="3" t="s">
        <v>100</v>
      </c>
      <c r="C1" s="3" t="s">
        <v>101</v>
      </c>
    </row>
    <row r="2" customFormat="false" ht="13.8" hidden="false" customHeight="false" outlineLevel="0" collapsed="false">
      <c r="A2" s="3" t="s">
        <v>18</v>
      </c>
      <c r="B2" s="4" t="s">
        <v>102</v>
      </c>
      <c r="C2" s="4" t="n">
        <v>0</v>
      </c>
    </row>
    <row r="3" customFormat="false" ht="13.8" hidden="false" customHeight="false" outlineLevel="0" collapsed="false">
      <c r="A3" s="3" t="s">
        <v>19</v>
      </c>
      <c r="B3" s="4" t="s">
        <v>103</v>
      </c>
      <c r="C3" s="4" t="n">
        <v>1</v>
      </c>
    </row>
    <row r="4" customFormat="false" ht="13.8" hidden="false" customHeight="false" outlineLevel="0" collapsed="false">
      <c r="A4" s="3" t="s">
        <v>20</v>
      </c>
      <c r="B4" s="4" t="s">
        <v>104</v>
      </c>
      <c r="C4" s="4" t="n">
        <v>1</v>
      </c>
    </row>
    <row r="5" customFormat="false" ht="13.8" hidden="false" customHeight="false" outlineLevel="0" collapsed="false">
      <c r="A5" s="3" t="s">
        <v>21</v>
      </c>
      <c r="B5" s="4" t="s">
        <v>105</v>
      </c>
      <c r="C5" s="4" t="n">
        <v>1</v>
      </c>
    </row>
    <row r="6" customFormat="false" ht="13.8" hidden="false" customHeight="false" outlineLevel="0" collapsed="false">
      <c r="A6" s="3" t="s">
        <v>22</v>
      </c>
      <c r="B6" s="4" t="s">
        <v>106</v>
      </c>
      <c r="C6" s="4" t="n">
        <v>1</v>
      </c>
    </row>
    <row r="7" customFormat="false" ht="13.8" hidden="false" customHeight="false" outlineLevel="0" collapsed="false">
      <c r="A7" s="3" t="s">
        <v>23</v>
      </c>
      <c r="B7" s="4" t="s">
        <v>107</v>
      </c>
      <c r="C7" s="4" t="n">
        <v>0</v>
      </c>
    </row>
    <row r="8" customFormat="false" ht="13.8" hidden="false" customHeight="false" outlineLevel="0" collapsed="false">
      <c r="A8" s="3" t="s">
        <v>24</v>
      </c>
      <c r="B8" s="4" t="s">
        <v>108</v>
      </c>
      <c r="C8" s="4" t="n">
        <v>1</v>
      </c>
    </row>
    <row r="9" customFormat="false" ht="13.8" hidden="false" customHeight="false" outlineLevel="0" collapsed="false">
      <c r="A9" s="3" t="s">
        <v>25</v>
      </c>
      <c r="B9" s="4" t="s">
        <v>109</v>
      </c>
      <c r="C9" s="4" t="n">
        <v>1</v>
      </c>
    </row>
    <row r="10" customFormat="false" ht="13.8" hidden="false" customHeight="false" outlineLevel="0" collapsed="false">
      <c r="A10" s="3" t="s">
        <v>26</v>
      </c>
      <c r="B10" s="4" t="s">
        <v>110</v>
      </c>
      <c r="C10" s="4" t="n">
        <v>1</v>
      </c>
    </row>
    <row r="11" customFormat="false" ht="13.8" hidden="false" customHeight="false" outlineLevel="0" collapsed="false">
      <c r="A11" s="3" t="s">
        <v>27</v>
      </c>
      <c r="B11" s="4" t="s">
        <v>111</v>
      </c>
      <c r="C11" s="4" t="n">
        <v>1</v>
      </c>
    </row>
    <row r="12" customFormat="false" ht="13.8" hidden="false" customHeight="false" outlineLevel="0" collapsed="false">
      <c r="A12" s="3" t="s">
        <v>28</v>
      </c>
      <c r="B12" s="4" t="s">
        <v>112</v>
      </c>
      <c r="C12" s="4" t="n">
        <v>1</v>
      </c>
    </row>
    <row r="13" customFormat="false" ht="13.8" hidden="false" customHeight="false" outlineLevel="0" collapsed="false">
      <c r="A13" s="3" t="s">
        <v>29</v>
      </c>
      <c r="B13" s="4" t="s">
        <v>113</v>
      </c>
      <c r="C13" s="4" t="n">
        <v>1</v>
      </c>
    </row>
    <row r="14" customFormat="false" ht="13.8" hidden="false" customHeight="false" outlineLevel="0" collapsed="false">
      <c r="A14" s="3" t="s">
        <v>30</v>
      </c>
      <c r="B14" s="4" t="s">
        <v>114</v>
      </c>
      <c r="C14" s="4" t="n">
        <v>1</v>
      </c>
    </row>
    <row r="15" customFormat="false" ht="13.8" hidden="false" customHeight="false" outlineLevel="0" collapsed="false">
      <c r="A15" s="3" t="s">
        <v>31</v>
      </c>
      <c r="B15" s="4" t="s">
        <v>115</v>
      </c>
      <c r="C15" s="4" t="n">
        <v>1</v>
      </c>
    </row>
    <row r="16" customFormat="false" ht="13.8" hidden="false" customHeight="false" outlineLevel="0" collapsed="false">
      <c r="A16" s="3" t="s">
        <v>32</v>
      </c>
      <c r="B16" s="4" t="s">
        <v>116</v>
      </c>
      <c r="C16" s="4" t="n">
        <v>1</v>
      </c>
    </row>
    <row r="17" customFormat="false" ht="13.8" hidden="false" customHeight="false" outlineLevel="0" collapsed="false">
      <c r="A17" s="3" t="s">
        <v>33</v>
      </c>
      <c r="B17" s="4" t="s">
        <v>117</v>
      </c>
      <c r="C17" s="4" t="n">
        <v>1</v>
      </c>
    </row>
    <row r="18" customFormat="false" ht="13.8" hidden="false" customHeight="false" outlineLevel="0" collapsed="false">
      <c r="A18" s="3" t="s">
        <v>34</v>
      </c>
      <c r="B18" s="4" t="s">
        <v>118</v>
      </c>
      <c r="C18" s="4" t="n">
        <v>1</v>
      </c>
    </row>
    <row r="19" customFormat="false" ht="13.8" hidden="false" customHeight="false" outlineLevel="0" collapsed="false">
      <c r="A19" s="3" t="s">
        <v>35</v>
      </c>
      <c r="B19" s="4" t="s">
        <v>119</v>
      </c>
      <c r="C19" s="4" t="n">
        <v>0</v>
      </c>
    </row>
    <row r="20" customFormat="false" ht="13.8" hidden="false" customHeight="false" outlineLevel="0" collapsed="false">
      <c r="A20" s="3" t="s">
        <v>36</v>
      </c>
      <c r="B20" s="4" t="s">
        <v>120</v>
      </c>
      <c r="C20" s="4" t="n">
        <v>0</v>
      </c>
    </row>
    <row r="21" customFormat="false" ht="13.8" hidden="false" customHeight="false" outlineLevel="0" collapsed="false">
      <c r="A21" s="3" t="s">
        <v>37</v>
      </c>
      <c r="B21" s="4" t="s">
        <v>121</v>
      </c>
      <c r="C21" s="4" t="n">
        <v>1</v>
      </c>
    </row>
    <row r="22" customFormat="false" ht="13.8" hidden="false" customHeight="false" outlineLevel="0" collapsed="false">
      <c r="A22" s="3" t="s">
        <v>38</v>
      </c>
      <c r="B22" s="4" t="s">
        <v>122</v>
      </c>
      <c r="C22" s="4" t="n">
        <v>0</v>
      </c>
    </row>
    <row r="23" customFormat="false" ht="13.8" hidden="false" customHeight="false" outlineLevel="0" collapsed="false">
      <c r="A23" s="3" t="s">
        <v>39</v>
      </c>
      <c r="B23" s="4" t="s">
        <v>123</v>
      </c>
      <c r="C23" s="4" t="n">
        <v>1</v>
      </c>
    </row>
    <row r="24" customFormat="false" ht="13.8" hidden="false" customHeight="false" outlineLevel="0" collapsed="false">
      <c r="A24" s="3" t="s">
        <v>40</v>
      </c>
      <c r="B24" s="4" t="s">
        <v>124</v>
      </c>
      <c r="C24" s="4" t="n">
        <v>1</v>
      </c>
    </row>
    <row r="25" customFormat="false" ht="13.8" hidden="false" customHeight="false" outlineLevel="0" collapsed="false">
      <c r="A25" s="3" t="s">
        <v>41</v>
      </c>
      <c r="B25" s="4" t="s">
        <v>125</v>
      </c>
      <c r="C25" s="4" t="n">
        <v>1</v>
      </c>
    </row>
    <row r="26" customFormat="false" ht="13.8" hidden="false" customHeight="false" outlineLevel="0" collapsed="false">
      <c r="A26" s="3" t="s">
        <v>42</v>
      </c>
      <c r="B26" s="4" t="s">
        <v>126</v>
      </c>
      <c r="C26" s="4" t="n">
        <v>1</v>
      </c>
    </row>
    <row r="27" customFormat="false" ht="13.8" hidden="false" customHeight="false" outlineLevel="0" collapsed="false">
      <c r="A27" s="3" t="s">
        <v>43</v>
      </c>
      <c r="B27" s="4" t="s">
        <v>127</v>
      </c>
      <c r="C27" s="4" t="n">
        <v>1</v>
      </c>
    </row>
    <row r="28" customFormat="false" ht="13.8" hidden="false" customHeight="false" outlineLevel="0" collapsed="false">
      <c r="A28" s="3" t="s">
        <v>44</v>
      </c>
      <c r="B28" s="4" t="s">
        <v>128</v>
      </c>
      <c r="C28" s="4" t="n">
        <v>1</v>
      </c>
    </row>
    <row r="29" customFormat="false" ht="13.8" hidden="false" customHeight="false" outlineLevel="0" collapsed="false">
      <c r="A29" s="3" t="s">
        <v>45</v>
      </c>
      <c r="B29" s="4" t="s">
        <v>129</v>
      </c>
      <c r="C29" s="4" t="n">
        <v>1</v>
      </c>
    </row>
    <row r="30" customFormat="false" ht="13.8" hidden="false" customHeight="false" outlineLevel="0" collapsed="false">
      <c r="A30" s="3" t="s">
        <v>46</v>
      </c>
      <c r="B30" s="4" t="s">
        <v>130</v>
      </c>
      <c r="C30" s="4" t="n">
        <v>1</v>
      </c>
    </row>
    <row r="31" customFormat="false" ht="13.8" hidden="false" customHeight="false" outlineLevel="0" collapsed="false">
      <c r="A31" s="3" t="s">
        <v>47</v>
      </c>
      <c r="B31" s="4" t="s">
        <v>131</v>
      </c>
      <c r="C31" s="4" t="n">
        <v>1</v>
      </c>
    </row>
    <row r="32" customFormat="false" ht="13.8" hidden="false" customHeight="false" outlineLevel="0" collapsed="false">
      <c r="A32" s="3" t="s">
        <v>48</v>
      </c>
      <c r="B32" s="4" t="s">
        <v>132</v>
      </c>
      <c r="C32" s="4" t="n">
        <v>1</v>
      </c>
    </row>
    <row r="33" customFormat="false" ht="13.8" hidden="false" customHeight="false" outlineLevel="0" collapsed="false">
      <c r="A33" s="3" t="s">
        <v>49</v>
      </c>
      <c r="B33" s="4" t="s">
        <v>133</v>
      </c>
      <c r="C33" s="4" t="n">
        <v>1</v>
      </c>
    </row>
    <row r="34" customFormat="false" ht="13.8" hidden="false" customHeight="false" outlineLevel="0" collapsed="false">
      <c r="A34" s="3" t="s">
        <v>50</v>
      </c>
      <c r="B34" s="4" t="s">
        <v>134</v>
      </c>
      <c r="C34" s="4" t="n">
        <v>1</v>
      </c>
    </row>
    <row r="35" customFormat="false" ht="13.8" hidden="false" customHeight="false" outlineLevel="0" collapsed="false">
      <c r="A35" s="3" t="s">
        <v>51</v>
      </c>
      <c r="B35" s="4" t="s">
        <v>135</v>
      </c>
      <c r="C35" s="4" t="n">
        <v>1</v>
      </c>
    </row>
    <row r="36" customFormat="false" ht="13.8" hidden="false" customHeight="false" outlineLevel="0" collapsed="false">
      <c r="A36" s="3" t="s">
        <v>52</v>
      </c>
      <c r="B36" s="4" t="s">
        <v>136</v>
      </c>
      <c r="C36" s="4" t="n">
        <v>1</v>
      </c>
    </row>
    <row r="37" customFormat="false" ht="13.8" hidden="false" customHeight="false" outlineLevel="0" collapsed="false">
      <c r="A37" s="3" t="s">
        <v>53</v>
      </c>
      <c r="B37" s="4" t="s">
        <v>137</v>
      </c>
      <c r="C37" s="4" t="n">
        <v>1</v>
      </c>
    </row>
    <row r="38" customFormat="false" ht="13.8" hidden="false" customHeight="false" outlineLevel="0" collapsed="false">
      <c r="A38" s="3" t="s">
        <v>54</v>
      </c>
      <c r="B38" s="4" t="s">
        <v>138</v>
      </c>
      <c r="C38" s="4" t="n">
        <v>1</v>
      </c>
    </row>
    <row r="39" customFormat="false" ht="13.8" hidden="false" customHeight="false" outlineLevel="0" collapsed="false">
      <c r="A39" s="3" t="s">
        <v>55</v>
      </c>
      <c r="B39" s="4" t="s">
        <v>139</v>
      </c>
      <c r="C39" s="4" t="n">
        <v>1</v>
      </c>
    </row>
    <row r="40" customFormat="false" ht="13.8" hidden="false" customHeight="false" outlineLevel="0" collapsed="false">
      <c r="A40" s="3" t="s">
        <v>56</v>
      </c>
      <c r="B40" s="4" t="s">
        <v>140</v>
      </c>
      <c r="C40" s="4" t="n">
        <v>1</v>
      </c>
    </row>
    <row r="41" customFormat="false" ht="13.8" hidden="false" customHeight="false" outlineLevel="0" collapsed="false">
      <c r="A41" s="3" t="s">
        <v>57</v>
      </c>
      <c r="B41" s="4" t="s">
        <v>141</v>
      </c>
      <c r="C41" s="4" t="n">
        <v>0</v>
      </c>
    </row>
    <row r="42" customFormat="false" ht="13.8" hidden="false" customHeight="false" outlineLevel="0" collapsed="false">
      <c r="A42" s="3" t="s">
        <v>58</v>
      </c>
      <c r="B42" s="4" t="s">
        <v>142</v>
      </c>
      <c r="C42" s="4" t="n">
        <v>0</v>
      </c>
    </row>
    <row r="43" customFormat="false" ht="13.8" hidden="false" customHeight="false" outlineLevel="0" collapsed="false">
      <c r="A43" s="3" t="s">
        <v>59</v>
      </c>
      <c r="B43" s="4" t="s">
        <v>143</v>
      </c>
      <c r="C43" s="4" t="n">
        <v>0</v>
      </c>
    </row>
    <row r="44" customFormat="false" ht="13.8" hidden="false" customHeight="false" outlineLevel="0" collapsed="false">
      <c r="A44" s="3" t="s">
        <v>60</v>
      </c>
      <c r="B44" s="4" t="s">
        <v>144</v>
      </c>
      <c r="C44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1023" min="2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3" t="s">
        <v>99</v>
      </c>
      <c r="B1" s="3" t="s">
        <v>145</v>
      </c>
      <c r="C1" s="3" t="s">
        <v>146</v>
      </c>
      <c r="D1" s="3" t="s">
        <v>147</v>
      </c>
    </row>
    <row r="2" customFormat="false" ht="13.8" hidden="false" customHeight="false" outlineLevel="0" collapsed="false">
      <c r="A2" s="3" t="s">
        <v>61</v>
      </c>
      <c r="B2" s="4" t="s">
        <v>148</v>
      </c>
      <c r="C2" s="4" t="n">
        <v>0</v>
      </c>
    </row>
    <row r="3" customFormat="false" ht="13.8" hidden="false" customHeight="false" outlineLevel="0" collapsed="false">
      <c r="A3" s="3" t="s">
        <v>62</v>
      </c>
      <c r="B3" s="4" t="s">
        <v>149</v>
      </c>
      <c r="C3" s="4" t="n">
        <v>0</v>
      </c>
    </row>
    <row r="4" customFormat="false" ht="13.8" hidden="false" customHeight="false" outlineLevel="0" collapsed="false">
      <c r="A4" s="3" t="s">
        <v>63</v>
      </c>
      <c r="B4" s="4" t="s">
        <v>150</v>
      </c>
      <c r="C4" s="4" t="n">
        <v>0</v>
      </c>
    </row>
    <row r="5" customFormat="false" ht="13.8" hidden="false" customHeight="false" outlineLevel="0" collapsed="false">
      <c r="A5" s="3" t="s">
        <v>64</v>
      </c>
      <c r="B5" s="4" t="s">
        <v>151</v>
      </c>
      <c r="C5" s="4" t="n">
        <v>0</v>
      </c>
    </row>
    <row r="6" customFormat="false" ht="13.8" hidden="false" customHeight="false" outlineLevel="0" collapsed="false">
      <c r="A6" s="3" t="s">
        <v>65</v>
      </c>
      <c r="B6" s="4" t="s">
        <v>152</v>
      </c>
      <c r="C6" s="4" t="n">
        <v>0</v>
      </c>
    </row>
    <row r="7" customFormat="false" ht="13.8" hidden="false" customHeight="false" outlineLevel="0" collapsed="false">
      <c r="A7" s="3" t="s">
        <v>66</v>
      </c>
      <c r="B7" s="4" t="s">
        <v>153</v>
      </c>
      <c r="C7" s="4" t="n">
        <v>0</v>
      </c>
    </row>
    <row r="8" customFormat="false" ht="13.8" hidden="false" customHeight="false" outlineLevel="0" collapsed="false">
      <c r="A8" s="3" t="s">
        <v>67</v>
      </c>
      <c r="B8" s="4" t="s">
        <v>154</v>
      </c>
      <c r="C8" s="4" t="n">
        <v>0</v>
      </c>
    </row>
    <row r="9" customFormat="false" ht="13.8" hidden="false" customHeight="false" outlineLevel="0" collapsed="false">
      <c r="A9" s="3" t="s">
        <v>68</v>
      </c>
      <c r="B9" s="4" t="s">
        <v>155</v>
      </c>
      <c r="C9" s="4" t="n">
        <v>0</v>
      </c>
    </row>
    <row r="10" customFormat="false" ht="13.8" hidden="false" customHeight="false" outlineLevel="0" collapsed="false">
      <c r="A10" s="3" t="s">
        <v>69</v>
      </c>
      <c r="B10" s="4" t="s">
        <v>155</v>
      </c>
      <c r="C10" s="4" t="n">
        <v>0</v>
      </c>
    </row>
    <row r="11" customFormat="false" ht="13.8" hidden="false" customHeight="false" outlineLevel="0" collapsed="false">
      <c r="A11" s="3" t="s">
        <v>70</v>
      </c>
      <c r="B11" s="4" t="s">
        <v>156</v>
      </c>
      <c r="C11" s="4" t="n">
        <v>0</v>
      </c>
    </row>
    <row r="12" customFormat="false" ht="13.8" hidden="false" customHeight="false" outlineLevel="0" collapsed="false">
      <c r="A12" s="3" t="s">
        <v>71</v>
      </c>
      <c r="B12" s="4" t="s">
        <v>157</v>
      </c>
      <c r="C12" s="4" t="n">
        <v>0</v>
      </c>
    </row>
    <row r="13" customFormat="false" ht="13.8" hidden="false" customHeight="false" outlineLevel="0" collapsed="false">
      <c r="A13" s="3" t="s">
        <v>72</v>
      </c>
      <c r="B13" s="4" t="s">
        <v>158</v>
      </c>
      <c r="C13" s="4" t="n">
        <v>0</v>
      </c>
      <c r="D13" s="4" t="s">
        <v>159</v>
      </c>
    </row>
    <row r="14" customFormat="false" ht="13.8" hidden="false" customHeight="false" outlineLevel="0" collapsed="false">
      <c r="A14" s="3" t="s">
        <v>73</v>
      </c>
      <c r="B14" s="4" t="s">
        <v>158</v>
      </c>
      <c r="C14" s="4" t="n">
        <v>0</v>
      </c>
      <c r="D14" s="4" t="s">
        <v>159</v>
      </c>
    </row>
    <row r="15" customFormat="false" ht="13.8" hidden="false" customHeight="false" outlineLevel="0" collapsed="false">
      <c r="A15" s="3" t="s">
        <v>74</v>
      </c>
      <c r="B15" s="4" t="s">
        <v>158</v>
      </c>
      <c r="C15" s="4" t="n">
        <v>0</v>
      </c>
      <c r="D15" s="4" t="s">
        <v>159</v>
      </c>
    </row>
    <row r="16" customFormat="false" ht="13.8" hidden="false" customHeight="false" outlineLevel="0" collapsed="false">
      <c r="A16" s="3" t="s">
        <v>75</v>
      </c>
      <c r="B16" s="4" t="s">
        <v>160</v>
      </c>
      <c r="C16" s="4" t="n">
        <v>0</v>
      </c>
      <c r="D16" s="2"/>
    </row>
    <row r="17" customFormat="false" ht="13.8" hidden="false" customHeight="false" outlineLevel="0" collapsed="false">
      <c r="A17" s="3" t="s">
        <v>76</v>
      </c>
      <c r="B17" s="4" t="s">
        <v>161</v>
      </c>
      <c r="C17" s="4" t="n">
        <v>0</v>
      </c>
      <c r="D17" s="2"/>
    </row>
    <row r="18" customFormat="false" ht="13.8" hidden="false" customHeight="false" outlineLevel="0" collapsed="false">
      <c r="A18" s="3" t="s">
        <v>77</v>
      </c>
      <c r="B18" s="4" t="s">
        <v>161</v>
      </c>
      <c r="C18" s="4" t="n">
        <v>0</v>
      </c>
      <c r="D18" s="2"/>
    </row>
    <row r="19" customFormat="false" ht="13.8" hidden="false" customHeight="false" outlineLevel="0" collapsed="false">
      <c r="A19" s="3" t="s">
        <v>78</v>
      </c>
      <c r="B19" s="4" t="s">
        <v>162</v>
      </c>
      <c r="C19" s="4" t="n">
        <v>0</v>
      </c>
      <c r="D19" s="2"/>
    </row>
    <row r="20" customFormat="false" ht="13.8" hidden="false" customHeight="false" outlineLevel="0" collapsed="false">
      <c r="A20" s="3" t="s">
        <v>79</v>
      </c>
      <c r="B20" s="4" t="s">
        <v>163</v>
      </c>
      <c r="C20" s="4" t="n">
        <v>0</v>
      </c>
      <c r="D20" s="2"/>
    </row>
    <row r="21" customFormat="false" ht="13.8" hidden="false" customHeight="false" outlineLevel="0" collapsed="false">
      <c r="A21" s="3" t="s">
        <v>80</v>
      </c>
      <c r="B21" s="4" t="s">
        <v>164</v>
      </c>
      <c r="C21" s="4" t="n">
        <v>0</v>
      </c>
      <c r="D21" s="2"/>
    </row>
    <row r="22" customFormat="false" ht="13.8" hidden="false" customHeight="false" outlineLevel="0" collapsed="false">
      <c r="A22" s="3" t="s">
        <v>81</v>
      </c>
      <c r="B22" s="4" t="s">
        <v>165</v>
      </c>
      <c r="C22" s="4" t="n">
        <v>0</v>
      </c>
      <c r="D22" s="2"/>
    </row>
    <row r="23" customFormat="false" ht="13.8" hidden="false" customHeight="false" outlineLevel="0" collapsed="false">
      <c r="A23" s="3" t="s">
        <v>82</v>
      </c>
      <c r="B23" s="4" t="s">
        <v>166</v>
      </c>
      <c r="C23" s="4" t="n">
        <v>0</v>
      </c>
      <c r="D23" s="2"/>
    </row>
    <row r="24" customFormat="false" ht="13.8" hidden="false" customHeight="false" outlineLevel="0" collapsed="false">
      <c r="A24" s="3" t="s">
        <v>83</v>
      </c>
      <c r="B24" s="4" t="s">
        <v>167</v>
      </c>
      <c r="C24" s="4" t="n">
        <v>0</v>
      </c>
      <c r="D24" s="2"/>
    </row>
    <row r="25" customFormat="false" ht="13.8" hidden="false" customHeight="false" outlineLevel="0" collapsed="false">
      <c r="A25" s="3" t="s">
        <v>84</v>
      </c>
      <c r="B25" s="4" t="s">
        <v>168</v>
      </c>
      <c r="C25" s="4" t="n">
        <v>0</v>
      </c>
      <c r="D25" s="2"/>
    </row>
    <row r="26" customFormat="false" ht="13.8" hidden="false" customHeight="false" outlineLevel="0" collapsed="false">
      <c r="A26" s="3" t="s">
        <v>85</v>
      </c>
      <c r="B26" s="4" t="s">
        <v>169</v>
      </c>
      <c r="C26" s="4" t="n">
        <v>0</v>
      </c>
      <c r="D26" s="2"/>
    </row>
    <row r="27" customFormat="false" ht="13.8" hidden="false" customHeight="false" outlineLevel="0" collapsed="false">
      <c r="A27" s="3" t="s">
        <v>86</v>
      </c>
      <c r="B27" s="4" t="s">
        <v>170</v>
      </c>
      <c r="C27" s="4" t="n">
        <v>0</v>
      </c>
      <c r="D27" s="2"/>
    </row>
    <row r="28" customFormat="false" ht="13.8" hidden="false" customHeight="false" outlineLevel="0" collapsed="false">
      <c r="A28" s="3" t="s">
        <v>87</v>
      </c>
      <c r="B28" s="4" t="s">
        <v>171</v>
      </c>
      <c r="C28" s="4" t="n">
        <v>0</v>
      </c>
      <c r="D28" s="2"/>
    </row>
    <row r="29" customFormat="false" ht="13.8" hidden="false" customHeight="false" outlineLevel="0" collapsed="false">
      <c r="A29" s="3" t="s">
        <v>88</v>
      </c>
      <c r="B29" s="4" t="s">
        <v>172</v>
      </c>
      <c r="C29" s="4" t="n">
        <v>0</v>
      </c>
      <c r="D29" s="2"/>
    </row>
    <row r="30" customFormat="false" ht="13.8" hidden="false" customHeight="false" outlineLevel="0" collapsed="false">
      <c r="A30" s="3" t="s">
        <v>89</v>
      </c>
      <c r="B30" s="4" t="s">
        <v>173</v>
      </c>
      <c r="C30" s="4" t="n">
        <v>0</v>
      </c>
      <c r="D30" s="2"/>
    </row>
    <row r="31" customFormat="false" ht="13.8" hidden="false" customHeight="false" outlineLevel="0" collapsed="false">
      <c r="A31" s="3" t="s">
        <v>90</v>
      </c>
      <c r="B31" s="4" t="s">
        <v>174</v>
      </c>
      <c r="C31" s="4" t="n">
        <v>0</v>
      </c>
      <c r="D31" s="2"/>
    </row>
    <row r="32" customFormat="false" ht="13.8" hidden="false" customHeight="false" outlineLevel="0" collapsed="false">
      <c r="A32" s="3" t="s">
        <v>91</v>
      </c>
      <c r="B32" s="4" t="s">
        <v>175</v>
      </c>
      <c r="C32" s="4" t="n">
        <v>0</v>
      </c>
      <c r="D32" s="2"/>
    </row>
    <row r="33" customFormat="false" ht="13.8" hidden="false" customHeight="false" outlineLevel="0" collapsed="false">
      <c r="A33" s="3" t="s">
        <v>92</v>
      </c>
      <c r="B33" s="4" t="s">
        <v>176</v>
      </c>
      <c r="C33" s="4" t="n">
        <v>0</v>
      </c>
      <c r="D33" s="2"/>
    </row>
    <row r="34" customFormat="false" ht="13.8" hidden="false" customHeight="false" outlineLevel="0" collapsed="false">
      <c r="A34" s="3" t="s">
        <v>93</v>
      </c>
      <c r="B34" s="4" t="s">
        <v>177</v>
      </c>
      <c r="C34" s="4" t="n">
        <v>0</v>
      </c>
      <c r="D34" s="2"/>
    </row>
    <row r="35" customFormat="false" ht="13.8" hidden="false" customHeight="false" outlineLevel="0" collapsed="false">
      <c r="A35" s="3" t="s">
        <v>94</v>
      </c>
      <c r="B35" s="4" t="s">
        <v>178</v>
      </c>
      <c r="C35" s="4" t="n">
        <v>0</v>
      </c>
      <c r="D35" s="2"/>
    </row>
    <row r="36" customFormat="false" ht="13.8" hidden="false" customHeight="false" outlineLevel="0" collapsed="false">
      <c r="A36" s="3" t="s">
        <v>95</v>
      </c>
      <c r="B36" s="4" t="s">
        <v>179</v>
      </c>
      <c r="C36" s="4" t="n">
        <v>0</v>
      </c>
      <c r="D36" s="2"/>
    </row>
    <row r="37" customFormat="false" ht="13.8" hidden="false" customHeight="false" outlineLevel="0" collapsed="false">
      <c r="A37" s="3" t="s">
        <v>180</v>
      </c>
      <c r="B37" s="4" t="s">
        <v>181</v>
      </c>
      <c r="C37" s="4" t="n">
        <v>0</v>
      </c>
      <c r="D37" s="2"/>
    </row>
    <row r="38" customFormat="false" ht="13.8" hidden="false" customHeight="false" outlineLevel="0" collapsed="false">
      <c r="A38" s="3" t="s">
        <v>182</v>
      </c>
      <c r="B38" s="4" t="s">
        <v>183</v>
      </c>
      <c r="C38" s="4" t="n">
        <v>0</v>
      </c>
      <c r="D38" s="2"/>
    </row>
    <row r="39" customFormat="false" ht="13.8" hidden="false" customHeight="false" outlineLevel="0" collapsed="false">
      <c r="A39" s="3" t="s">
        <v>184</v>
      </c>
      <c r="B39" s="4" t="s">
        <v>185</v>
      </c>
      <c r="C39" s="4" t="n">
        <v>0</v>
      </c>
      <c r="D39" s="2"/>
    </row>
    <row r="40" customFormat="false" ht="13.8" hidden="false" customHeight="false" outlineLevel="0" collapsed="false">
      <c r="A40" s="3" t="s">
        <v>96</v>
      </c>
      <c r="B40" s="4" t="s">
        <v>186</v>
      </c>
      <c r="C40" s="4" t="n">
        <v>0</v>
      </c>
      <c r="D40" s="2"/>
    </row>
    <row r="41" customFormat="false" ht="13.8" hidden="false" customHeight="false" outlineLevel="0" collapsed="false">
      <c r="A41" s="3" t="s">
        <v>97</v>
      </c>
      <c r="B41" s="4" t="s">
        <v>187</v>
      </c>
      <c r="C41" s="4" t="n">
        <v>0</v>
      </c>
      <c r="D41" s="2"/>
    </row>
    <row r="42" customFormat="false" ht="13.8" hidden="false" customHeight="false" outlineLevel="0" collapsed="false">
      <c r="A42" s="3" t="s">
        <v>98</v>
      </c>
      <c r="B42" s="4" t="s">
        <v>188</v>
      </c>
      <c r="C42" s="4" t="n">
        <v>0</v>
      </c>
      <c r="D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189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189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190</v>
      </c>
      <c r="B1" s="1" t="s">
        <v>191</v>
      </c>
      <c r="C1" s="1" t="s">
        <v>192</v>
      </c>
    </row>
    <row r="2" customFormat="false" ht="15" hidden="false" customHeight="false" outlineLevel="0" collapsed="false">
      <c r="A2" s="1" t="s">
        <v>61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62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63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64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65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66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67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68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69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71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72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73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74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75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76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77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78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79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80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81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82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83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84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85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86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87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88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89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91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92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93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94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95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180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182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184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96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97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98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189</v>
      </c>
      <c r="B1" s="1" t="s">
        <v>193</v>
      </c>
      <c r="C1" s="1" t="s">
        <v>194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2" width="20.03"/>
    <col collapsed="false" customWidth="true" hidden="false" outlineLevel="0" max="1021" min="2" style="2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3" t="s">
        <v>195</v>
      </c>
      <c r="B1" s="3" t="s">
        <v>196</v>
      </c>
      <c r="C1" s="3" t="s">
        <v>197</v>
      </c>
    </row>
    <row r="2" customFormat="false" ht="13.8" hidden="false" customHeight="false" outlineLevel="0" collapsed="false">
      <c r="A2" s="3" t="s">
        <v>61</v>
      </c>
      <c r="B2" s="4" t="n">
        <f aca="false">B3+B11</f>
        <v>6140</v>
      </c>
      <c r="C2" s="4" t="n">
        <v>611</v>
      </c>
    </row>
    <row r="3" customFormat="false" ht="13.8" hidden="false" customHeight="false" outlineLevel="0" collapsed="false">
      <c r="A3" s="3" t="s">
        <v>62</v>
      </c>
      <c r="B3" s="4" t="n">
        <f aca="false">0.63*10^3</f>
        <v>630</v>
      </c>
      <c r="C3" s="4" t="n">
        <v>60</v>
      </c>
    </row>
    <row r="4" customFormat="false" ht="13.8" hidden="false" customHeight="false" outlineLevel="0" collapsed="false">
      <c r="A4" s="3" t="s">
        <v>63</v>
      </c>
      <c r="B4" s="4" t="n">
        <f aca="false">0.63*10^3</f>
        <v>630</v>
      </c>
      <c r="C4" s="4" t="n">
        <f aca="false">0.04*10^3</f>
        <v>40</v>
      </c>
    </row>
    <row r="5" customFormat="false" ht="13.8" hidden="false" customHeight="false" outlineLevel="0" collapsed="false">
      <c r="A5" s="3" t="s">
        <v>64</v>
      </c>
      <c r="B5" s="4" t="n">
        <f aca="false">4.79*10^3</f>
        <v>4790</v>
      </c>
      <c r="C5" s="4" t="n">
        <f aca="false">0.07*10^3</f>
        <v>70</v>
      </c>
    </row>
    <row r="6" customFormat="false" ht="13.8" hidden="false" customHeight="false" outlineLevel="0" collapsed="false">
      <c r="A6" s="3" t="s">
        <v>65</v>
      </c>
      <c r="B6" s="4" t="n">
        <f aca="false">4.79*10^3</f>
        <v>4790</v>
      </c>
      <c r="C6" s="4" t="n">
        <f aca="false">0.07*10^3</f>
        <v>70</v>
      </c>
    </row>
    <row r="7" customFormat="false" ht="13.8" hidden="false" customHeight="false" outlineLevel="0" collapsed="false">
      <c r="A7" s="3" t="s">
        <v>66</v>
      </c>
      <c r="B7" s="4" t="n">
        <f aca="false">0.72*10^3</f>
        <v>720</v>
      </c>
      <c r="C7" s="4" t="n">
        <f aca="false">0.06*10^3</f>
        <v>60</v>
      </c>
    </row>
    <row r="8" customFormat="false" ht="13.8" hidden="false" customHeight="false" outlineLevel="0" collapsed="false">
      <c r="A8" s="3" t="s">
        <v>67</v>
      </c>
      <c r="B8" s="4" t="n">
        <f aca="false">0.72*10^3</f>
        <v>720</v>
      </c>
      <c r="C8" s="4" t="n">
        <f aca="false">0.06*10^3</f>
        <v>60</v>
      </c>
    </row>
    <row r="9" customFormat="false" ht="13.8" hidden="false" customHeight="false" outlineLevel="0" collapsed="false">
      <c r="A9" s="3" t="s">
        <v>68</v>
      </c>
      <c r="B9" s="4" t="n">
        <f aca="false">0.72*10^3*0.5</f>
        <v>360</v>
      </c>
      <c r="C9" s="4" t="n">
        <f aca="false">0.06*10^3</f>
        <v>60</v>
      </c>
    </row>
    <row r="10" customFormat="false" ht="13.8" hidden="false" customHeight="false" outlineLevel="0" collapsed="false">
      <c r="A10" s="3" t="s">
        <v>69</v>
      </c>
      <c r="B10" s="4" t="n">
        <f aca="false">0.72*10^3*0.5</f>
        <v>360</v>
      </c>
      <c r="C10" s="4" t="n">
        <f aca="false">0.06*10^3</f>
        <v>60</v>
      </c>
    </row>
    <row r="11" customFormat="false" ht="13.8" hidden="false" customHeight="false" outlineLevel="0" collapsed="false">
      <c r="A11" s="3" t="s">
        <v>70</v>
      </c>
      <c r="B11" s="4" t="n">
        <f aca="false">5.51*10^3</f>
        <v>5510</v>
      </c>
      <c r="C11" s="4" t="n">
        <f aca="false">0.04*10^3</f>
        <v>40</v>
      </c>
    </row>
    <row r="12" customFormat="false" ht="13.8" hidden="false" customHeight="false" outlineLevel="0" collapsed="false">
      <c r="A12" s="3" t="s">
        <v>71</v>
      </c>
      <c r="B12" s="4" t="n">
        <f aca="false">0.72*10^3</f>
        <v>720</v>
      </c>
      <c r="C12" s="4" t="n">
        <f aca="false">0.06*10^3</f>
        <v>60</v>
      </c>
    </row>
    <row r="13" customFormat="false" ht="13.8" hidden="false" customHeight="false" outlineLevel="0" collapsed="false">
      <c r="A13" s="3" t="s">
        <v>72</v>
      </c>
      <c r="B13" s="4" t="n">
        <f aca="false">1.17*10^3*0.5</f>
        <v>585</v>
      </c>
      <c r="C13" s="4" t="n">
        <f aca="false">0.07*10^3</f>
        <v>70</v>
      </c>
    </row>
    <row r="14" customFormat="false" ht="13.8" hidden="false" customHeight="false" outlineLevel="0" collapsed="false">
      <c r="A14" s="3" t="s">
        <v>73</v>
      </c>
      <c r="B14" s="4" t="n">
        <f aca="false">1.17*10^3*0.25</f>
        <v>292.5</v>
      </c>
      <c r="C14" s="4" t="n">
        <f aca="false">0.07*10^3</f>
        <v>70</v>
      </c>
    </row>
    <row r="15" customFormat="false" ht="13.8" hidden="false" customHeight="false" outlineLevel="0" collapsed="false">
      <c r="A15" s="3" t="s">
        <v>74</v>
      </c>
      <c r="B15" s="4" t="n">
        <f aca="false">1.17*10^3*0.25</f>
        <v>292.5</v>
      </c>
      <c r="C15" s="4" t="n">
        <f aca="false">0.07*10^3</f>
        <v>70</v>
      </c>
    </row>
    <row r="16" customFormat="false" ht="13.8" hidden="false" customHeight="false" outlineLevel="0" collapsed="false">
      <c r="A16" s="3" t="s">
        <v>75</v>
      </c>
      <c r="B16" s="4" t="n">
        <f aca="false">1.17*10^3</f>
        <v>1170</v>
      </c>
      <c r="C16" s="4" t="n">
        <f aca="false">0.07*10^3</f>
        <v>70</v>
      </c>
    </row>
    <row r="17" customFormat="false" ht="13.8" hidden="false" customHeight="false" outlineLevel="0" collapsed="false">
      <c r="A17" s="3" t="s">
        <v>76</v>
      </c>
      <c r="B17" s="4" t="n">
        <f aca="false">0.59*10^3*0.5</f>
        <v>295</v>
      </c>
      <c r="C17" s="4" t="n">
        <f aca="false">0.03*10^3</f>
        <v>30</v>
      </c>
    </row>
    <row r="18" customFormat="false" ht="13.8" hidden="false" customHeight="false" outlineLevel="0" collapsed="false">
      <c r="A18" s="3" t="s">
        <v>77</v>
      </c>
      <c r="B18" s="4" t="n">
        <f aca="false">0.59*10^3*0.5</f>
        <v>295</v>
      </c>
      <c r="C18" s="4" t="n">
        <f aca="false">0.03*10^3</f>
        <v>30</v>
      </c>
    </row>
    <row r="19" customFormat="false" ht="13.8" hidden="false" customHeight="false" outlineLevel="0" collapsed="false">
      <c r="A19" s="3" t="s">
        <v>78</v>
      </c>
      <c r="B19" s="4" t="n">
        <f aca="false">0.44*10^3</f>
        <v>440</v>
      </c>
      <c r="C19" s="4" t="n">
        <f aca="false">0.59*10^3</f>
        <v>590</v>
      </c>
    </row>
    <row r="20" customFormat="false" ht="13.8" hidden="false" customHeight="false" outlineLevel="0" collapsed="false">
      <c r="A20" s="3" t="s">
        <v>79</v>
      </c>
      <c r="B20" s="4" t="n">
        <f aca="false">0.15*10^3</f>
        <v>150</v>
      </c>
      <c r="C20" s="4" t="n">
        <f aca="false">0.59*10^3</f>
        <v>590</v>
      </c>
    </row>
    <row r="21" customFormat="false" ht="13.8" hidden="false" customHeight="false" outlineLevel="0" collapsed="false">
      <c r="A21" s="3" t="s">
        <v>80</v>
      </c>
      <c r="B21" s="4" t="n">
        <f aca="false">0.15*10^3</f>
        <v>150</v>
      </c>
      <c r="C21" s="4" t="n">
        <f aca="false">0.01*10^3</f>
        <v>10</v>
      </c>
    </row>
    <row r="22" customFormat="false" ht="13.8" hidden="false" customHeight="false" outlineLevel="0" collapsed="false">
      <c r="A22" s="3" t="s">
        <v>81</v>
      </c>
      <c r="B22" s="4" t="n">
        <f aca="false">0.01*10^3</f>
        <v>10</v>
      </c>
      <c r="C22" s="4" t="n">
        <f aca="false">0.01*10^3</f>
        <v>10</v>
      </c>
    </row>
    <row r="23" customFormat="false" ht="13.8" hidden="false" customHeight="false" outlineLevel="0" collapsed="false">
      <c r="A23" s="3" t="s">
        <v>82</v>
      </c>
      <c r="B23" s="4" t="n">
        <f aca="false">0.15*10^3</f>
        <v>150</v>
      </c>
      <c r="C23" s="4" t="n">
        <f aca="false">0.01*10^3</f>
        <v>10</v>
      </c>
    </row>
    <row r="24" customFormat="false" ht="13.8" hidden="false" customHeight="false" outlineLevel="0" collapsed="false">
      <c r="A24" s="3" t="s">
        <v>83</v>
      </c>
      <c r="B24" s="4" t="n">
        <f aca="false">6.11*10^ 3</f>
        <v>6110</v>
      </c>
      <c r="C24" s="4" t="n">
        <f aca="false">0.04*10^3</f>
        <v>40</v>
      </c>
    </row>
    <row r="25" customFormat="false" ht="13.8" hidden="false" customHeight="false" outlineLevel="0" collapsed="false">
      <c r="A25" s="3" t="s">
        <v>84</v>
      </c>
      <c r="B25" s="4" t="n">
        <f aca="false">6.11*10^ 3</f>
        <v>6110</v>
      </c>
      <c r="C25" s="4" t="n">
        <f aca="false">0.04*10^3</f>
        <v>40</v>
      </c>
    </row>
    <row r="26" customFormat="false" ht="13.8" hidden="false" customHeight="false" outlineLevel="0" collapsed="false">
      <c r="A26" s="3" t="s">
        <v>85</v>
      </c>
      <c r="B26" s="4" t="n">
        <f aca="false">0.57*10^3</f>
        <v>570</v>
      </c>
      <c r="C26" s="4" t="n">
        <f aca="false">0.04*10^3</f>
        <v>40</v>
      </c>
    </row>
    <row r="27" customFormat="false" ht="13.8" hidden="false" customHeight="false" outlineLevel="0" collapsed="false">
      <c r="A27" s="3" t="s">
        <v>86</v>
      </c>
      <c r="B27" s="4" t="n">
        <f aca="false">0.46*10^3</f>
        <v>460</v>
      </c>
      <c r="C27" s="4" t="n">
        <f aca="false">0.03*10^3</f>
        <v>30</v>
      </c>
    </row>
    <row r="28" customFormat="false" ht="13.8" hidden="false" customHeight="false" outlineLevel="0" collapsed="false">
      <c r="A28" s="3" t="s">
        <v>87</v>
      </c>
      <c r="B28" s="4" t="n">
        <f aca="false">0.46*10^3</f>
        <v>460</v>
      </c>
      <c r="C28" s="4" t="n">
        <f aca="false">0.03*10^3</f>
        <v>30</v>
      </c>
    </row>
    <row r="29" customFormat="false" ht="13.8" hidden="false" customHeight="false" outlineLevel="0" collapsed="false">
      <c r="A29" s="3" t="s">
        <v>88</v>
      </c>
      <c r="B29" s="4" t="n">
        <f aca="false">0.46*10^3</f>
        <v>460</v>
      </c>
      <c r="C29" s="4" t="n">
        <f aca="false">0.03*10^3</f>
        <v>30</v>
      </c>
    </row>
    <row r="30" customFormat="false" ht="13.8" hidden="false" customHeight="false" outlineLevel="0" collapsed="false">
      <c r="A30" s="3" t="s">
        <v>89</v>
      </c>
      <c r="B30" s="4" t="n">
        <f aca="false">5.11*10^3</f>
        <v>5110</v>
      </c>
      <c r="C30" s="4" t="n">
        <f aca="false">0.04*10^3</f>
        <v>40</v>
      </c>
    </row>
    <row r="31" customFormat="false" ht="13.8" hidden="false" customHeight="false" outlineLevel="0" collapsed="false">
      <c r="A31" s="3" t="s">
        <v>90</v>
      </c>
      <c r="B31" s="4" t="n">
        <f aca="false">5.11*10^3</f>
        <v>5110</v>
      </c>
      <c r="C31" s="4" t="n">
        <f aca="false">0.04*10^3</f>
        <v>40</v>
      </c>
    </row>
    <row r="32" customFormat="false" ht="13.8" hidden="false" customHeight="false" outlineLevel="0" collapsed="false">
      <c r="A32" s="3" t="s">
        <v>91</v>
      </c>
      <c r="B32" s="4" t="n">
        <f aca="false">4.36*10^3</f>
        <v>4360</v>
      </c>
      <c r="C32" s="4" t="n">
        <f aca="false">0.07*10^3</f>
        <v>70</v>
      </c>
    </row>
    <row r="33" customFormat="false" ht="13.8" hidden="false" customHeight="false" outlineLevel="0" collapsed="false">
      <c r="A33" s="3" t="s">
        <v>92</v>
      </c>
      <c r="B33" s="4" t="n">
        <f aca="false">4.36*10^3</f>
        <v>4360</v>
      </c>
      <c r="C33" s="4" t="n">
        <f aca="false">0.07*10^3</f>
        <v>70</v>
      </c>
    </row>
    <row r="34" customFormat="false" ht="13.8" hidden="false" customHeight="false" outlineLevel="0" collapsed="false">
      <c r="A34" s="3" t="s">
        <v>93</v>
      </c>
      <c r="B34" s="4" t="n">
        <f aca="false">3.89*10^3</f>
        <v>3890</v>
      </c>
      <c r="C34" s="4" t="n">
        <f aca="false">0.08*10^3</f>
        <v>80</v>
      </c>
    </row>
    <row r="35" customFormat="false" ht="13.8" hidden="false" customHeight="false" outlineLevel="0" collapsed="false">
      <c r="A35" s="3" t="s">
        <v>94</v>
      </c>
      <c r="B35" s="4" t="n">
        <f aca="false">B39</f>
        <v>500</v>
      </c>
      <c r="C35" s="4" t="n">
        <f aca="false">C39</f>
        <v>50</v>
      </c>
    </row>
    <row r="36" customFormat="false" ht="13.8" hidden="false" customHeight="false" outlineLevel="0" collapsed="false">
      <c r="A36" s="3" t="s">
        <v>95</v>
      </c>
      <c r="B36" s="4" t="n">
        <f aca="false">B39</f>
        <v>500</v>
      </c>
      <c r="C36" s="4" t="n">
        <f aca="false">C39</f>
        <v>50</v>
      </c>
    </row>
    <row r="37" customFormat="false" ht="13.8" hidden="false" customHeight="false" outlineLevel="0" collapsed="false">
      <c r="A37" s="3" t="s">
        <v>96</v>
      </c>
      <c r="B37" s="4" t="n">
        <v>10000</v>
      </c>
      <c r="C37" s="4" t="n">
        <v>100</v>
      </c>
    </row>
    <row r="38" customFormat="false" ht="13.8" hidden="false" customHeight="false" outlineLevel="0" collapsed="false">
      <c r="A38" s="3" t="s">
        <v>97</v>
      </c>
      <c r="B38" s="4" t="n">
        <v>470</v>
      </c>
      <c r="C38" s="4" t="n">
        <v>47</v>
      </c>
    </row>
    <row r="39" customFormat="false" ht="13.8" hidden="false" customHeight="false" outlineLevel="0" collapsed="false">
      <c r="A39" s="3" t="s">
        <v>98</v>
      </c>
      <c r="B39" s="4" t="n">
        <v>500</v>
      </c>
      <c r="C39" s="4" t="n">
        <f aca="false">0.1*B39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2021-04-04T17:55:27Z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