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hibault\Documents\CHUM_git\gut-microbiota-iron\pcr_validation\abx\young\"/>
    </mc:Choice>
  </mc:AlternateContent>
  <xr:revisionPtr revIDLastSave="0" documentId="13_ncr:1_{9133CE27-8920-487E-B6BD-2A9351A156CE}" xr6:coauthVersionLast="47" xr6:coauthVersionMax="47" xr10:uidLastSave="{00000000-0000-0000-0000-000000000000}"/>
  <bookViews>
    <workbookView xWindow="12720" yWindow="0" windowWidth="12970" windowHeight="13770" xr2:uid="{00000000-000D-0000-FFFF-FFFF00000000}"/>
  </bookViews>
  <sheets>
    <sheet name="RT-PCR Aug2025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5" i="8"/>
  <c r="H16" i="8"/>
  <c r="H17" i="8"/>
  <c r="H18" i="8"/>
  <c r="H19" i="8"/>
  <c r="H20" i="8"/>
  <c r="H24" i="8"/>
  <c r="H25" i="8"/>
  <c r="H26" i="8"/>
  <c r="H27" i="8"/>
  <c r="H28" i="8"/>
  <c r="H29" i="8"/>
  <c r="H33" i="8"/>
  <c r="H34" i="8"/>
  <c r="H35" i="8"/>
  <c r="H36" i="8"/>
  <c r="H37" i="8"/>
  <c r="H38" i="8"/>
  <c r="H6" i="8"/>
  <c r="E7" i="8"/>
  <c r="E8" i="8"/>
  <c r="E9" i="8"/>
  <c r="E10" i="8"/>
  <c r="E11" i="8"/>
  <c r="E15" i="8"/>
  <c r="E16" i="8"/>
  <c r="E17" i="8"/>
  <c r="E18" i="8"/>
  <c r="E19" i="8"/>
  <c r="E20" i="8"/>
  <c r="E24" i="8"/>
  <c r="E25" i="8"/>
  <c r="E26" i="8"/>
  <c r="E27" i="8"/>
  <c r="E28" i="8"/>
  <c r="E29" i="8"/>
  <c r="E33" i="8"/>
  <c r="E34" i="8"/>
  <c r="E35" i="8"/>
  <c r="E36" i="8"/>
  <c r="E37" i="8"/>
  <c r="E38" i="8"/>
  <c r="E6" i="8"/>
  <c r="I37" i="8" l="1"/>
  <c r="I33" i="8"/>
  <c r="I26" i="8"/>
  <c r="I19" i="8"/>
  <c r="I15" i="8"/>
  <c r="I8" i="8"/>
  <c r="I36" i="8"/>
  <c r="I29" i="8"/>
  <c r="I25" i="8"/>
  <c r="I18" i="8"/>
  <c r="I11" i="8"/>
  <c r="I7" i="8"/>
  <c r="I6" i="8"/>
  <c r="I35" i="8"/>
  <c r="I28" i="8"/>
  <c r="I24" i="8"/>
  <c r="I17" i="8"/>
  <c r="I10" i="8"/>
  <c r="I38" i="8"/>
  <c r="I34" i="8"/>
  <c r="I27" i="8"/>
  <c r="I20" i="8"/>
  <c r="I16" i="8"/>
  <c r="I9" i="8"/>
</calcChain>
</file>

<file path=xl/sharedStrings.xml><?xml version="1.0" encoding="utf-8"?>
<sst xmlns="http://schemas.openxmlformats.org/spreadsheetml/2006/main" count="16" uniqueCount="14">
  <si>
    <t>T final</t>
  </si>
  <si>
    <t>Mouse ID</t>
  </si>
  <si>
    <t>16S</t>
  </si>
  <si>
    <t>Ratio</t>
  </si>
  <si>
    <t>Mouse Stool DNA</t>
  </si>
  <si>
    <t>Young Abx experiment</t>
  </si>
  <si>
    <t>(5ng/ul)</t>
  </si>
  <si>
    <t>Treatment</t>
  </si>
  <si>
    <t>50 abx</t>
  </si>
  <si>
    <t>500 abx</t>
  </si>
  <si>
    <t>Parabacteroides goldsteinii-1</t>
  </si>
  <si>
    <t>Pg1/16S</t>
  </si>
  <si>
    <t>AVG 16S</t>
  </si>
  <si>
    <t>AVG Pg1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</si>
</sst>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B11" sqref="B11"/>
    </sheetView>
  </sheetViews>
  <sheetFormatPr defaultRowHeight="14.5" x14ac:dyDescent="0.35"/>
  <cols>
    <col min="1" max="1" width="21.7265625" bestFit="1" customWidth="1"/>
    <col min="3" max="3" width="12.7265625" bestFit="1" customWidth="1"/>
    <col min="4" max="4" width="11.1796875" bestFit="1" customWidth="1"/>
    <col min="5" max="5" width="11.1796875" customWidth="1"/>
    <col min="6" max="6" width="16.81640625" customWidth="1"/>
    <col min="7" max="7" width="11.54296875" customWidth="1"/>
    <col min="8" max="8" width="10.1796875" bestFit="1" customWidth="1"/>
    <col min="9" max="9" width="11.7265625" bestFit="1" customWidth="1"/>
    <col min="11" max="11" width="14.453125" bestFit="1" customWidth="1"/>
  </cols>
  <sheetData>
    <row r="1" spans="1:11" s="3" customFormat="1" x14ac:dyDescent="0.35">
      <c r="A1" s="3" t="s">
        <v>5</v>
      </c>
      <c r="B1" s="3" t="s">
        <v>0</v>
      </c>
    </row>
    <row r="2" spans="1:11" s="3" customFormat="1" x14ac:dyDescent="0.35">
      <c r="A2" s="3" t="s">
        <v>4</v>
      </c>
      <c r="B2" s="3" t="s">
        <v>6</v>
      </c>
    </row>
    <row r="3" spans="1:11" s="3" customFormat="1" x14ac:dyDescent="0.35"/>
    <row r="4" spans="1:11" s="3" customFormat="1" x14ac:dyDescent="0.35">
      <c r="I4" s="3" t="s">
        <v>3</v>
      </c>
    </row>
    <row r="5" spans="1:11" s="3" customFormat="1" x14ac:dyDescent="0.35">
      <c r="A5" s="3" t="s">
        <v>7</v>
      </c>
      <c r="B5" s="3" t="s">
        <v>1</v>
      </c>
      <c r="C5" s="6" t="s">
        <v>2</v>
      </c>
      <c r="D5" s="6"/>
      <c r="E5" s="3" t="s">
        <v>12</v>
      </c>
      <c r="F5" s="7" t="s">
        <v>10</v>
      </c>
      <c r="G5" s="7"/>
      <c r="H5" s="3" t="s">
        <v>13</v>
      </c>
      <c r="I5" s="3" t="s">
        <v>11</v>
      </c>
    </row>
    <row r="6" spans="1:11" x14ac:dyDescent="0.35">
      <c r="A6" s="3" t="s">
        <v>8</v>
      </c>
      <c r="B6">
        <v>42046</v>
      </c>
      <c r="C6" s="1">
        <v>110564491</v>
      </c>
      <c r="D6" s="1">
        <v>114981465</v>
      </c>
      <c r="E6" s="1">
        <f>AVERAGE(C6:D6)</f>
        <v>112772978</v>
      </c>
      <c r="F6" s="1">
        <v>24866936</v>
      </c>
      <c r="G6" s="1">
        <v>26520485</v>
      </c>
      <c r="H6" s="1">
        <f>AVERAGE(F6:G6)</f>
        <v>25693710.5</v>
      </c>
      <c r="I6" s="2">
        <f>H6/E6</f>
        <v>0.22783570103114595</v>
      </c>
      <c r="K6" s="1"/>
    </row>
    <row r="7" spans="1:11" x14ac:dyDescent="0.35">
      <c r="B7">
        <v>42076</v>
      </c>
      <c r="C7" s="1">
        <v>108823531</v>
      </c>
      <c r="D7" s="1">
        <v>105958778</v>
      </c>
      <c r="E7" s="1">
        <f t="shared" ref="E7:E38" si="0">AVERAGE(C7:D7)</f>
        <v>107391154.5</v>
      </c>
      <c r="F7" s="1">
        <v>18935403</v>
      </c>
      <c r="G7" s="1">
        <v>17124279</v>
      </c>
      <c r="H7" s="1">
        <f t="shared" ref="H7:H38" si="1">AVERAGE(F7:G7)</f>
        <v>18029841</v>
      </c>
      <c r="I7" s="2">
        <f t="shared" ref="I7:I38" si="2">H7/E7</f>
        <v>0.16788944195585495</v>
      </c>
      <c r="K7" s="1"/>
    </row>
    <row r="8" spans="1:11" x14ac:dyDescent="0.35">
      <c r="B8">
        <v>42088</v>
      </c>
      <c r="C8" s="1">
        <v>102336677</v>
      </c>
      <c r="D8" s="1">
        <v>130768758</v>
      </c>
      <c r="E8" s="1">
        <f t="shared" si="0"/>
        <v>116552717.5</v>
      </c>
      <c r="F8" s="1">
        <v>159986</v>
      </c>
      <c r="G8" s="1">
        <v>133409</v>
      </c>
      <c r="H8" s="1">
        <f t="shared" si="1"/>
        <v>146697.5</v>
      </c>
      <c r="I8" s="2">
        <f t="shared" si="2"/>
        <v>1.2586364620799167E-3</v>
      </c>
      <c r="K8" s="1"/>
    </row>
    <row r="9" spans="1:11" x14ac:dyDescent="0.35">
      <c r="B9">
        <v>40706</v>
      </c>
      <c r="C9" s="1">
        <v>122022354</v>
      </c>
      <c r="D9" s="1">
        <v>102302125</v>
      </c>
      <c r="E9" s="1">
        <f t="shared" si="0"/>
        <v>112162239.5</v>
      </c>
      <c r="F9" s="1">
        <v>240877</v>
      </c>
      <c r="G9" s="1">
        <v>151340</v>
      </c>
      <c r="H9" s="1">
        <f t="shared" si="1"/>
        <v>196108.5</v>
      </c>
      <c r="I9" s="2">
        <f t="shared" si="2"/>
        <v>1.7484360233374263E-3</v>
      </c>
      <c r="K9" s="1"/>
    </row>
    <row r="10" spans="1:11" x14ac:dyDescent="0.35">
      <c r="B10">
        <v>42065</v>
      </c>
      <c r="C10" s="1">
        <v>133761149</v>
      </c>
      <c r="D10" s="1">
        <v>133761149</v>
      </c>
      <c r="E10" s="1">
        <f t="shared" si="0"/>
        <v>133761149</v>
      </c>
      <c r="F10" s="1">
        <v>61</v>
      </c>
      <c r="G10" s="1">
        <v>33</v>
      </c>
      <c r="H10" s="1">
        <f t="shared" si="1"/>
        <v>47</v>
      </c>
      <c r="I10" s="5">
        <f t="shared" si="2"/>
        <v>3.5137257979146096E-7</v>
      </c>
      <c r="K10" s="1"/>
    </row>
    <row r="11" spans="1:11" x14ac:dyDescent="0.35">
      <c r="B11">
        <v>42070</v>
      </c>
      <c r="C11" s="1">
        <v>120588645</v>
      </c>
      <c r="D11" s="1">
        <v>111614870</v>
      </c>
      <c r="E11" s="1">
        <f t="shared" si="0"/>
        <v>116101757.5</v>
      </c>
      <c r="F11" s="1">
        <v>172</v>
      </c>
      <c r="G11" s="1">
        <v>567</v>
      </c>
      <c r="H11" s="1">
        <f t="shared" si="1"/>
        <v>369.5</v>
      </c>
      <c r="I11" s="5">
        <f t="shared" si="2"/>
        <v>3.1825530289668526E-6</v>
      </c>
      <c r="K11" s="1"/>
    </row>
    <row r="12" spans="1:11" x14ac:dyDescent="0.35">
      <c r="E12" s="1"/>
      <c r="H12" s="1"/>
      <c r="I12" s="2"/>
      <c r="K12" s="1"/>
    </row>
    <row r="13" spans="1:11" x14ac:dyDescent="0.35">
      <c r="E13" s="1"/>
      <c r="H13" s="1"/>
      <c r="I13" s="2"/>
      <c r="K13" s="1"/>
    </row>
    <row r="14" spans="1:11" x14ac:dyDescent="0.35">
      <c r="E14" s="1"/>
      <c r="H14" s="1"/>
      <c r="I14" s="2"/>
      <c r="K14" s="1"/>
    </row>
    <row r="15" spans="1:11" x14ac:dyDescent="0.35">
      <c r="A15" t="s">
        <v>9</v>
      </c>
      <c r="B15">
        <v>42044</v>
      </c>
      <c r="C15" s="1">
        <v>179319664</v>
      </c>
      <c r="D15" s="1">
        <v>179865482</v>
      </c>
      <c r="E15" s="1">
        <f t="shared" si="0"/>
        <v>179592573</v>
      </c>
      <c r="F15" s="1">
        <v>4462042</v>
      </c>
      <c r="G15" s="1">
        <v>6189101</v>
      </c>
      <c r="H15" s="1">
        <f t="shared" si="1"/>
        <v>5325571.5</v>
      </c>
      <c r="I15" s="2">
        <f t="shared" si="2"/>
        <v>2.9653628827958269E-2</v>
      </c>
      <c r="K15" s="1"/>
    </row>
    <row r="16" spans="1:11" x14ac:dyDescent="0.35">
      <c r="B16">
        <v>42078</v>
      </c>
      <c r="C16" s="1">
        <v>152229727</v>
      </c>
      <c r="D16" s="1">
        <v>135351469</v>
      </c>
      <c r="E16" s="1">
        <f t="shared" si="0"/>
        <v>143790598</v>
      </c>
      <c r="F16" s="1">
        <v>5870126</v>
      </c>
      <c r="G16" s="1">
        <v>5243522</v>
      </c>
      <c r="H16" s="1">
        <f t="shared" si="1"/>
        <v>5556824</v>
      </c>
      <c r="I16" s="2">
        <f t="shared" si="2"/>
        <v>3.8645252730640983E-2</v>
      </c>
      <c r="K16" s="1"/>
    </row>
    <row r="17" spans="1:11" x14ac:dyDescent="0.35">
      <c r="B17">
        <v>42090</v>
      </c>
      <c r="C17" s="1">
        <v>141616859</v>
      </c>
      <c r="D17" s="1">
        <v>121898799</v>
      </c>
      <c r="E17" s="1">
        <f t="shared" si="0"/>
        <v>131757829</v>
      </c>
      <c r="F17" s="1">
        <v>3177443</v>
      </c>
      <c r="G17" s="1">
        <v>3303162</v>
      </c>
      <c r="H17" s="1">
        <f t="shared" si="1"/>
        <v>3240302.5</v>
      </c>
      <c r="I17" s="2">
        <f t="shared" si="2"/>
        <v>2.4592864990208664E-2</v>
      </c>
      <c r="K17" s="1"/>
    </row>
    <row r="18" spans="1:11" x14ac:dyDescent="0.35">
      <c r="B18">
        <v>40704</v>
      </c>
      <c r="C18" s="1">
        <v>121405832</v>
      </c>
      <c r="D18" s="1">
        <v>131521624</v>
      </c>
      <c r="E18" s="1">
        <f t="shared" si="0"/>
        <v>126463728</v>
      </c>
      <c r="F18" s="1">
        <v>4830631</v>
      </c>
      <c r="G18" s="1">
        <v>4330236</v>
      </c>
      <c r="H18" s="1">
        <f t="shared" si="1"/>
        <v>4580433.5</v>
      </c>
      <c r="I18" s="2">
        <f t="shared" si="2"/>
        <v>3.6219345834878437E-2</v>
      </c>
      <c r="K18" s="1"/>
    </row>
    <row r="19" spans="1:11" x14ac:dyDescent="0.35">
      <c r="B19">
        <v>42066</v>
      </c>
      <c r="C19" s="1">
        <v>141091787</v>
      </c>
      <c r="D19" s="1">
        <v>138963962</v>
      </c>
      <c r="E19" s="1">
        <f t="shared" si="0"/>
        <v>140027874.5</v>
      </c>
      <c r="F19" s="1">
        <v>576724</v>
      </c>
      <c r="G19" s="1">
        <v>685546</v>
      </c>
      <c r="H19" s="1">
        <f t="shared" si="1"/>
        <v>631135</v>
      </c>
      <c r="I19" s="2">
        <f t="shared" si="2"/>
        <v>4.5072097413004723E-3</v>
      </c>
      <c r="K19" s="1"/>
    </row>
    <row r="20" spans="1:11" x14ac:dyDescent="0.35">
      <c r="B20">
        <v>42073</v>
      </c>
      <c r="C20" s="1">
        <v>123723534</v>
      </c>
      <c r="D20" s="1">
        <v>102613515</v>
      </c>
      <c r="E20" s="1">
        <f t="shared" si="0"/>
        <v>113168524.5</v>
      </c>
      <c r="F20" s="1">
        <v>1259819</v>
      </c>
      <c r="G20" s="1">
        <v>1316614</v>
      </c>
      <c r="H20" s="1">
        <f t="shared" si="1"/>
        <v>1288216.5</v>
      </c>
      <c r="I20" s="2">
        <f t="shared" si="2"/>
        <v>1.1383169531383261E-2</v>
      </c>
      <c r="K20" s="1"/>
    </row>
    <row r="21" spans="1:11" x14ac:dyDescent="0.35">
      <c r="E21" s="1"/>
      <c r="H21" s="1"/>
      <c r="I21" s="2"/>
      <c r="K21" s="1"/>
    </row>
    <row r="22" spans="1:11" x14ac:dyDescent="0.35">
      <c r="E22" s="1"/>
      <c r="H22" s="1"/>
      <c r="I22" s="2"/>
      <c r="K22" s="1"/>
    </row>
    <row r="23" spans="1:11" x14ac:dyDescent="0.35">
      <c r="E23" s="1"/>
      <c r="H23" s="1"/>
      <c r="I23" s="2"/>
      <c r="K23" s="1"/>
    </row>
    <row r="24" spans="1:11" x14ac:dyDescent="0.35">
      <c r="A24" t="s">
        <v>8</v>
      </c>
      <c r="B24">
        <v>42043</v>
      </c>
      <c r="C24" s="1">
        <v>108786788</v>
      </c>
      <c r="D24" s="1">
        <v>119091324</v>
      </c>
      <c r="E24" s="1">
        <f t="shared" si="0"/>
        <v>113939056</v>
      </c>
      <c r="F24" s="1">
        <v>27327729</v>
      </c>
      <c r="G24" s="1">
        <v>16574529</v>
      </c>
      <c r="H24" s="1">
        <f t="shared" si="1"/>
        <v>21951129</v>
      </c>
      <c r="I24" s="2">
        <f t="shared" si="2"/>
        <v>0.19265675678408289</v>
      </c>
      <c r="K24" s="1"/>
    </row>
    <row r="25" spans="1:11" x14ac:dyDescent="0.35">
      <c r="B25">
        <v>42077</v>
      </c>
      <c r="C25" s="1">
        <v>48799278</v>
      </c>
      <c r="D25" s="1">
        <v>53674815</v>
      </c>
      <c r="E25" s="1">
        <f t="shared" si="0"/>
        <v>51237046.5</v>
      </c>
      <c r="F25" s="1">
        <v>19086293</v>
      </c>
      <c r="G25" s="1">
        <v>19391688</v>
      </c>
      <c r="H25" s="1">
        <f t="shared" si="1"/>
        <v>19238990.5</v>
      </c>
      <c r="I25" s="2">
        <f t="shared" si="2"/>
        <v>0.37548984210087127</v>
      </c>
      <c r="K25" s="1"/>
    </row>
    <row r="26" spans="1:11" x14ac:dyDescent="0.35">
      <c r="B26">
        <v>42089</v>
      </c>
      <c r="C26" s="1">
        <v>154195755</v>
      </c>
      <c r="D26" s="1">
        <v>119212033</v>
      </c>
      <c r="E26" s="1">
        <f t="shared" si="0"/>
        <v>136703894</v>
      </c>
      <c r="F26" s="1">
        <v>4063829</v>
      </c>
      <c r="G26" s="1">
        <v>4605977</v>
      </c>
      <c r="H26" s="1">
        <f t="shared" si="1"/>
        <v>4334903</v>
      </c>
      <c r="I26" s="2">
        <f t="shared" si="2"/>
        <v>3.1710164744831626E-2</v>
      </c>
      <c r="K26" s="1"/>
    </row>
    <row r="27" spans="1:11" x14ac:dyDescent="0.35">
      <c r="B27">
        <v>40703</v>
      </c>
      <c r="C27" s="1">
        <v>139952924</v>
      </c>
      <c r="D27" s="1">
        <v>114593840</v>
      </c>
      <c r="E27" s="1">
        <f t="shared" si="0"/>
        <v>127273382</v>
      </c>
      <c r="F27" s="1">
        <v>1287904</v>
      </c>
      <c r="G27" s="1">
        <v>1688360</v>
      </c>
      <c r="H27" s="1">
        <f t="shared" si="1"/>
        <v>1488132</v>
      </c>
      <c r="I27" s="2">
        <f t="shared" si="2"/>
        <v>1.16924055652108E-2</v>
      </c>
      <c r="K27" s="1"/>
    </row>
    <row r="28" spans="1:11" x14ac:dyDescent="0.35">
      <c r="B28">
        <v>42064</v>
      </c>
      <c r="C28" s="1">
        <v>110676557</v>
      </c>
      <c r="D28" s="1">
        <v>102648172</v>
      </c>
      <c r="E28" s="1">
        <f t="shared" si="0"/>
        <v>106662364.5</v>
      </c>
      <c r="F28" s="1">
        <v>16227408</v>
      </c>
      <c r="G28" s="1">
        <v>15418247</v>
      </c>
      <c r="H28" s="1">
        <f t="shared" si="1"/>
        <v>15822827.5</v>
      </c>
      <c r="I28" s="2">
        <f t="shared" si="2"/>
        <v>0.14834499098320664</v>
      </c>
      <c r="K28" s="1"/>
    </row>
    <row r="29" spans="1:11" x14ac:dyDescent="0.35">
      <c r="B29">
        <v>42071</v>
      </c>
      <c r="C29" s="1">
        <v>72150897</v>
      </c>
      <c r="D29" s="1">
        <v>61582851</v>
      </c>
      <c r="E29" s="1">
        <f t="shared" si="0"/>
        <v>66866874</v>
      </c>
      <c r="F29" s="1">
        <v>16691879</v>
      </c>
      <c r="G29" s="1">
        <v>12521214</v>
      </c>
      <c r="H29" s="1">
        <f t="shared" si="1"/>
        <v>14606546.5</v>
      </c>
      <c r="I29" s="2">
        <f t="shared" si="2"/>
        <v>0.218442191570074</v>
      </c>
      <c r="K29" s="1"/>
    </row>
    <row r="30" spans="1:11" x14ac:dyDescent="0.35">
      <c r="E30" s="1"/>
      <c r="H30" s="1"/>
      <c r="I30" s="2"/>
      <c r="K30" s="1"/>
    </row>
    <row r="31" spans="1:11" x14ac:dyDescent="0.35">
      <c r="E31" s="1"/>
      <c r="H31" s="1"/>
      <c r="I31" s="2"/>
      <c r="K31" s="1"/>
    </row>
    <row r="32" spans="1:11" x14ac:dyDescent="0.35">
      <c r="E32" s="1"/>
      <c r="H32" s="1"/>
      <c r="I32" s="2"/>
      <c r="K32" s="1"/>
    </row>
    <row r="33" spans="1:11" x14ac:dyDescent="0.35">
      <c r="A33" t="s">
        <v>9</v>
      </c>
      <c r="B33">
        <v>42045</v>
      </c>
      <c r="C33" s="1">
        <v>92383490</v>
      </c>
      <c r="D33" s="1">
        <v>92633402</v>
      </c>
      <c r="E33" s="1">
        <f t="shared" si="0"/>
        <v>92508446</v>
      </c>
      <c r="F33" s="1">
        <v>1350721</v>
      </c>
      <c r="G33" s="1">
        <v>1340042</v>
      </c>
      <c r="H33" s="1">
        <f t="shared" si="1"/>
        <v>1345381.5</v>
      </c>
      <c r="I33" s="2">
        <f t="shared" si="2"/>
        <v>1.4543336940283268E-2</v>
      </c>
      <c r="K33" s="1"/>
    </row>
    <row r="34" spans="1:11" x14ac:dyDescent="0.35">
      <c r="B34">
        <v>42079</v>
      </c>
      <c r="C34" s="1">
        <v>115604394</v>
      </c>
      <c r="D34" s="1">
        <v>113438787</v>
      </c>
      <c r="E34" s="1">
        <f t="shared" si="0"/>
        <v>114521590.5</v>
      </c>
      <c r="F34" s="1">
        <v>257575</v>
      </c>
      <c r="G34" s="1">
        <v>207158</v>
      </c>
      <c r="H34" s="1">
        <f t="shared" si="1"/>
        <v>232366.5</v>
      </c>
      <c r="I34" s="2">
        <f t="shared" si="2"/>
        <v>2.0290191481404547E-3</v>
      </c>
      <c r="K34" s="1"/>
    </row>
    <row r="35" spans="1:11" x14ac:dyDescent="0.35">
      <c r="B35">
        <v>42091</v>
      </c>
      <c r="C35" s="1">
        <v>238132932</v>
      </c>
      <c r="D35" s="1">
        <v>186609348</v>
      </c>
      <c r="E35" s="1">
        <f t="shared" si="0"/>
        <v>212371140</v>
      </c>
      <c r="F35" s="1">
        <v>2</v>
      </c>
      <c r="G35" s="1">
        <v>3</v>
      </c>
      <c r="H35" s="1">
        <f t="shared" si="1"/>
        <v>2.5</v>
      </c>
      <c r="I35" s="4">
        <f t="shared" si="2"/>
        <v>1.1771844328753898E-8</v>
      </c>
      <c r="K35" s="1"/>
    </row>
    <row r="36" spans="1:11" x14ac:dyDescent="0.35">
      <c r="B36">
        <v>40705</v>
      </c>
      <c r="C36" s="1">
        <v>188509436</v>
      </c>
      <c r="D36" s="1">
        <v>188000862</v>
      </c>
      <c r="E36" s="1">
        <f t="shared" si="0"/>
        <v>188255149</v>
      </c>
      <c r="F36" s="1">
        <v>29</v>
      </c>
      <c r="G36" s="1">
        <v>29</v>
      </c>
      <c r="H36" s="1">
        <f t="shared" si="1"/>
        <v>29</v>
      </c>
      <c r="I36" s="4">
        <f t="shared" si="2"/>
        <v>1.5404625134582641E-7</v>
      </c>
      <c r="K36" s="1"/>
    </row>
    <row r="37" spans="1:11" x14ac:dyDescent="0.35">
      <c r="B37">
        <v>42067</v>
      </c>
      <c r="C37" s="1">
        <v>118930569</v>
      </c>
      <c r="D37" s="1">
        <v>126255909</v>
      </c>
      <c r="E37" s="1">
        <f t="shared" si="0"/>
        <v>122593239</v>
      </c>
      <c r="F37" s="1">
        <v>1087</v>
      </c>
      <c r="G37" s="1">
        <v>939</v>
      </c>
      <c r="H37" s="1">
        <f t="shared" si="1"/>
        <v>1013</v>
      </c>
      <c r="I37" s="4">
        <f t="shared" si="2"/>
        <v>8.2630984242124485E-6</v>
      </c>
      <c r="K37" s="1"/>
    </row>
    <row r="38" spans="1:11" x14ac:dyDescent="0.35">
      <c r="B38">
        <v>42072</v>
      </c>
      <c r="C38" s="1">
        <v>141569044</v>
      </c>
      <c r="D38" s="1">
        <v>128535921</v>
      </c>
      <c r="E38" s="1">
        <f t="shared" si="0"/>
        <v>135052482.5</v>
      </c>
      <c r="F38" s="1">
        <v>448</v>
      </c>
      <c r="G38" s="1">
        <v>448</v>
      </c>
      <c r="H38" s="1">
        <f t="shared" si="1"/>
        <v>448</v>
      </c>
      <c r="I38" s="4">
        <f t="shared" si="2"/>
        <v>3.3172289150627052E-6</v>
      </c>
      <c r="K38" s="1"/>
    </row>
    <row r="39" spans="1:11" x14ac:dyDescent="0.35">
      <c r="K39" s="1"/>
    </row>
    <row r="40" spans="1:11" x14ac:dyDescent="0.35">
      <c r="K40" s="1"/>
    </row>
    <row r="41" spans="1:11" x14ac:dyDescent="0.35">
      <c r="K41" s="1"/>
    </row>
    <row r="42" spans="1:11" x14ac:dyDescent="0.35">
      <c r="K42" s="1"/>
    </row>
    <row r="43" spans="1:11" x14ac:dyDescent="0.35">
      <c r="K43" s="1"/>
    </row>
    <row r="44" spans="1:11" x14ac:dyDescent="0.35">
      <c r="F44" s="1"/>
      <c r="K44" s="1"/>
    </row>
  </sheetData>
  <mergeCells count="2">
    <mergeCell ref="C5:D5"/>
    <mergeCell ref="F5:G5"/>
  </mergeCells>
  <pageMargins left="0.7" right="0.7" top="0.75" bottom="0.75" header="0.3" footer="0.3"/>
  <pageSetup orientation="portrait" r:id="rId1"/>
  <ignoredErrors>
    <ignoredError sqref="E6 E7:E11 E15:E20 E24:E29 E33:E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RT-PCR Aug2025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Thibault Maumy</cp:lastModifiedBy>
  <cp:lastPrinted>2025-05-21T14:53:15Z</cp:lastPrinted>
  <dcterms:created xsi:type="dcterms:W3CDTF">2025-04-17T18:49:15Z</dcterms:created>
  <dcterms:modified xsi:type="dcterms:W3CDTF">2025-09-08T17:57:12Z</dcterms:modified>
</cp:coreProperties>
</file>