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D:\wow these are nice graphs\abx48_ferrozine\"/>
    </mc:Choice>
  </mc:AlternateContent>
  <xr:revisionPtr revIDLastSave="0" documentId="8_{A70393A7-43C5-411A-9BB4-6486063A266A}" xr6:coauthVersionLast="47" xr6:coauthVersionMax="47" xr10:uidLastSave="{00000000-0000-0000-0000-000000000000}"/>
  <bookViews>
    <workbookView xWindow="11168" yWindow="0" windowWidth="11415" windowHeight="14362" xr2:uid="{221F9EAA-C4AE-4A57-95E6-A33C2DD9C02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7" i="1" l="1"/>
  <c r="L47" i="1" s="1"/>
  <c r="F47" i="1"/>
  <c r="E47" i="1"/>
  <c r="G47" i="1" s="1"/>
  <c r="K44" i="1"/>
  <c r="L44" i="1" s="1"/>
  <c r="G44" i="1"/>
  <c r="F44" i="1"/>
  <c r="E44" i="1"/>
  <c r="K41" i="1"/>
  <c r="L41" i="1" s="1"/>
  <c r="G41" i="1"/>
  <c r="F41" i="1"/>
  <c r="E41" i="1"/>
  <c r="L40" i="1"/>
  <c r="K40" i="1"/>
  <c r="F40" i="1"/>
  <c r="E40" i="1"/>
  <c r="G40" i="1" s="1"/>
  <c r="L39" i="1"/>
  <c r="K39" i="1"/>
  <c r="F39" i="1"/>
  <c r="G39" i="1" s="1"/>
  <c r="E39" i="1"/>
  <c r="K38" i="1"/>
  <c r="L38" i="1" s="1"/>
  <c r="F38" i="1"/>
  <c r="E38" i="1"/>
  <c r="G38" i="1" s="1"/>
  <c r="K37" i="1"/>
  <c r="L37" i="1" s="1"/>
  <c r="F37" i="1"/>
  <c r="E37" i="1"/>
  <c r="G37" i="1" s="1"/>
  <c r="K36" i="1"/>
  <c r="L36" i="1" s="1"/>
  <c r="F36" i="1"/>
  <c r="E36" i="1"/>
  <c r="G36" i="1" s="1"/>
  <c r="K33" i="1"/>
  <c r="L33" i="1" s="1"/>
  <c r="F33" i="1"/>
  <c r="E33" i="1"/>
  <c r="G33" i="1" s="1"/>
  <c r="K31" i="1"/>
  <c r="L31" i="1" s="1"/>
  <c r="G31" i="1"/>
  <c r="F31" i="1"/>
  <c r="E31" i="1"/>
  <c r="K30" i="1"/>
  <c r="L30" i="1" s="1"/>
  <c r="G30" i="1"/>
  <c r="F30" i="1"/>
  <c r="E30" i="1"/>
  <c r="L29" i="1"/>
  <c r="K29" i="1"/>
  <c r="F29" i="1"/>
  <c r="E29" i="1"/>
  <c r="G29" i="1" s="1"/>
  <c r="L28" i="1"/>
  <c r="K28" i="1"/>
  <c r="F28" i="1"/>
  <c r="G28" i="1" s="1"/>
  <c r="E28" i="1"/>
  <c r="K27" i="1"/>
  <c r="L27" i="1" s="1"/>
  <c r="F27" i="1"/>
  <c r="E27" i="1"/>
  <c r="G27" i="1" s="1"/>
  <c r="K26" i="1"/>
  <c r="L26" i="1" s="1"/>
  <c r="F26" i="1"/>
  <c r="E26" i="1"/>
  <c r="G26" i="1" s="1"/>
  <c r="K25" i="1"/>
  <c r="L25" i="1" s="1"/>
  <c r="F25" i="1"/>
  <c r="E25" i="1"/>
  <c r="G25" i="1" s="1"/>
  <c r="K24" i="1"/>
  <c r="L24" i="1" s="1"/>
  <c r="F24" i="1"/>
  <c r="E24" i="1"/>
  <c r="G24" i="1" s="1"/>
  <c r="K23" i="1"/>
  <c r="L23" i="1" s="1"/>
  <c r="G23" i="1"/>
  <c r="F23" i="1"/>
  <c r="E23" i="1"/>
  <c r="K22" i="1"/>
  <c r="L22" i="1" s="1"/>
  <c r="G22" i="1"/>
  <c r="F22" i="1"/>
  <c r="E22" i="1"/>
  <c r="L21" i="1"/>
  <c r="K21" i="1"/>
  <c r="F21" i="1"/>
  <c r="E21" i="1"/>
  <c r="G21" i="1" s="1"/>
  <c r="L19" i="1"/>
  <c r="K19" i="1"/>
  <c r="F19" i="1"/>
  <c r="G19" i="1" s="1"/>
  <c r="E19" i="1"/>
  <c r="K18" i="1"/>
  <c r="L18" i="1" s="1"/>
  <c r="F18" i="1"/>
  <c r="E18" i="1"/>
  <c r="G18" i="1" s="1"/>
  <c r="K17" i="1"/>
  <c r="L17" i="1" s="1"/>
  <c r="F17" i="1"/>
  <c r="E17" i="1"/>
  <c r="G17" i="1" s="1"/>
  <c r="K16" i="1"/>
  <c r="L16" i="1" s="1"/>
  <c r="F16" i="1"/>
  <c r="E16" i="1"/>
  <c r="G16" i="1" s="1"/>
  <c r="K15" i="1"/>
  <c r="L15" i="1" s="1"/>
  <c r="F15" i="1"/>
  <c r="E15" i="1"/>
  <c r="G15" i="1" s="1"/>
  <c r="K14" i="1"/>
  <c r="L14" i="1" s="1"/>
  <c r="G14" i="1"/>
  <c r="F14" i="1"/>
  <c r="E14" i="1"/>
  <c r="K13" i="1"/>
  <c r="L13" i="1" s="1"/>
  <c r="G13" i="1"/>
  <c r="F13" i="1"/>
  <c r="E13" i="1"/>
  <c r="L12" i="1"/>
  <c r="K12" i="1"/>
  <c r="F12" i="1"/>
  <c r="E12" i="1"/>
  <c r="G12" i="1" s="1"/>
  <c r="L11" i="1"/>
  <c r="K11" i="1"/>
  <c r="F11" i="1"/>
  <c r="G11" i="1" s="1"/>
  <c r="E11" i="1"/>
  <c r="K10" i="1"/>
  <c r="L10" i="1" s="1"/>
  <c r="F10" i="1"/>
  <c r="E10" i="1"/>
  <c r="G10" i="1" s="1"/>
  <c r="K9" i="1"/>
  <c r="L9" i="1" s="1"/>
  <c r="F9" i="1"/>
  <c r="E9" i="1"/>
  <c r="G9" i="1" s="1"/>
  <c r="K8" i="1"/>
  <c r="L8" i="1" s="1"/>
  <c r="F8" i="1"/>
  <c r="E8" i="1"/>
  <c r="G8" i="1" s="1"/>
  <c r="K7" i="1"/>
  <c r="L7" i="1" s="1"/>
  <c r="F7" i="1"/>
  <c r="E7" i="1"/>
  <c r="G7" i="1" s="1"/>
  <c r="K5" i="1"/>
  <c r="L5" i="1" s="1"/>
  <c r="G5" i="1"/>
  <c r="F5" i="1"/>
  <c r="E5" i="1"/>
  <c r="K4" i="1"/>
  <c r="L4" i="1" s="1"/>
  <c r="G4" i="1"/>
  <c r="F4" i="1"/>
  <c r="E4" i="1"/>
  <c r="L3" i="1"/>
  <c r="K3" i="1"/>
  <c r="F3" i="1"/>
  <c r="E3" i="1"/>
  <c r="G3" i="1" s="1"/>
</calcChain>
</file>

<file path=xl/sharedStrings.xml><?xml version="1.0" encoding="utf-8"?>
<sst xmlns="http://schemas.openxmlformats.org/spreadsheetml/2006/main" count="20" uniqueCount="16">
  <si>
    <t>ID</t>
  </si>
  <si>
    <t>Empty</t>
  </si>
  <si>
    <t>Crucible plus</t>
  </si>
  <si>
    <t>Dry sample</t>
  </si>
  <si>
    <t>Fe conc</t>
  </si>
  <si>
    <t>µg Fe/g</t>
  </si>
  <si>
    <t>sample</t>
  </si>
  <si>
    <t>crucible (gr)</t>
  </si>
  <si>
    <t>wet sample (gr)</t>
  </si>
  <si>
    <t>dry sample (gr)</t>
  </si>
  <si>
    <t>Wet/Dry</t>
  </si>
  <si>
    <t>alone (gr)</t>
  </si>
  <si>
    <t>O.D.</t>
  </si>
  <si>
    <t>in 50 ul</t>
  </si>
  <si>
    <t>in 250 ul</t>
  </si>
  <si>
    <t>dry 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</si>
</sst>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1"/>
      <name val="Arial"/>
      <family val="2"/>
    </font>
    <font>
      <b/>
      <sz val="11"/>
      <name val="Arial"/>
      <family val="2"/>
    </font>
    <font>
      <sz val="11"/>
      <color rgb="FF000000"/>
      <name val="Calibri"/>
      <family val="2"/>
    </font>
    <font>
      <sz val="1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1" fontId="3" fillId="0" borderId="0" xfId="0" applyNumberFormat="1" applyFont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0" fontId="1" fillId="0" borderId="2" xfId="0" applyFont="1" applyBorder="1"/>
    <xf numFmtId="0" fontId="0" fillId="0" borderId="2" xfId="0" applyBorder="1"/>
    <xf numFmtId="164" fontId="0" fillId="0" borderId="2" xfId="0" applyNumberFormat="1" applyBorder="1"/>
    <xf numFmtId="0" fontId="4" fillId="0" borderId="2" xfId="0" applyFont="1" applyBorder="1"/>
    <xf numFmtId="0" fontId="5" fillId="0" borderId="2" xfId="0" applyFont="1" applyBorder="1"/>
    <xf numFmtId="1" fontId="0" fillId="0" borderId="3" xfId="0" applyNumberFormat="1" applyBorder="1"/>
    <xf numFmtId="0" fontId="0" fillId="0" borderId="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EB2C0-FC45-4C01-BB76-5A2D37594B90}">
  <dimension ref="A1:L49"/>
  <sheetViews>
    <sheetView tabSelected="1" topLeftCell="A10" workbookViewId="0">
      <selection sqref="A1:L49"/>
    </sheetView>
  </sheetViews>
  <sheetFormatPr defaultRowHeight="14.25" x14ac:dyDescent="0.45"/>
  <sheetData>
    <row r="1" spans="1:12" x14ac:dyDescent="0.45">
      <c r="A1" s="1" t="s">
        <v>0</v>
      </c>
      <c r="B1" s="1" t="s">
        <v>1</v>
      </c>
      <c r="C1" s="1" t="s">
        <v>2</v>
      </c>
      <c r="D1" s="1" t="s">
        <v>2</v>
      </c>
      <c r="E1" s="1"/>
      <c r="F1" s="1"/>
      <c r="G1" s="1"/>
      <c r="H1" s="1" t="s">
        <v>3</v>
      </c>
      <c r="I1" s="1"/>
      <c r="J1" s="2" t="s">
        <v>4</v>
      </c>
      <c r="K1" s="2" t="s">
        <v>4</v>
      </c>
      <c r="L1" s="3" t="s">
        <v>5</v>
      </c>
    </row>
    <row r="2" spans="1:12" x14ac:dyDescent="0.45">
      <c r="A2" s="1" t="s">
        <v>6</v>
      </c>
      <c r="B2" s="1" t="s">
        <v>7</v>
      </c>
      <c r="C2" s="1" t="s">
        <v>8</v>
      </c>
      <c r="D2" s="1" t="s">
        <v>9</v>
      </c>
      <c r="E2" s="1" t="s">
        <v>8</v>
      </c>
      <c r="F2" s="1" t="s">
        <v>9</v>
      </c>
      <c r="G2" s="1" t="s">
        <v>10</v>
      </c>
      <c r="H2" s="1" t="s">
        <v>11</v>
      </c>
      <c r="I2" s="4" t="s">
        <v>12</v>
      </c>
      <c r="J2" s="2" t="s">
        <v>13</v>
      </c>
      <c r="K2" s="2" t="s">
        <v>14</v>
      </c>
      <c r="L2" s="3" t="s">
        <v>15</v>
      </c>
    </row>
    <row r="3" spans="1:12" x14ac:dyDescent="0.45">
      <c r="A3" s="5">
        <v>42039</v>
      </c>
      <c r="B3" s="6">
        <v>4.8540000000000001</v>
      </c>
      <c r="C3" s="6">
        <v>4.8563000000000001</v>
      </c>
      <c r="D3" s="6">
        <v>4.8540999999999999</v>
      </c>
      <c r="E3" s="6">
        <f>C3-B3</f>
        <v>2.2999999999999687E-3</v>
      </c>
      <c r="F3" s="7">
        <f>D3-B3</f>
        <v>9.9999999999766942E-5</v>
      </c>
      <c r="G3" s="7">
        <f>E3/F3</f>
        <v>23.000000000053291</v>
      </c>
      <c r="H3" s="6">
        <v>1.1000000000000001E-3</v>
      </c>
      <c r="I3" s="8">
        <v>0.14380000000000001</v>
      </c>
      <c r="J3" s="9">
        <v>184.17570000000001</v>
      </c>
      <c r="K3" s="6">
        <f>J3/2</f>
        <v>92.087850000000003</v>
      </c>
      <c r="L3" s="10">
        <f>K3*5/H3/1000</f>
        <v>418.58113636363635</v>
      </c>
    </row>
    <row r="4" spans="1:12" x14ac:dyDescent="0.45">
      <c r="A4" s="5">
        <v>42059</v>
      </c>
      <c r="B4" s="6">
        <v>4.5959000000000003</v>
      </c>
      <c r="C4" s="6">
        <v>4.5994999999999999</v>
      </c>
      <c r="D4" s="6">
        <v>4.5975999999999999</v>
      </c>
      <c r="E4" s="6">
        <f t="shared" ref="E4:E49" si="0">C4-B4</f>
        <v>3.5999999999996035E-3</v>
      </c>
      <c r="F4" s="7">
        <f t="shared" ref="F4:F47" si="1">D4-B4</f>
        <v>1.6999999999995907E-3</v>
      </c>
      <c r="G4" s="7">
        <f t="shared" ref="G4:G47" si="2">E4/F4</f>
        <v>2.1176470588238061</v>
      </c>
      <c r="H4" s="7">
        <v>2E-3</v>
      </c>
      <c r="I4" s="8">
        <v>0.15040000000000001</v>
      </c>
      <c r="J4" s="9">
        <v>199.8373</v>
      </c>
      <c r="K4" s="6">
        <f t="shared" ref="K4:K47" si="3">J4/2</f>
        <v>99.91865</v>
      </c>
      <c r="L4" s="10">
        <f>K4*5/H4/1000</f>
        <v>249.79662500000001</v>
      </c>
    </row>
    <row r="5" spans="1:12" x14ac:dyDescent="0.45">
      <c r="A5" s="5">
        <v>42046</v>
      </c>
      <c r="B5" s="6">
        <v>5.1262999999999996</v>
      </c>
      <c r="C5" s="6">
        <v>5.1300999999999997</v>
      </c>
      <c r="D5" s="6">
        <v>5.1284000000000001</v>
      </c>
      <c r="E5" s="6">
        <f t="shared" si="0"/>
        <v>3.8000000000000256E-3</v>
      </c>
      <c r="F5" s="7">
        <f t="shared" si="1"/>
        <v>2.1000000000004349E-3</v>
      </c>
      <c r="G5" s="7">
        <f t="shared" si="2"/>
        <v>1.8095238095234469</v>
      </c>
      <c r="H5" s="6">
        <v>2.3999999999999998E-3</v>
      </c>
      <c r="I5" s="8">
        <v>0.23200000000000001</v>
      </c>
      <c r="J5" s="9">
        <v>393.47120000000001</v>
      </c>
      <c r="K5" s="6">
        <f t="shared" si="3"/>
        <v>196.73560000000001</v>
      </c>
      <c r="L5" s="10">
        <f>K5*5/H5/1000</f>
        <v>409.8658333333334</v>
      </c>
    </row>
    <row r="6" spans="1:12" x14ac:dyDescent="0.45">
      <c r="A6" s="5">
        <v>42076</v>
      </c>
      <c r="B6" s="6"/>
      <c r="C6" s="6"/>
      <c r="D6" s="6"/>
      <c r="E6" s="6"/>
      <c r="F6" s="7"/>
      <c r="G6" s="7"/>
      <c r="H6" s="6"/>
      <c r="I6" s="6"/>
      <c r="J6" s="6"/>
      <c r="K6" s="6"/>
      <c r="L6" s="10"/>
    </row>
    <row r="7" spans="1:12" x14ac:dyDescent="0.45">
      <c r="A7" s="5">
        <v>42060</v>
      </c>
      <c r="B7" s="6">
        <v>4.8654999999999999</v>
      </c>
      <c r="C7" s="6">
        <v>4.8746999999999998</v>
      </c>
      <c r="D7" s="6">
        <v>4.8696999999999999</v>
      </c>
      <c r="E7" s="6">
        <f t="shared" si="0"/>
        <v>9.1999999999998749E-3</v>
      </c>
      <c r="F7" s="7">
        <f t="shared" si="1"/>
        <v>4.1999999999999815E-3</v>
      </c>
      <c r="G7" s="7">
        <f t="shared" si="2"/>
        <v>2.1904761904761703</v>
      </c>
      <c r="H7" s="6">
        <v>4.1999999999999997E-3</v>
      </c>
      <c r="I7" s="8">
        <v>0.52890000000000004</v>
      </c>
      <c r="J7" s="9">
        <v>1098.0050000000001</v>
      </c>
      <c r="K7" s="6">
        <f t="shared" si="3"/>
        <v>549.00250000000005</v>
      </c>
      <c r="L7" s="10">
        <f t="shared" ref="L7:L19" si="4">K7*5/H7/1000</f>
        <v>653.57440476190482</v>
      </c>
    </row>
    <row r="8" spans="1:12" x14ac:dyDescent="0.45">
      <c r="A8" s="5">
        <v>42086</v>
      </c>
      <c r="B8" s="6">
        <v>4.5369000000000002</v>
      </c>
      <c r="C8" s="6">
        <v>4.5460000000000003</v>
      </c>
      <c r="D8" s="6">
        <v>4.5408999999999997</v>
      </c>
      <c r="E8" s="6">
        <f t="shared" si="0"/>
        <v>9.100000000000108E-3</v>
      </c>
      <c r="F8" s="7">
        <f t="shared" si="1"/>
        <v>3.9999999999995595E-3</v>
      </c>
      <c r="G8" s="7">
        <f t="shared" si="2"/>
        <v>2.2750000000002775</v>
      </c>
      <c r="H8" s="6">
        <v>4.1000000000000003E-3</v>
      </c>
      <c r="I8" s="8">
        <v>0.58079999999999998</v>
      </c>
      <c r="J8" s="9">
        <v>1221.1610000000001</v>
      </c>
      <c r="K8" s="6">
        <f t="shared" si="3"/>
        <v>610.58050000000003</v>
      </c>
      <c r="L8" s="10">
        <f t="shared" si="4"/>
        <v>744.61036585365855</v>
      </c>
    </row>
    <row r="9" spans="1:12" x14ac:dyDescent="0.45">
      <c r="A9" s="5">
        <v>42088</v>
      </c>
      <c r="B9" s="6">
        <v>4.9819000000000004</v>
      </c>
      <c r="C9" s="6">
        <v>4.9867999999999997</v>
      </c>
      <c r="D9" s="6">
        <v>4.9847000000000001</v>
      </c>
      <c r="E9" s="6">
        <f t="shared" si="0"/>
        <v>4.8999999999992383E-3</v>
      </c>
      <c r="F9" s="7">
        <f t="shared" si="1"/>
        <v>2.7999999999996916E-3</v>
      </c>
      <c r="G9" s="7">
        <f t="shared" si="2"/>
        <v>1.7499999999999207</v>
      </c>
      <c r="H9" s="6">
        <v>2.3999999999999998E-3</v>
      </c>
      <c r="I9" s="8">
        <v>0.29170000000000001</v>
      </c>
      <c r="J9" s="9">
        <v>535.13720000000001</v>
      </c>
      <c r="K9" s="6">
        <f t="shared" si="3"/>
        <v>267.5686</v>
      </c>
      <c r="L9" s="10">
        <f t="shared" si="4"/>
        <v>557.43458333333342</v>
      </c>
    </row>
    <row r="10" spans="1:12" x14ac:dyDescent="0.45">
      <c r="A10" s="5">
        <v>40706</v>
      </c>
      <c r="B10" s="6">
        <v>4.5792999999999999</v>
      </c>
      <c r="C10" s="6">
        <v>4.5810000000000004</v>
      </c>
      <c r="D10" s="6">
        <v>4.5808</v>
      </c>
      <c r="E10" s="6">
        <f t="shared" si="0"/>
        <v>1.7000000000004789E-3</v>
      </c>
      <c r="F10" s="7">
        <f t="shared" si="1"/>
        <v>1.5000000000000568E-3</v>
      </c>
      <c r="G10" s="7">
        <f t="shared" si="2"/>
        <v>1.1333333333336097</v>
      </c>
      <c r="H10" s="6">
        <v>1.1999999999999999E-3</v>
      </c>
      <c r="I10" s="8">
        <v>0.26079999999999998</v>
      </c>
      <c r="J10" s="9">
        <v>461.81259999999997</v>
      </c>
      <c r="K10" s="6">
        <f t="shared" si="3"/>
        <v>230.90629999999999</v>
      </c>
      <c r="L10" s="10">
        <f t="shared" si="4"/>
        <v>962.10958333333349</v>
      </c>
    </row>
    <row r="11" spans="1:12" x14ac:dyDescent="0.45">
      <c r="A11" s="5">
        <v>42099</v>
      </c>
      <c r="B11" s="6">
        <v>5.0804</v>
      </c>
      <c r="C11" s="6">
        <v>5.0838999999999999</v>
      </c>
      <c r="D11" s="6">
        <v>5.0824999999999996</v>
      </c>
      <c r="E11" s="6">
        <f t="shared" si="0"/>
        <v>3.4999999999998366E-3</v>
      </c>
      <c r="F11" s="7">
        <f t="shared" si="1"/>
        <v>2.0999999999995467E-3</v>
      </c>
      <c r="G11" s="7">
        <f t="shared" si="2"/>
        <v>1.6666666666669487</v>
      </c>
      <c r="H11" s="6">
        <v>1.6999999999999999E-3</v>
      </c>
      <c r="I11" s="8">
        <v>0.22770000000000001</v>
      </c>
      <c r="J11" s="9">
        <v>383.26749999999998</v>
      </c>
      <c r="K11" s="6">
        <f t="shared" si="3"/>
        <v>191.63374999999999</v>
      </c>
      <c r="L11" s="10">
        <f t="shared" si="4"/>
        <v>563.62867647058818</v>
      </c>
    </row>
    <row r="12" spans="1:12" x14ac:dyDescent="0.45">
      <c r="A12" s="5">
        <v>40711</v>
      </c>
      <c r="B12" s="6">
        <v>4.5326000000000004</v>
      </c>
      <c r="C12" s="6">
        <v>4.5388000000000002</v>
      </c>
      <c r="D12" s="6">
        <v>4.5362999999999998</v>
      </c>
      <c r="E12" s="6">
        <f t="shared" si="0"/>
        <v>6.1999999999997613E-3</v>
      </c>
      <c r="F12" s="7">
        <f t="shared" si="1"/>
        <v>3.6999999999993705E-3</v>
      </c>
      <c r="G12" s="7">
        <f t="shared" si="2"/>
        <v>1.6756756756758964</v>
      </c>
      <c r="H12" s="6">
        <v>3.3999999999999998E-3</v>
      </c>
      <c r="I12" s="8">
        <v>0.33410000000000001</v>
      </c>
      <c r="J12" s="9">
        <v>635.7509</v>
      </c>
      <c r="K12" s="6">
        <f t="shared" si="3"/>
        <v>317.87545</v>
      </c>
      <c r="L12" s="10">
        <f t="shared" si="4"/>
        <v>467.46389705882353</v>
      </c>
    </row>
    <row r="13" spans="1:12" x14ac:dyDescent="0.45">
      <c r="A13" s="5">
        <v>42065</v>
      </c>
      <c r="B13" s="6">
        <v>4.7000999999999999</v>
      </c>
      <c r="C13" s="6">
        <v>4.7073</v>
      </c>
      <c r="D13" s="6">
        <v>4.7042999999999999</v>
      </c>
      <c r="E13" s="6">
        <f t="shared" si="0"/>
        <v>7.2000000000000952E-3</v>
      </c>
      <c r="F13" s="7">
        <f t="shared" si="1"/>
        <v>4.1999999999999815E-3</v>
      </c>
      <c r="G13" s="7">
        <f t="shared" si="2"/>
        <v>1.7142857142857444</v>
      </c>
      <c r="H13" s="6">
        <v>3.8E-3</v>
      </c>
      <c r="I13" s="8">
        <v>0.37009999999999998</v>
      </c>
      <c r="J13" s="9">
        <v>721.17759999999998</v>
      </c>
      <c r="K13" s="6">
        <f t="shared" si="3"/>
        <v>360.58879999999999</v>
      </c>
      <c r="L13" s="10">
        <f t="shared" si="4"/>
        <v>474.45894736842109</v>
      </c>
    </row>
    <row r="14" spans="1:12" x14ac:dyDescent="0.45">
      <c r="A14" s="5">
        <v>42070</v>
      </c>
      <c r="B14" s="6">
        <v>4.5208000000000004</v>
      </c>
      <c r="C14" s="6">
        <v>4.5330000000000004</v>
      </c>
      <c r="D14" s="6">
        <v>4.5271999999999997</v>
      </c>
      <c r="E14" s="6">
        <f t="shared" si="0"/>
        <v>1.2199999999999989E-2</v>
      </c>
      <c r="F14" s="7">
        <f t="shared" si="1"/>
        <v>6.3999999999992951E-3</v>
      </c>
      <c r="G14" s="7">
        <f t="shared" si="2"/>
        <v>1.9062500000002083</v>
      </c>
      <c r="H14" s="6">
        <v>5.8999999999999999E-3</v>
      </c>
      <c r="I14" s="8">
        <v>0.71650000000000003</v>
      </c>
      <c r="J14" s="9">
        <v>1543.173</v>
      </c>
      <c r="K14" s="6">
        <f t="shared" si="3"/>
        <v>771.5865</v>
      </c>
      <c r="L14" s="10">
        <f t="shared" si="4"/>
        <v>653.88686440677964</v>
      </c>
    </row>
    <row r="15" spans="1:12" x14ac:dyDescent="0.45">
      <c r="A15" s="5">
        <v>42040</v>
      </c>
      <c r="B15" s="6">
        <v>4.5503999999999998</v>
      </c>
      <c r="C15" s="6">
        <v>4.5541</v>
      </c>
      <c r="D15" s="6">
        <v>4.5532000000000004</v>
      </c>
      <c r="E15" s="6">
        <f t="shared" si="0"/>
        <v>3.7000000000002586E-3</v>
      </c>
      <c r="F15" s="7">
        <f t="shared" si="1"/>
        <v>2.8000000000005798E-3</v>
      </c>
      <c r="G15" s="7">
        <f t="shared" si="2"/>
        <v>1.3214285714283902</v>
      </c>
      <c r="H15" s="6">
        <v>2.3E-3</v>
      </c>
      <c r="I15" s="8">
        <v>0.25650000000000001</v>
      </c>
      <c r="J15" s="9">
        <v>451.60890000000001</v>
      </c>
      <c r="K15" s="6">
        <f t="shared" si="3"/>
        <v>225.80445</v>
      </c>
      <c r="L15" s="10">
        <f t="shared" si="4"/>
        <v>490.87923913043483</v>
      </c>
    </row>
    <row r="16" spans="1:12" x14ac:dyDescent="0.45">
      <c r="A16" s="5">
        <v>42056</v>
      </c>
      <c r="B16" s="6">
        <v>4.9157999999999999</v>
      </c>
      <c r="C16" s="6">
        <v>4.9244000000000003</v>
      </c>
      <c r="D16" s="6">
        <v>4.9207999999999998</v>
      </c>
      <c r="E16" s="6">
        <f t="shared" si="0"/>
        <v>8.6000000000003851E-3</v>
      </c>
      <c r="F16" s="7">
        <f t="shared" si="1"/>
        <v>4.9999999999998934E-3</v>
      </c>
      <c r="G16" s="7">
        <f t="shared" si="2"/>
        <v>1.7200000000001137</v>
      </c>
      <c r="H16" s="6">
        <v>4.3E-3</v>
      </c>
      <c r="I16" s="8">
        <v>0.43809999999999999</v>
      </c>
      <c r="J16" s="9">
        <v>882.53930000000003</v>
      </c>
      <c r="K16" s="6">
        <f t="shared" si="3"/>
        <v>441.26965000000001</v>
      </c>
      <c r="L16" s="10">
        <f t="shared" si="4"/>
        <v>513.10424418604657</v>
      </c>
    </row>
    <row r="17" spans="1:12" x14ac:dyDescent="0.45">
      <c r="A17" s="5">
        <v>42043</v>
      </c>
      <c r="B17" s="6">
        <v>4.6269</v>
      </c>
      <c r="C17" s="6">
        <v>4.6299000000000001</v>
      </c>
      <c r="D17" s="6">
        <v>4.6298000000000004</v>
      </c>
      <c r="E17" s="6">
        <f t="shared" si="0"/>
        <v>3.0000000000001137E-3</v>
      </c>
      <c r="F17" s="7">
        <f t="shared" si="1"/>
        <v>2.9000000000003467E-3</v>
      </c>
      <c r="G17" s="7">
        <f t="shared" si="2"/>
        <v>1.0344827586206051</v>
      </c>
      <c r="H17" s="6">
        <v>1.9E-3</v>
      </c>
      <c r="I17" s="8">
        <v>0.37569999999999998</v>
      </c>
      <c r="J17" s="9">
        <v>734.46619999999996</v>
      </c>
      <c r="K17" s="6">
        <f t="shared" si="3"/>
        <v>367.23309999999998</v>
      </c>
      <c r="L17" s="10">
        <f t="shared" si="4"/>
        <v>966.40289473684197</v>
      </c>
    </row>
    <row r="18" spans="1:12" x14ac:dyDescent="0.45">
      <c r="A18" s="5">
        <v>42077</v>
      </c>
      <c r="B18" s="6">
        <v>5.0102000000000002</v>
      </c>
      <c r="C18" s="6">
        <v>5.0152000000000001</v>
      </c>
      <c r="D18" s="6">
        <v>5.0136000000000003</v>
      </c>
      <c r="E18" s="6">
        <f t="shared" si="0"/>
        <v>4.9999999999998934E-3</v>
      </c>
      <c r="F18" s="7">
        <f t="shared" si="1"/>
        <v>3.4000000000000696E-3</v>
      </c>
      <c r="G18" s="7">
        <f t="shared" si="2"/>
        <v>1.4705882352940562</v>
      </c>
      <c r="H18" s="6">
        <v>2.8999999999999998E-3</v>
      </c>
      <c r="I18" s="8">
        <v>0.35589999999999999</v>
      </c>
      <c r="J18" s="9">
        <v>687.48149999999998</v>
      </c>
      <c r="K18" s="6">
        <f t="shared" si="3"/>
        <v>343.74074999999999</v>
      </c>
      <c r="L18" s="10">
        <f t="shared" si="4"/>
        <v>592.65646551724137</v>
      </c>
    </row>
    <row r="19" spans="1:12" x14ac:dyDescent="0.45">
      <c r="A19" s="5">
        <v>42061</v>
      </c>
      <c r="B19" s="6">
        <v>4.6696</v>
      </c>
      <c r="C19" s="6">
        <v>4.6745000000000001</v>
      </c>
      <c r="D19" s="6">
        <v>4.6727999999999996</v>
      </c>
      <c r="E19" s="6">
        <f t="shared" si="0"/>
        <v>4.9000000000001265E-3</v>
      </c>
      <c r="F19" s="7">
        <f t="shared" si="1"/>
        <v>3.1999999999996476E-3</v>
      </c>
      <c r="G19" s="7">
        <f t="shared" si="2"/>
        <v>1.5312500000002083</v>
      </c>
      <c r="H19" s="7">
        <v>3.0000000000000001E-3</v>
      </c>
      <c r="I19" s="8">
        <v>0.33600000000000002</v>
      </c>
      <c r="J19" s="9">
        <v>640.2595</v>
      </c>
      <c r="K19" s="6">
        <f t="shared" si="3"/>
        <v>320.12975</v>
      </c>
      <c r="L19" s="10">
        <f t="shared" si="4"/>
        <v>533.54958333333332</v>
      </c>
    </row>
    <row r="20" spans="1:12" x14ac:dyDescent="0.45">
      <c r="A20" s="5">
        <v>42083</v>
      </c>
      <c r="B20" s="6"/>
      <c r="C20" s="6"/>
      <c r="D20" s="6"/>
      <c r="E20" s="6"/>
      <c r="F20" s="7"/>
      <c r="G20" s="7"/>
      <c r="H20" s="6"/>
      <c r="I20" s="6"/>
      <c r="J20" s="6"/>
      <c r="K20" s="6"/>
      <c r="L20" s="10"/>
    </row>
    <row r="21" spans="1:12" x14ac:dyDescent="0.45">
      <c r="A21" s="5">
        <v>42089</v>
      </c>
      <c r="B21" s="6">
        <v>4.6764000000000001</v>
      </c>
      <c r="C21" s="6">
        <v>4.6798999999999999</v>
      </c>
      <c r="D21" s="6">
        <v>4.6795</v>
      </c>
      <c r="E21" s="6">
        <f t="shared" si="0"/>
        <v>3.4999999999998366E-3</v>
      </c>
      <c r="F21" s="7">
        <f t="shared" si="1"/>
        <v>3.0999999999998806E-3</v>
      </c>
      <c r="G21" s="7">
        <f t="shared" si="2"/>
        <v>1.1290322580645069</v>
      </c>
      <c r="H21" s="6">
        <v>2.5000000000000001E-3</v>
      </c>
      <c r="I21" s="8">
        <v>0.2656</v>
      </c>
      <c r="J21" s="9">
        <v>473.20280000000002</v>
      </c>
      <c r="K21" s="6">
        <f t="shared" si="3"/>
        <v>236.60140000000001</v>
      </c>
      <c r="L21" s="10">
        <f t="shared" ref="L21:L31" si="5">K21*5/H21/1000</f>
        <v>473.20279999999997</v>
      </c>
    </row>
    <row r="22" spans="1:12" x14ac:dyDescent="0.45">
      <c r="A22" s="5">
        <v>40703</v>
      </c>
      <c r="B22" s="6">
        <v>5.0484999999999998</v>
      </c>
      <c r="C22" s="6">
        <v>5.0507</v>
      </c>
      <c r="D22" s="6">
        <v>5.0506000000000002</v>
      </c>
      <c r="E22" s="6">
        <f t="shared" si="0"/>
        <v>2.2000000000002018E-3</v>
      </c>
      <c r="F22" s="7">
        <f t="shared" si="1"/>
        <v>2.1000000000004349E-3</v>
      </c>
      <c r="G22" s="7">
        <f t="shared" si="2"/>
        <v>1.0476190476189269</v>
      </c>
      <c r="H22" s="6">
        <v>1.2999999999999999E-3</v>
      </c>
      <c r="I22" s="8">
        <v>0.16980000000000001</v>
      </c>
      <c r="J22" s="9">
        <v>245.87280000000001</v>
      </c>
      <c r="K22" s="6">
        <f t="shared" si="3"/>
        <v>122.93640000000001</v>
      </c>
      <c r="L22" s="10">
        <f t="shared" si="5"/>
        <v>472.83230769230772</v>
      </c>
    </row>
    <row r="23" spans="1:12" x14ac:dyDescent="0.45">
      <c r="A23" s="5">
        <v>42100</v>
      </c>
      <c r="B23" s="6">
        <v>5.6782000000000004</v>
      </c>
      <c r="C23" s="6">
        <v>5.6881000000000004</v>
      </c>
      <c r="D23" s="6">
        <v>5.6830999999999996</v>
      </c>
      <c r="E23" s="6">
        <f t="shared" si="0"/>
        <v>9.9000000000000199E-3</v>
      </c>
      <c r="F23" s="7">
        <f t="shared" si="1"/>
        <v>4.8999999999992383E-3</v>
      </c>
      <c r="G23" s="7">
        <f t="shared" si="2"/>
        <v>2.0204081632656243</v>
      </c>
      <c r="H23" s="6">
        <v>4.1999999999999997E-3</v>
      </c>
      <c r="I23" s="8">
        <v>0.37190000000000001</v>
      </c>
      <c r="J23" s="9">
        <v>725.44899999999996</v>
      </c>
      <c r="K23" s="6">
        <f t="shared" si="3"/>
        <v>362.72449999999998</v>
      </c>
      <c r="L23" s="10">
        <f t="shared" si="5"/>
        <v>431.81488095238097</v>
      </c>
    </row>
    <row r="24" spans="1:12" x14ac:dyDescent="0.45">
      <c r="A24" s="5">
        <v>40707</v>
      </c>
      <c r="B24" s="6">
        <v>4.8726000000000003</v>
      </c>
      <c r="C24" s="6">
        <v>4.8769</v>
      </c>
      <c r="D24" s="6">
        <v>4.8757000000000001</v>
      </c>
      <c r="E24" s="6">
        <f t="shared" si="0"/>
        <v>4.2999999999997485E-3</v>
      </c>
      <c r="F24" s="7">
        <f t="shared" si="1"/>
        <v>3.0999999999998806E-3</v>
      </c>
      <c r="G24" s="7">
        <f t="shared" si="2"/>
        <v>1.3870967741935207</v>
      </c>
      <c r="H24" s="6">
        <v>2.3999999999999998E-3</v>
      </c>
      <c r="I24" s="8">
        <v>0.42309999999999998</v>
      </c>
      <c r="J24" s="9">
        <v>846.94479999999999</v>
      </c>
      <c r="K24" s="6">
        <f t="shared" si="3"/>
        <v>423.47239999999999</v>
      </c>
      <c r="L24" s="10">
        <f t="shared" si="5"/>
        <v>882.23416666666674</v>
      </c>
    </row>
    <row r="25" spans="1:12" x14ac:dyDescent="0.45">
      <c r="A25" s="5">
        <v>42064</v>
      </c>
      <c r="B25" s="6">
        <v>4.4191000000000003</v>
      </c>
      <c r="C25" s="6">
        <v>4.4245000000000001</v>
      </c>
      <c r="D25" s="6">
        <v>4.423</v>
      </c>
      <c r="E25" s="6">
        <f t="shared" si="0"/>
        <v>5.3999999999998494E-3</v>
      </c>
      <c r="F25" s="7">
        <f t="shared" si="1"/>
        <v>3.8999999999997925E-3</v>
      </c>
      <c r="G25" s="7">
        <f t="shared" si="2"/>
        <v>1.3846153846154197</v>
      </c>
      <c r="H25" s="6">
        <v>2.8999999999999998E-3</v>
      </c>
      <c r="I25" s="8">
        <v>0.29730000000000001</v>
      </c>
      <c r="J25" s="9">
        <v>548.42579999999998</v>
      </c>
      <c r="K25" s="6">
        <f t="shared" si="3"/>
        <v>274.21289999999999</v>
      </c>
      <c r="L25" s="10">
        <f t="shared" si="5"/>
        <v>472.78086206896552</v>
      </c>
    </row>
    <row r="26" spans="1:12" x14ac:dyDescent="0.45">
      <c r="A26" s="5">
        <v>42071</v>
      </c>
      <c r="B26" s="6">
        <v>5.0628000000000002</v>
      </c>
      <c r="C26" s="6">
        <v>5.0636999999999999</v>
      </c>
      <c r="D26" s="6">
        <v>5.0644</v>
      </c>
      <c r="E26" s="6">
        <f t="shared" si="0"/>
        <v>8.9999999999967883E-4</v>
      </c>
      <c r="F26" s="7">
        <f t="shared" si="1"/>
        <v>1.5999999999998238E-3</v>
      </c>
      <c r="G26" s="7">
        <f t="shared" si="2"/>
        <v>0.56249999999986122</v>
      </c>
      <c r="H26" s="6">
        <v>8.9999999999999998E-4</v>
      </c>
      <c r="I26" s="8">
        <v>0.216</v>
      </c>
      <c r="J26" s="9">
        <v>355.50380000000001</v>
      </c>
      <c r="K26" s="6">
        <f t="shared" si="3"/>
        <v>177.75190000000001</v>
      </c>
      <c r="L26" s="10">
        <f t="shared" si="5"/>
        <v>987.51055555555558</v>
      </c>
    </row>
    <row r="27" spans="1:12" x14ac:dyDescent="0.45">
      <c r="A27" s="5">
        <v>42041</v>
      </c>
      <c r="B27" s="6">
        <v>4.8536000000000001</v>
      </c>
      <c r="C27" s="6">
        <v>4.8597000000000001</v>
      </c>
      <c r="D27" s="6">
        <v>4.8570000000000002</v>
      </c>
      <c r="E27" s="6">
        <f t="shared" si="0"/>
        <v>6.0999999999999943E-3</v>
      </c>
      <c r="F27" s="7">
        <f t="shared" si="1"/>
        <v>3.4000000000000696E-3</v>
      </c>
      <c r="G27" s="7">
        <f t="shared" si="2"/>
        <v>1.7941176470587852</v>
      </c>
      <c r="H27" s="6">
        <v>2.5999999999999999E-3</v>
      </c>
      <c r="I27" s="8">
        <v>2.5505</v>
      </c>
      <c r="J27" s="9">
        <v>5895.19</v>
      </c>
      <c r="K27" s="6">
        <f t="shared" si="3"/>
        <v>2947.5949999999998</v>
      </c>
      <c r="L27" s="10">
        <f t="shared" si="5"/>
        <v>5668.4519230769229</v>
      </c>
    </row>
    <row r="28" spans="1:12" x14ac:dyDescent="0.45">
      <c r="A28" s="5">
        <v>42057</v>
      </c>
      <c r="B28" s="6">
        <v>5.0002000000000004</v>
      </c>
      <c r="C28" s="6">
        <v>5.0049000000000001</v>
      </c>
      <c r="D28" s="6">
        <v>5.0042999999999997</v>
      </c>
      <c r="E28" s="6">
        <f t="shared" si="0"/>
        <v>4.6999999999997044E-3</v>
      </c>
      <c r="F28" s="7">
        <f t="shared" si="1"/>
        <v>4.0999999999993264E-3</v>
      </c>
      <c r="G28" s="7">
        <f t="shared" si="2"/>
        <v>1.1463414634147504</v>
      </c>
      <c r="H28" s="6">
        <v>2.3E-3</v>
      </c>
      <c r="I28" s="8">
        <v>2.3414999999999999</v>
      </c>
      <c r="J28" s="9">
        <v>5399.241</v>
      </c>
      <c r="K28" s="6">
        <f t="shared" si="3"/>
        <v>2699.6205</v>
      </c>
      <c r="L28" s="10">
        <f t="shared" si="5"/>
        <v>5868.7402173913051</v>
      </c>
    </row>
    <row r="29" spans="1:12" x14ac:dyDescent="0.45">
      <c r="A29" s="5">
        <v>42044</v>
      </c>
      <c r="B29" s="6">
        <v>4.5606</v>
      </c>
      <c r="C29" s="6">
        <v>4.5682</v>
      </c>
      <c r="D29" s="6">
        <v>4.5648</v>
      </c>
      <c r="E29" s="6">
        <f t="shared" si="0"/>
        <v>7.6000000000000512E-3</v>
      </c>
      <c r="F29" s="7">
        <f t="shared" si="1"/>
        <v>4.1999999999999815E-3</v>
      </c>
      <c r="G29" s="7">
        <f t="shared" si="2"/>
        <v>1.8095238095238297</v>
      </c>
      <c r="H29" s="6">
        <v>3.7000000000000002E-3</v>
      </c>
      <c r="I29" s="8">
        <v>2.1823999999999999</v>
      </c>
      <c r="J29" s="9">
        <v>5021.7020000000002</v>
      </c>
      <c r="K29" s="6">
        <f t="shared" si="3"/>
        <v>2510.8510000000001</v>
      </c>
      <c r="L29" s="10">
        <f t="shared" si="5"/>
        <v>3393.0418918918922</v>
      </c>
    </row>
    <row r="30" spans="1:12" x14ac:dyDescent="0.45">
      <c r="A30" s="5">
        <v>42078</v>
      </c>
      <c r="B30" s="6">
        <v>5.1067</v>
      </c>
      <c r="C30" s="6">
        <v>5.1140999999999996</v>
      </c>
      <c r="D30" s="6">
        <v>5.1113</v>
      </c>
      <c r="E30" s="6">
        <f t="shared" si="0"/>
        <v>7.3999999999996291E-3</v>
      </c>
      <c r="F30" s="7">
        <f t="shared" si="1"/>
        <v>4.5999999999999375E-3</v>
      </c>
      <c r="G30" s="7">
        <f t="shared" si="2"/>
        <v>1.6086956521738542</v>
      </c>
      <c r="H30" s="6">
        <v>3.8999999999999998E-3</v>
      </c>
      <c r="I30" s="8">
        <v>2.5188999999999999</v>
      </c>
      <c r="J30" s="9">
        <v>5820.2039999999997</v>
      </c>
      <c r="K30" s="6">
        <f t="shared" si="3"/>
        <v>2910.1019999999999</v>
      </c>
      <c r="L30" s="10">
        <f t="shared" si="5"/>
        <v>3730.8999999999996</v>
      </c>
    </row>
    <row r="31" spans="1:12" x14ac:dyDescent="0.45">
      <c r="A31" s="5">
        <v>42084</v>
      </c>
      <c r="B31" s="6">
        <v>4.4730999999999996</v>
      </c>
      <c r="C31" s="6">
        <v>4.4786999999999999</v>
      </c>
      <c r="D31" s="6">
        <v>4.4764999999999997</v>
      </c>
      <c r="E31" s="6">
        <f t="shared" si="0"/>
        <v>5.6000000000002714E-3</v>
      </c>
      <c r="F31" s="7">
        <f t="shared" si="1"/>
        <v>3.4000000000000696E-3</v>
      </c>
      <c r="G31" s="7">
        <f t="shared" si="2"/>
        <v>1.6470588235294579</v>
      </c>
      <c r="H31" s="7">
        <v>3.0000000000000001E-3</v>
      </c>
      <c r="I31" s="8">
        <v>2.504</v>
      </c>
      <c r="J31" s="9">
        <v>5784.8469999999998</v>
      </c>
      <c r="K31" s="6">
        <f t="shared" si="3"/>
        <v>2892.4234999999999</v>
      </c>
      <c r="L31" s="10">
        <f t="shared" si="5"/>
        <v>4820.7058333333334</v>
      </c>
    </row>
    <row r="32" spans="1:12" x14ac:dyDescent="0.45">
      <c r="A32" s="5">
        <v>42090</v>
      </c>
      <c r="B32" s="6"/>
      <c r="C32" s="6"/>
      <c r="D32" s="6"/>
      <c r="E32" s="6"/>
      <c r="F32" s="7"/>
      <c r="G32" s="7"/>
      <c r="H32" s="6"/>
      <c r="I32" s="6"/>
      <c r="J32" s="6"/>
      <c r="K32" s="6"/>
      <c r="L32" s="10"/>
    </row>
    <row r="33" spans="1:12" x14ac:dyDescent="0.45">
      <c r="A33" s="5">
        <v>40704</v>
      </c>
      <c r="B33" s="6">
        <v>4.1497999999999999</v>
      </c>
      <c r="C33" s="6">
        <v>4.1588000000000003</v>
      </c>
      <c r="D33" s="6">
        <v>4.1547999999999998</v>
      </c>
      <c r="E33" s="6">
        <f t="shared" si="0"/>
        <v>9.0000000000003411E-3</v>
      </c>
      <c r="F33" s="7">
        <f t="shared" si="1"/>
        <v>4.9999999999998934E-3</v>
      </c>
      <c r="G33" s="7">
        <f t="shared" si="2"/>
        <v>1.8000000000001066</v>
      </c>
      <c r="H33" s="6">
        <v>4.4000000000000003E-3</v>
      </c>
      <c r="I33" s="8">
        <v>2.7671000000000001</v>
      </c>
      <c r="J33" s="9">
        <v>6409.1750000000002</v>
      </c>
      <c r="K33" s="6">
        <f t="shared" si="3"/>
        <v>3204.5875000000001</v>
      </c>
      <c r="L33" s="10">
        <f>K33*5/H33/1000</f>
        <v>3641.576704545454</v>
      </c>
    </row>
    <row r="34" spans="1:12" x14ac:dyDescent="0.45">
      <c r="A34" s="5">
        <v>40701</v>
      </c>
      <c r="B34" s="6"/>
      <c r="C34" s="6"/>
      <c r="D34" s="6"/>
      <c r="E34" s="6"/>
      <c r="F34" s="7"/>
      <c r="G34" s="7"/>
      <c r="H34" s="6"/>
      <c r="I34" s="6"/>
      <c r="J34" s="6"/>
      <c r="K34" s="6"/>
      <c r="L34" s="10"/>
    </row>
    <row r="35" spans="1:12" x14ac:dyDescent="0.45">
      <c r="A35" s="5">
        <v>40708</v>
      </c>
      <c r="B35" s="6"/>
      <c r="C35" s="6"/>
      <c r="D35" s="6"/>
      <c r="E35" s="6"/>
      <c r="F35" s="7"/>
      <c r="G35" s="7"/>
      <c r="H35" s="6"/>
      <c r="I35" s="6"/>
      <c r="J35" s="6"/>
      <c r="K35" s="6"/>
      <c r="L35" s="10"/>
    </row>
    <row r="36" spans="1:12" x14ac:dyDescent="0.45">
      <c r="A36" s="5">
        <v>42066</v>
      </c>
      <c r="B36" s="6">
        <v>4.7282999999999999</v>
      </c>
      <c r="C36" s="6">
        <v>4.7356999999999996</v>
      </c>
      <c r="D36" s="6">
        <v>4.7336999999999998</v>
      </c>
      <c r="E36" s="6">
        <f t="shared" si="0"/>
        <v>7.3999999999996291E-3</v>
      </c>
      <c r="F36" s="7">
        <f t="shared" si="1"/>
        <v>5.3999999999998494E-3</v>
      </c>
      <c r="G36" s="7">
        <f t="shared" si="2"/>
        <v>1.3703703703703398</v>
      </c>
      <c r="H36" s="6">
        <v>4.7000000000000002E-3</v>
      </c>
      <c r="I36" s="8">
        <v>3.3304999999999998</v>
      </c>
      <c r="J36" s="9">
        <v>7746.1030000000001</v>
      </c>
      <c r="K36" s="6">
        <f t="shared" si="3"/>
        <v>3873.0515</v>
      </c>
      <c r="L36" s="10">
        <f t="shared" ref="L36:L41" si="6">K36*5/H36/1000</f>
        <v>4120.2675531914892</v>
      </c>
    </row>
    <row r="37" spans="1:12" x14ac:dyDescent="0.45">
      <c r="A37" s="5">
        <v>42073</v>
      </c>
      <c r="B37" s="6">
        <v>4.6818999999999997</v>
      </c>
      <c r="C37" s="6">
        <v>4.6860999999999997</v>
      </c>
      <c r="D37" s="6">
        <v>4.6859999999999999</v>
      </c>
      <c r="E37" s="6">
        <f t="shared" si="0"/>
        <v>4.1999999999999815E-3</v>
      </c>
      <c r="F37" s="7">
        <f t="shared" si="1"/>
        <v>4.1000000000002146E-3</v>
      </c>
      <c r="G37" s="7">
        <f t="shared" si="2"/>
        <v>1.0243902439023809</v>
      </c>
      <c r="H37" s="6">
        <v>2.5999999999999999E-3</v>
      </c>
      <c r="I37" s="8">
        <v>1.6492</v>
      </c>
      <c r="J37" s="9">
        <v>3756.4369999999999</v>
      </c>
      <c r="K37" s="6">
        <f t="shared" si="3"/>
        <v>1878.2184999999999</v>
      </c>
      <c r="L37" s="10">
        <f t="shared" si="6"/>
        <v>3611.9586538461535</v>
      </c>
    </row>
    <row r="38" spans="1:12" x14ac:dyDescent="0.45">
      <c r="A38" s="5">
        <v>42042</v>
      </c>
      <c r="B38" s="6">
        <v>4.5713999999999997</v>
      </c>
      <c r="C38" s="6">
        <v>4.5730000000000004</v>
      </c>
      <c r="D38" s="6">
        <v>4.5739999999999998</v>
      </c>
      <c r="E38" s="6">
        <f t="shared" si="0"/>
        <v>1.600000000000712E-3</v>
      </c>
      <c r="F38" s="7">
        <f t="shared" si="1"/>
        <v>2.6000000000001577E-3</v>
      </c>
      <c r="G38" s="7">
        <f t="shared" si="2"/>
        <v>0.6153846153848519</v>
      </c>
      <c r="H38" s="6">
        <v>1.6999999999999999E-3</v>
      </c>
      <c r="I38" s="8">
        <v>1.4734</v>
      </c>
      <c r="J38" s="9">
        <v>3339.27</v>
      </c>
      <c r="K38" s="6">
        <f t="shared" si="3"/>
        <v>1669.635</v>
      </c>
      <c r="L38" s="10">
        <f t="shared" si="6"/>
        <v>4910.6911764705883</v>
      </c>
    </row>
    <row r="39" spans="1:12" x14ac:dyDescent="0.45">
      <c r="A39" s="5">
        <v>42058</v>
      </c>
      <c r="B39" s="6">
        <v>4.9387999999999996</v>
      </c>
      <c r="C39" s="6">
        <v>4.9436</v>
      </c>
      <c r="D39" s="6">
        <v>4.9427000000000003</v>
      </c>
      <c r="E39" s="6">
        <f t="shared" si="0"/>
        <v>4.8000000000003595E-3</v>
      </c>
      <c r="F39" s="7">
        <f t="shared" si="1"/>
        <v>3.9000000000006807E-3</v>
      </c>
      <c r="G39" s="7">
        <f t="shared" si="2"/>
        <v>1.230769230769108</v>
      </c>
      <c r="H39" s="6">
        <v>2.8E-3</v>
      </c>
      <c r="I39" s="8">
        <v>2.0895000000000001</v>
      </c>
      <c r="J39" s="9">
        <v>4801.2529999999997</v>
      </c>
      <c r="K39" s="6">
        <f t="shared" si="3"/>
        <v>2400.6264999999999</v>
      </c>
      <c r="L39" s="10">
        <f t="shared" si="6"/>
        <v>4286.8330357142859</v>
      </c>
    </row>
    <row r="40" spans="1:12" x14ac:dyDescent="0.45">
      <c r="A40" s="5">
        <v>42045</v>
      </c>
      <c r="B40" s="6">
        <v>4.3891999999999998</v>
      </c>
      <c r="C40" s="6">
        <v>4.3956999999999997</v>
      </c>
      <c r="D40" s="6">
        <v>4.3941999999999997</v>
      </c>
      <c r="E40" s="6">
        <f t="shared" si="0"/>
        <v>6.4999999999999503E-3</v>
      </c>
      <c r="F40" s="7">
        <f t="shared" si="1"/>
        <v>4.9999999999998934E-3</v>
      </c>
      <c r="G40" s="7">
        <f t="shared" si="2"/>
        <v>1.3000000000000178</v>
      </c>
      <c r="H40" s="6">
        <v>4.3E-3</v>
      </c>
      <c r="I40" s="8">
        <v>3.1680000000000001</v>
      </c>
      <c r="J40" s="9">
        <v>7360.4960000000001</v>
      </c>
      <c r="K40" s="6">
        <f t="shared" si="3"/>
        <v>3680.248</v>
      </c>
      <c r="L40" s="10">
        <f t="shared" si="6"/>
        <v>4279.3581395348838</v>
      </c>
    </row>
    <row r="41" spans="1:12" x14ac:dyDescent="0.45">
      <c r="A41" s="5">
        <v>42079</v>
      </c>
      <c r="B41" s="6">
        <v>4.6654</v>
      </c>
      <c r="C41" s="6">
        <v>4.6759000000000004</v>
      </c>
      <c r="D41" s="6">
        <v>4.6717000000000004</v>
      </c>
      <c r="E41" s="6">
        <f t="shared" si="0"/>
        <v>1.0500000000000398E-2</v>
      </c>
      <c r="F41" s="7">
        <f t="shared" si="1"/>
        <v>6.3000000000004164E-3</v>
      </c>
      <c r="G41" s="7">
        <f t="shared" si="2"/>
        <v>1.6666666666666197</v>
      </c>
      <c r="H41" s="6">
        <v>5.4000000000000003E-3</v>
      </c>
      <c r="I41" s="8">
        <v>3.1389</v>
      </c>
      <c r="J41" s="9">
        <v>7291.4430000000002</v>
      </c>
      <c r="K41" s="6">
        <f t="shared" si="3"/>
        <v>3645.7215000000001</v>
      </c>
      <c r="L41" s="10">
        <f t="shared" si="6"/>
        <v>3375.6680555555554</v>
      </c>
    </row>
    <row r="42" spans="1:12" x14ac:dyDescent="0.45">
      <c r="A42" s="5">
        <v>42063</v>
      </c>
      <c r="B42" s="6"/>
      <c r="C42" s="6"/>
      <c r="D42" s="6"/>
      <c r="E42" s="6"/>
      <c r="F42" s="7"/>
      <c r="G42" s="7"/>
      <c r="H42" s="6"/>
      <c r="I42" s="6"/>
      <c r="J42" s="6"/>
      <c r="K42" s="6"/>
      <c r="L42" s="10"/>
    </row>
    <row r="43" spans="1:12" x14ac:dyDescent="0.45">
      <c r="A43" s="5">
        <v>42085</v>
      </c>
      <c r="B43" s="6"/>
      <c r="C43" s="6"/>
      <c r="D43" s="6"/>
      <c r="E43" s="6"/>
      <c r="F43" s="7"/>
      <c r="G43" s="7"/>
      <c r="H43" s="6"/>
      <c r="I43" s="6"/>
      <c r="J43" s="6"/>
      <c r="K43" s="6"/>
      <c r="L43" s="10"/>
    </row>
    <row r="44" spans="1:12" x14ac:dyDescent="0.45">
      <c r="A44" s="5">
        <v>42091</v>
      </c>
      <c r="B44" s="6">
        <v>4.8697999999999997</v>
      </c>
      <c r="C44" s="6">
        <v>4.8741000000000003</v>
      </c>
      <c r="D44" s="6">
        <v>4.8738000000000001</v>
      </c>
      <c r="E44" s="6">
        <f t="shared" si="0"/>
        <v>4.3000000000006366E-3</v>
      </c>
      <c r="F44" s="7">
        <f t="shared" si="1"/>
        <v>4.0000000000004476E-3</v>
      </c>
      <c r="G44" s="7">
        <f t="shared" si="2"/>
        <v>1.0750000000000388</v>
      </c>
      <c r="H44" s="6">
        <v>2.8E-3</v>
      </c>
      <c r="I44" s="8">
        <v>2.0468999999999999</v>
      </c>
      <c r="J44" s="9">
        <v>4700.165</v>
      </c>
      <c r="K44" s="6">
        <f t="shared" si="3"/>
        <v>2350.0825</v>
      </c>
      <c r="L44" s="10">
        <f>K44*5/H44/1000</f>
        <v>4196.5758928571431</v>
      </c>
    </row>
    <row r="45" spans="1:12" x14ac:dyDescent="0.45">
      <c r="A45" s="5">
        <v>40705</v>
      </c>
      <c r="B45" s="6"/>
      <c r="C45" s="6"/>
      <c r="D45" s="6"/>
      <c r="E45" s="6"/>
      <c r="F45" s="7"/>
      <c r="G45" s="7"/>
      <c r="H45" s="6"/>
      <c r="I45" s="6"/>
      <c r="J45" s="6"/>
      <c r="K45" s="6"/>
      <c r="L45" s="10"/>
    </row>
    <row r="46" spans="1:12" x14ac:dyDescent="0.45">
      <c r="A46" s="5">
        <v>40702</v>
      </c>
      <c r="B46" s="6"/>
      <c r="C46" s="6"/>
      <c r="D46" s="6"/>
      <c r="E46" s="6"/>
      <c r="F46" s="7"/>
      <c r="G46" s="7"/>
      <c r="H46" s="6"/>
      <c r="I46" s="6"/>
      <c r="J46" s="6"/>
      <c r="K46" s="6"/>
      <c r="L46" s="10"/>
    </row>
    <row r="47" spans="1:12" x14ac:dyDescent="0.45">
      <c r="A47" s="5">
        <v>40709</v>
      </c>
      <c r="B47" s="6">
        <v>4.3935000000000004</v>
      </c>
      <c r="C47" s="6">
        <v>4.4032999999999998</v>
      </c>
      <c r="D47" s="6">
        <v>4.3986000000000001</v>
      </c>
      <c r="E47" s="6">
        <f t="shared" si="0"/>
        <v>9.7999999999993648E-3</v>
      </c>
      <c r="F47" s="7">
        <f t="shared" si="1"/>
        <v>5.0999999999996604E-3</v>
      </c>
      <c r="G47" s="7">
        <f t="shared" si="2"/>
        <v>1.9215686274509838</v>
      </c>
      <c r="H47" s="6">
        <v>4.4000000000000003E-3</v>
      </c>
      <c r="I47" s="8">
        <v>3.3077000000000001</v>
      </c>
      <c r="J47" s="9">
        <v>7691.9989999999998</v>
      </c>
      <c r="K47" s="6">
        <f t="shared" si="3"/>
        <v>3845.9994999999999</v>
      </c>
      <c r="L47" s="10">
        <f>K47*5/H47/1000</f>
        <v>4370.4539772727267</v>
      </c>
    </row>
    <row r="48" spans="1:12" x14ac:dyDescent="0.45">
      <c r="A48" s="5">
        <v>42067</v>
      </c>
      <c r="B48" s="6"/>
      <c r="C48" s="6"/>
      <c r="D48" s="6"/>
      <c r="E48" s="6"/>
      <c r="F48" s="7"/>
      <c r="G48" s="7"/>
      <c r="H48" s="6"/>
      <c r="I48" s="6"/>
      <c r="J48" s="6"/>
      <c r="K48" s="6"/>
      <c r="L48" s="11"/>
    </row>
    <row r="49" spans="1:12" x14ac:dyDescent="0.45">
      <c r="A49" s="5">
        <v>42072</v>
      </c>
      <c r="B49" s="6"/>
      <c r="C49" s="6"/>
      <c r="D49" s="6"/>
      <c r="E49" s="6"/>
      <c r="F49" s="7"/>
      <c r="G49" s="7"/>
      <c r="H49" s="6"/>
      <c r="I49" s="6"/>
      <c r="J49" s="6"/>
      <c r="K49" s="6"/>
      <c r="L49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Thibault Maumy</dc:creator>
  <cp:lastModifiedBy>Thibault Maumy</cp:lastModifiedBy>
  <dcterms:created xsi:type="dcterms:W3CDTF">2025-05-16T21:04:12Z</dcterms:created>
  <dcterms:modified xsi:type="dcterms:W3CDTF">2025-05-16T21:05:27Z</dcterms:modified>
</cp:coreProperties>
</file>