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hruti\"/>
    </mc:Choice>
  </mc:AlternateContent>
  <bookViews>
    <workbookView xWindow="0" yWindow="0" windowWidth="20490" windowHeight="6975"/>
  </bookViews>
  <sheets>
    <sheet name="Your estimate" sheetId="1" r:id="rId1"/>
  </sheets>
  <calcPr calcId="152511"/>
</workbook>
</file>

<file path=xl/calcChain.xml><?xml version="1.0" encoding="utf-8"?>
<calcChain xmlns="http://schemas.openxmlformats.org/spreadsheetml/2006/main">
  <c r="J10" i="1" l="1"/>
  <c r="J11" i="1"/>
  <c r="J12" i="1"/>
  <c r="J8" i="1"/>
  <c r="I7" i="1"/>
  <c r="J7" i="1" s="1"/>
  <c r="I6" i="1"/>
  <c r="I5" i="1"/>
  <c r="J5" i="1" s="1"/>
  <c r="J3" i="1"/>
  <c r="J4" i="1"/>
  <c r="J6" i="1"/>
  <c r="J9" i="1"/>
  <c r="J2" i="1"/>
  <c r="J13" i="1" l="1"/>
  <c r="J14" i="1" s="1"/>
</calcChain>
</file>

<file path=xl/sharedStrings.xml><?xml version="1.0" encoding="utf-8"?>
<sst xmlns="http://schemas.openxmlformats.org/spreadsheetml/2006/main" count="70" uniqueCount="47">
  <si>
    <t>Service type</t>
  </si>
  <si>
    <t>Custom name</t>
  </si>
  <si>
    <t>Region</t>
  </si>
  <si>
    <t>Description</t>
  </si>
  <si>
    <t>SKU</t>
  </si>
  <si>
    <t>Virtual Machines</t>
  </si>
  <si>
    <t>Southeast Asia</t>
  </si>
  <si>
    <t>N7H-02357</t>
  </si>
  <si>
    <t>N7H-02401</t>
  </si>
  <si>
    <t>IP Addresses</t>
  </si>
  <si>
    <t>arm type, 2 public IP Address(es) x 744 hours</t>
  </si>
  <si>
    <t>T6Z-00022</t>
  </si>
  <si>
    <t>VPN Gateway</t>
  </si>
  <si>
    <t>Data Transfers</t>
  </si>
  <si>
    <t>Bandwidth</t>
  </si>
  <si>
    <t>100 GB/Month Zone 2 (Asia Pacific, Japan, Australia)</t>
  </si>
  <si>
    <t>Q5H-00002</t>
  </si>
  <si>
    <t>Storage</t>
  </si>
  <si>
    <t>N9H-00368</t>
  </si>
  <si>
    <t>Backup</t>
  </si>
  <si>
    <t>Support</t>
  </si>
  <si>
    <t>Standard level</t>
  </si>
  <si>
    <t>Monthly Total</t>
  </si>
  <si>
    <t>Annual Total</t>
  </si>
  <si>
    <t>Unit Rate</t>
  </si>
  <si>
    <t>Qty</t>
  </si>
  <si>
    <t xml:space="preserve">Usage </t>
  </si>
  <si>
    <t xml:space="preserve">N7H-06285
</t>
  </si>
  <si>
    <t>Unit Of Measure</t>
  </si>
  <si>
    <t>Per Hour</t>
  </si>
  <si>
    <t>Per GB</t>
  </si>
  <si>
    <t>Per Disk</t>
  </si>
  <si>
    <t>staticdynamic tier, 744 gateway hour(s)</t>
  </si>
  <si>
    <t>Outbound intervnet</t>
  </si>
  <si>
    <t>N7H-00019</t>
  </si>
  <si>
    <t>T6Z-00018</t>
  </si>
  <si>
    <t>Protected instance(s) (For Every 500 GB - 1 Protected Instance)</t>
  </si>
  <si>
    <t>GRS storage</t>
  </si>
  <si>
    <t>N9H-00430</t>
  </si>
  <si>
    <t>N9H-00076</t>
  </si>
  <si>
    <t>Per Protected Instance</t>
  </si>
  <si>
    <t>Monthly Cost</t>
  </si>
  <si>
    <t>Per Month</t>
  </si>
  <si>
    <t>2 disks P30 (1024 GB, 5000 IOPS, 200 MB/sec, 8122.03/mo), Page Blob and Disk type, Premium (SSD) tier</t>
  </si>
  <si>
    <t>2 Standard virtual machine(s), A4 (8 cores, 14 GB RAM, 605 GB disk, ₹)43.263/hr) size: 744 hours</t>
  </si>
  <si>
    <t>2 Standard virtual machine(s), A3 (4 cores, 7 GB RAM, 285 GB disk, ₹)21.632/hr) size: 744 hours</t>
  </si>
  <si>
    <t>2 Standard virtual machine(s), DS12 (4 cores, 28 GB RAM, 200 GB disk, ₹)62.852/hr) size: 744 hours,Virtual Machine SKU997-01166 &amp; SQL Standard 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</si>
</sst>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₹]#,##0.00"/>
  </numFmts>
  <fonts count="4" x14ac:knownFonts="1">
    <font>
      <sz val="11"/>
      <name val="Calibri"/>
    </font>
    <font>
      <sz val="11"/>
      <name val="Segoe UI Light"/>
    </font>
    <font>
      <b/>
      <sz val="11"/>
      <name val="Segoe UI Light"/>
    </font>
    <font>
      <i/>
      <sz val="11"/>
      <name val="Segoe UI Light"/>
    </font>
  </fonts>
  <fills count="4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/>
    <xf numFmtId="164" fontId="1" fillId="0" borderId="0" xfId="0" applyNumberFormat="1" applyFont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6"/>
  <sheetViews>
    <sheetView tabSelected="1" workbookViewId="0">
      <selection activeCell="C1" sqref="C1"/>
    </sheetView>
  </sheetViews>
  <sheetFormatPr defaultRowHeight="15" x14ac:dyDescent="0.25"/>
  <cols>
    <col min="1" max="2" width="15.7109375" style="10" bestFit="1" customWidth="1"/>
    <col min="3" max="3" width="13.85546875" style="10" bestFit="1" customWidth="1"/>
    <col min="4" max="4" width="61.85546875" style="10" customWidth="1"/>
    <col min="5" max="5" width="15.28515625" style="10" bestFit="1" customWidth="1"/>
    <col min="6" max="6" width="18.28515625" style="10" bestFit="1" customWidth="1"/>
    <col min="7" max="7" width="4.85546875" style="10" bestFit="1" customWidth="1"/>
    <col min="8" max="8" width="7.5703125" style="10" bestFit="1" customWidth="1"/>
    <col min="9" max="9" width="11" style="10" bestFit="1" customWidth="1"/>
    <col min="10" max="10" width="16.7109375" style="10" bestFit="1" customWidth="1"/>
    <col min="11" max="11" width="20" style="3" customWidth="1"/>
    <col min="12" max="16384" width="9.140625" style="6"/>
  </cols>
  <sheetData>
    <row r="1" spans="1:29" ht="16.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28</v>
      </c>
      <c r="G1" s="4" t="s">
        <v>25</v>
      </c>
      <c r="H1" s="4" t="s">
        <v>26</v>
      </c>
      <c r="I1" s="4" t="s">
        <v>24</v>
      </c>
      <c r="J1" s="4" t="s">
        <v>41</v>
      </c>
      <c r="K1" s="1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33" x14ac:dyDescent="0.25">
      <c r="A2" s="7" t="s">
        <v>5</v>
      </c>
      <c r="B2" s="7" t="s">
        <v>5</v>
      </c>
      <c r="C2" s="7" t="s">
        <v>6</v>
      </c>
      <c r="D2" s="7" t="s">
        <v>44</v>
      </c>
      <c r="E2" s="7" t="s">
        <v>7</v>
      </c>
      <c r="F2" s="7" t="s">
        <v>29</v>
      </c>
      <c r="G2" s="7">
        <v>2</v>
      </c>
      <c r="H2" s="7">
        <v>744</v>
      </c>
      <c r="I2" s="2">
        <v>43.262999999999998</v>
      </c>
      <c r="J2" s="2">
        <f t="shared" ref="J2:J12" si="0">I2*H2*G2</f>
        <v>64375.343999999997</v>
      </c>
      <c r="K2" s="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33" x14ac:dyDescent="0.25">
      <c r="A3" s="7" t="s">
        <v>5</v>
      </c>
      <c r="B3" s="7" t="s">
        <v>5</v>
      </c>
      <c r="C3" s="7" t="s">
        <v>6</v>
      </c>
      <c r="D3" s="7" t="s">
        <v>45</v>
      </c>
      <c r="E3" s="7" t="s">
        <v>8</v>
      </c>
      <c r="F3" s="7" t="s">
        <v>29</v>
      </c>
      <c r="G3" s="7">
        <v>2</v>
      </c>
      <c r="H3" s="7">
        <v>744</v>
      </c>
      <c r="I3" s="2">
        <v>21.632000000000001</v>
      </c>
      <c r="J3" s="2">
        <f t="shared" si="0"/>
        <v>32188.416000000001</v>
      </c>
      <c r="K3" s="1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49.5" x14ac:dyDescent="0.25">
      <c r="A4" s="7" t="s">
        <v>5</v>
      </c>
      <c r="B4" s="7" t="s">
        <v>5</v>
      </c>
      <c r="C4" s="7" t="s">
        <v>6</v>
      </c>
      <c r="D4" s="7" t="s">
        <v>46</v>
      </c>
      <c r="E4" s="7" t="s">
        <v>27</v>
      </c>
      <c r="F4" s="7" t="s">
        <v>29</v>
      </c>
      <c r="G4" s="7">
        <v>2</v>
      </c>
      <c r="H4" s="7">
        <v>744</v>
      </c>
      <c r="I4" s="2">
        <v>62.851999999999997</v>
      </c>
      <c r="J4" s="2">
        <f t="shared" si="0"/>
        <v>93523.775999999998</v>
      </c>
      <c r="K4" s="1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33" x14ac:dyDescent="0.25">
      <c r="A5" s="7" t="s">
        <v>17</v>
      </c>
      <c r="B5" s="7" t="s">
        <v>17</v>
      </c>
      <c r="C5" s="7" t="s">
        <v>6</v>
      </c>
      <c r="D5" s="7" t="s">
        <v>43</v>
      </c>
      <c r="E5" s="7" t="s">
        <v>18</v>
      </c>
      <c r="F5" s="7" t="s">
        <v>31</v>
      </c>
      <c r="G5" s="7">
        <v>2</v>
      </c>
      <c r="H5" s="7">
        <v>1</v>
      </c>
      <c r="I5" s="2">
        <f>8122.03</f>
        <v>8122.03</v>
      </c>
      <c r="J5" s="2">
        <f t="shared" si="0"/>
        <v>16244.06</v>
      </c>
      <c r="K5" s="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6.5" x14ac:dyDescent="0.25">
      <c r="A6" s="7" t="s">
        <v>9</v>
      </c>
      <c r="B6" s="7" t="s">
        <v>9</v>
      </c>
      <c r="C6" s="7" t="s">
        <v>6</v>
      </c>
      <c r="D6" s="7" t="s">
        <v>10</v>
      </c>
      <c r="E6" s="7" t="s">
        <v>11</v>
      </c>
      <c r="F6" s="7" t="s">
        <v>29</v>
      </c>
      <c r="G6" s="7">
        <v>2</v>
      </c>
      <c r="H6" s="7">
        <v>744</v>
      </c>
      <c r="I6" s="2">
        <f>178.82/744</f>
        <v>0.24034946236559138</v>
      </c>
      <c r="J6" s="2">
        <f t="shared" si="0"/>
        <v>357.64</v>
      </c>
      <c r="K6" s="1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6.5" x14ac:dyDescent="0.25">
      <c r="A7" s="13" t="s">
        <v>12</v>
      </c>
      <c r="B7" s="13" t="s">
        <v>12</v>
      </c>
      <c r="C7" s="13" t="s">
        <v>6</v>
      </c>
      <c r="D7" s="7" t="s">
        <v>32</v>
      </c>
      <c r="E7" s="7" t="s">
        <v>34</v>
      </c>
      <c r="F7" s="7" t="s">
        <v>29</v>
      </c>
      <c r="G7" s="7">
        <v>1</v>
      </c>
      <c r="H7" s="7">
        <v>744</v>
      </c>
      <c r="I7" s="2">
        <f>1609.38/744</f>
        <v>2.1631451612903225</v>
      </c>
      <c r="J7" s="2">
        <f t="shared" si="0"/>
        <v>1609.3799999999999</v>
      </c>
      <c r="K7" s="1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6.5" x14ac:dyDescent="0.25">
      <c r="A8" s="13"/>
      <c r="B8" s="13"/>
      <c r="C8" s="13"/>
      <c r="D8" s="7" t="s">
        <v>33</v>
      </c>
      <c r="E8" s="7" t="s">
        <v>35</v>
      </c>
      <c r="F8" s="7" t="s">
        <v>30</v>
      </c>
      <c r="G8" s="7">
        <v>1</v>
      </c>
      <c r="H8" s="7">
        <v>100</v>
      </c>
      <c r="I8" s="2">
        <v>5.4080000000000004</v>
      </c>
      <c r="J8" s="2">
        <f t="shared" si="0"/>
        <v>540.80000000000007</v>
      </c>
      <c r="K8" s="1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6.5" x14ac:dyDescent="0.25">
      <c r="A9" s="7" t="s">
        <v>13</v>
      </c>
      <c r="B9" s="7" t="s">
        <v>14</v>
      </c>
      <c r="C9" s="7" t="s">
        <v>6</v>
      </c>
      <c r="D9" s="7" t="s">
        <v>15</v>
      </c>
      <c r="E9" s="7" t="s">
        <v>16</v>
      </c>
      <c r="F9" s="7" t="s">
        <v>30</v>
      </c>
      <c r="G9" s="7">
        <v>1</v>
      </c>
      <c r="H9" s="7">
        <v>100</v>
      </c>
      <c r="I9" s="2">
        <v>8.2899999999999991</v>
      </c>
      <c r="J9" s="2">
        <f t="shared" si="0"/>
        <v>828.99999999999989</v>
      </c>
      <c r="K9" s="1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33" x14ac:dyDescent="0.25">
      <c r="A10" s="13" t="s">
        <v>19</v>
      </c>
      <c r="B10" s="13" t="s">
        <v>19</v>
      </c>
      <c r="C10" s="13" t="s">
        <v>6</v>
      </c>
      <c r="D10" s="7" t="s">
        <v>36</v>
      </c>
      <c r="E10" s="7" t="s">
        <v>38</v>
      </c>
      <c r="F10" s="7" t="s">
        <v>40</v>
      </c>
      <c r="G10" s="7">
        <v>1</v>
      </c>
      <c r="H10" s="7">
        <v>8</v>
      </c>
      <c r="I10" s="2">
        <v>303.13</v>
      </c>
      <c r="J10" s="2">
        <f t="shared" si="0"/>
        <v>2425.04</v>
      </c>
      <c r="K10" s="1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6.5" x14ac:dyDescent="0.25">
      <c r="A11" s="13"/>
      <c r="B11" s="13"/>
      <c r="C11" s="13"/>
      <c r="D11" s="7" t="s">
        <v>37</v>
      </c>
      <c r="E11" s="7" t="s">
        <v>39</v>
      </c>
      <c r="F11" s="7" t="s">
        <v>30</v>
      </c>
      <c r="G11" s="7">
        <v>6</v>
      </c>
      <c r="H11" s="7">
        <v>500</v>
      </c>
      <c r="I11" s="2">
        <v>2.69</v>
      </c>
      <c r="J11" s="2">
        <f t="shared" si="0"/>
        <v>8070</v>
      </c>
      <c r="K11" s="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6.5" x14ac:dyDescent="0.25">
      <c r="A12" s="7" t="s">
        <v>20</v>
      </c>
      <c r="B12" s="7"/>
      <c r="C12" s="7"/>
      <c r="D12" s="7" t="s">
        <v>21</v>
      </c>
      <c r="E12" s="7" t="s">
        <v>20</v>
      </c>
      <c r="F12" s="7" t="s">
        <v>42</v>
      </c>
      <c r="G12" s="7">
        <v>1</v>
      </c>
      <c r="H12" s="7">
        <v>1</v>
      </c>
      <c r="I12" s="2">
        <v>18026.25</v>
      </c>
      <c r="J12" s="2">
        <f t="shared" si="0"/>
        <v>18026.25</v>
      </c>
      <c r="K12" s="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6.5" x14ac:dyDescent="0.25">
      <c r="A13" s="8"/>
      <c r="B13" s="8"/>
      <c r="C13" s="8"/>
      <c r="D13" s="8"/>
      <c r="E13" s="11" t="s">
        <v>22</v>
      </c>
      <c r="F13" s="11"/>
      <c r="G13" s="11"/>
      <c r="H13" s="11"/>
      <c r="I13" s="11"/>
      <c r="J13" s="12">
        <f>SUM(J2:J12)</f>
        <v>238189.70600000001</v>
      </c>
      <c r="K13" s="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6.5" x14ac:dyDescent="0.25">
      <c r="A14" s="8"/>
      <c r="B14" s="8"/>
      <c r="C14" s="8"/>
      <c r="D14" s="8"/>
      <c r="E14" s="11" t="s">
        <v>23</v>
      </c>
      <c r="F14" s="11"/>
      <c r="G14" s="11"/>
      <c r="H14" s="11"/>
      <c r="I14" s="11"/>
      <c r="J14" s="12">
        <f>J13*12</f>
        <v>2858276.4720000001</v>
      </c>
      <c r="K14" s="1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6.5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1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6.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1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6.5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1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6.5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1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6.5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1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6.5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1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6.5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1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6.5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1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6.5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1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6.5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1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6.5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1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6.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1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6.5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1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6.5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1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6.5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1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6.5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1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6.5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1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6.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1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6.5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1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6.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1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6.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1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6.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1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6.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1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6.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1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6.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1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6.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1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6.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1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6.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1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6.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1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6.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1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6.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1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6.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1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6.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1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6.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1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6.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1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6.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1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6.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1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6.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1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6.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1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6.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1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6.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1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6.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1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6.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1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6.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1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6.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1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6.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1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6.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1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6.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1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6.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1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6.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1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6.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1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6.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1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6.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1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6.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1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6.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1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6.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1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6.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1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6.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1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6.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1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6.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1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6.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1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6.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1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6.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1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6.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1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6.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1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6.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1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6.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1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6.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1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6.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1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6.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1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6.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1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6.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1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6.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1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6.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1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6.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1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6.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1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6.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1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6.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1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6.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1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6.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1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6.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1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6.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1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6.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1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6.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1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6.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1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6.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1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6.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1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6.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1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6.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1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6.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1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6.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1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6.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1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6.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1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6.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1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6.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1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6.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1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6.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1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6.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1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6.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1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6.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1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6.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1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6.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1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6.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1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6.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1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6.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1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6.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1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6.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1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6.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1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6.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1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6.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1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6.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1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6.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1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6.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1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6.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1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6.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1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6.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1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6.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1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6.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1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6.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1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6.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1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6.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1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6.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1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6.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1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6.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1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6.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1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6.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1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6.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1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6.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1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6.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1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6.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1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6.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1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6.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1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6.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1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6.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1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6.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1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6.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1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6.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1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6.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1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6.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1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6.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1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6.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1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6.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1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6.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1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6.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1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6.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1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6.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1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6.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1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6.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1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6.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1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6.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1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6.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1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6.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1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6.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1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6.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1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6.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1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6.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1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6.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1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6.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1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6.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1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6.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1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6.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1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6.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1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6.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1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6.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1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6.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1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6.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1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6.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1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6.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1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6.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1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6.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1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6.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1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6.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1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6.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1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6.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1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6.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1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6.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1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6.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1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6.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1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6.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1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6.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1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6.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1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6.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1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6.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1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6.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1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6.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1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6.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1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6.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1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6.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1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6.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1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6.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1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6.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1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6.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1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6.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1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6.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1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6.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1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6.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1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6.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1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6.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1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6.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1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6.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1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6.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1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6.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1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6.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1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6.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1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6.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1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6.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1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6.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1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6.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1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6.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1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6.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1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6.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1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6.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1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6.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1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6.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1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6.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1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6.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1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6.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1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6.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1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6.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1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6.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1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6.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1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6.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1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6.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1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6.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1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6.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1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6.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1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6.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1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6.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1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6.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1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6.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1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6.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1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6.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1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6.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1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6.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1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6.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1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6.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1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6.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1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6.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1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6.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1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6.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1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6.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1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6.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1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6.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1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6.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1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6.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1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6.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1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6.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1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6.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1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6.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1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6.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1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6.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1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6.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1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6.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1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6.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1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6.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1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6.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1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6.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1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6.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1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6.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1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6.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1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6.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1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6.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1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6.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1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6.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1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6.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1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6.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1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6.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1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6.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1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6.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1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6.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1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6.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1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6.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1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6.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1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6.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1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6.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1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6.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1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6.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1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6.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1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6.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1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6.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1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6.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1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6.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1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6.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1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6.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1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6.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1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6.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1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6.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1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6.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1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6.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1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6.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1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6.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1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6.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1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6.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1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6.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1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6.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1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6.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1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6.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1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6.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1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6.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1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6.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1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6.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1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6.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1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6.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1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6.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1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6.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1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6.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1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6.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1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6.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1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6.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1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6.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1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6.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1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6.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1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6.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1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6.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1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6.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1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6.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1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6.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1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6.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1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6.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1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6.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1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6.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1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6.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1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6.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1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6.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1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6.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1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6.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1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6.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1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6.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1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6.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1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6.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1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6.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1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6.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1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6.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1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6.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1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6.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1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6.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1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6.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1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6.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1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6.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1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6.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1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6.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1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6.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1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6.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1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6.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1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6.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1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6.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1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6.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1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6.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1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6.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1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6.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1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6.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1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6.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1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6.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1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6.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1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6.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1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6.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1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6.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1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6.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1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6.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1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6.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1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6.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1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6.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1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6.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1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6.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1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6.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1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6.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1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6.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1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6.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1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6.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1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6.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1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6.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1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6.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1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6.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1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6.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1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6.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1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6.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1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6.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1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6.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1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6.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1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6.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1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6.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1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6.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1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6.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1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6.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1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6.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1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6.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1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6.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1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6.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1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6.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1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6.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1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6.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1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6.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1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6.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1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6.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1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6.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1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6.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1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6.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1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6.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1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6.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1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6.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1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6.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1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6.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1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6.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1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6.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1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6.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1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6.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1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6.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1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6.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1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6.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1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6.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1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6.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1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6.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1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6.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1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6.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1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6.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1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6.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1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6.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1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6.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1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6.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1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6.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1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6.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1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6.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1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6.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1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6.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1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6.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1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6.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1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6.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1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6.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1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6.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1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6.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1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6.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1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6.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1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6.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1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6.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1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6.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1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6.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1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6.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1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6.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1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6.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1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6.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1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6.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1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6.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1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6.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1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6.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1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6.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1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6.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1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6.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1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6.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1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6.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1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6.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1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6.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1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6.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1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6.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1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6.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1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6.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1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6.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1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6.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1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6.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1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6.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1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6.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1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6.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1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6.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1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6.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1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6.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1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6.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1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6.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1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6.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1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6.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1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6.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1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6.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1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6.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1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6.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1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6.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1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6.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1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6.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1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6.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1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6.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1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6.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1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6.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1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6.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1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6.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1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6.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1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6.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1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6.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1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6.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1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6.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1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6.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1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6.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1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6.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1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6.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1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6.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1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6.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1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6.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1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6.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1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6.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1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6.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1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6.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1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6.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1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6.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1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6.5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1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6.5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1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6.5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1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6.5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1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6.5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1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6.5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1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6.5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1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6.5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1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6.5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1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6.5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1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6.5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1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6.5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1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6.5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1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6.5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1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6.5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1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6.5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1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6.5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1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6.5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1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6.5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1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6.5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1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6.5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1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6.5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1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6.5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1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6.5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1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6.5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1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6.5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1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6.5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1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6.5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1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6.5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1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6.5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1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6.5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1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6.5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1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6.5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1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6.5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1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6.5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1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6.5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1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6.5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1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6.5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1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6.5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1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6.5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1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6.5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1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6.5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1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6.5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1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6.5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1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6.5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1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6.5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1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6.5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1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6.5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1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6.5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1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6.5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1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6.5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1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6.5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1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6.5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1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6.5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1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6.5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1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6.5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1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6.5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1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6.5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1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6.5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1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6.5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1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6.5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1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6.5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1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6.5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1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6.5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1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6.5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1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6.5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1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6.5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1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6.5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1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6.5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1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6.5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1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6.5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1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6.5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1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6.5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1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6.5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1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6.5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1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6.5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1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6.5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1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6.5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1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6.5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1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6.5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1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6.5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1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6.5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1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6.5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1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6.5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1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6.5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1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6.5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1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6.5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1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6.5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1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6.5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1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6.5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1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6.5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1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6.5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1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6.5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1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6.5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1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6.5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1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6.5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1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6.5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1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6.5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1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6.5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1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6.5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1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6.5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1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6.5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1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6.5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1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6.5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1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6.5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1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6.5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1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6.5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1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6.5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1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6.5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1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6.5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1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6.5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1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6.5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1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6.5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1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6.5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1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6.5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1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6.5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1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6.5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1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6.5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1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6.5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1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6.5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1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6.5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1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6.5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1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6.5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1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6.5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1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6.5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1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6.5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1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6.5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1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6.5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1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6.5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1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6.5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1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6.5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1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6.5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1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6.5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1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6.5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1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6.5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1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6.5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1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6.5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1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6.5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1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6.5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1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6.5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1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6.5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1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6.5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1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6.5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1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6.5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1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6.5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1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6.5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1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6.5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1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6.5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1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6.5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1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6.5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1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6.5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1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6.5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1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6.5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1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6.5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1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6.5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1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6.5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1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6.5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1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6.5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1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6.5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1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6.5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1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6.5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1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6.5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1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6.5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1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6.5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1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6.5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1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6.5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1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6.5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1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6.5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1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6.5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1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6.5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1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6.5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1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6.5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1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6.5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1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6.5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1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6.5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1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6.5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1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6.5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1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6.5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1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6.5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1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6.5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1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6.5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1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6.5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1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6.5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1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6.5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1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6.5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1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6.5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1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6.5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1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6.5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1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6.5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1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6.5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1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6.5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1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6.5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1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6.5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1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6.5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1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6.5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1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6.5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1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6.5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1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6.5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1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6.5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1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6.5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1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6.5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1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6.5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1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6.5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1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6.5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1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6.5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1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6.5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1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6.5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1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6.5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1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6.5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1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6.5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1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6.5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1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6.5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1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6.5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1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6.5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1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6.5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1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6.5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1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6.5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1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6.5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1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6.5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1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6.5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1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6.5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1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6.5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1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6.5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1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6.5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1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6.5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1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6.5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1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6.5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1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6.5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1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6.5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1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6.5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1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6.5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1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6.5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1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6.5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1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6.5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1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6.5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1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6.5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1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6.5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1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6.5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1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6.5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1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6.5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1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6.5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1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6.5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1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6.5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1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6.5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1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6.5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1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6.5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1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6.5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1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6.5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1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6.5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1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6.5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1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6.5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1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6.5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1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6.5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1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6.5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1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6.5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1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6.5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1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6.5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1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6.5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1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6.5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1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6.5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1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6.5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1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6.5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1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6.5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1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6.5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1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6.5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1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6.5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1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6.5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1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6.5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1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6.5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1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6.5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1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6.5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1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6.5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1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6.5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1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6.5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1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6.5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1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6.5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1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6.5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1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6.5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1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6.5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1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6.5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1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6.5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1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6.5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1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6.5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1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6.5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1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6.5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1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6.5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1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6.5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1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6.5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1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6.5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1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6.5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1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6.5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1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6.5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1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6.5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1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6.5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1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6.5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1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6.5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1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6.5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1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6.5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1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6.5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1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6.5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1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6.5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1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6.5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1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6.5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1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6.5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1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6.5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1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6.5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1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6.5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1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6.5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1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6.5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1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6.5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1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6.5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1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6.5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1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6.5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1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6.5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1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6.5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1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6.5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1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6.5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1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6.5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1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6.5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1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6.5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1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6.5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1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6.5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1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6.5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1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6.5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1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6.5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1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6.5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1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6.5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1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6.5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1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6.5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1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6.5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1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6.5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1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6.5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1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6.5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1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6.5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1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6.5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1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6.5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1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6.5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1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6.5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1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6.5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1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6.5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1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6.5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1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6.5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1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6.5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1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6.5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1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6.5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1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6.5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1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6.5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1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6.5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1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6.5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1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6.5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1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6.5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1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6.5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1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6.5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1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6.5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1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6.5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1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6.5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1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6.5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1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6.5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1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6.5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1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6.5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1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6.5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1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6.5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1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6.5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1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6.5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1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6.5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1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6.5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1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6.5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1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6.5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1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6.5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1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6.5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1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6.5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1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6.5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1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6.5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1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6.5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1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6.5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1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6.5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1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6.5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1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6.5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1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6.5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1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6.5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1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6.5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1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6.5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1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6.5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1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6.5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1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6.5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1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6.5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1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6.5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1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6.5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1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6.5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1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6.5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1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6.5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1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6.5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1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6.5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1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6.5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1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6.5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1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6.5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1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6.5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1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6.5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1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6.5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1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6.5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1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6.5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1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6.5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1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6.5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1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6.5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1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6.5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1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6.5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1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6.5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1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6.5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1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6.5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1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6.5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1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6.5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1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6.5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1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6.5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1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6.5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1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6.5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1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6.5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1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6.5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1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6.5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1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6.5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1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6.5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1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6.5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1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6.5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1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6.5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1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6.5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1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6.5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1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6.5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1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6.5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1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6.5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1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6.5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1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6.5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1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6.5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1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6.5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1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6.5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1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6.5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1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6.5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1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6.5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1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6.5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1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6.5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1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6.5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1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6.5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1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6.5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1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6.5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1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6.5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1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6.5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1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6.5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1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6.5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1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6.5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1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6.5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1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6.5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1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6.5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1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6.5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1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6.5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1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6.5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1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6.5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1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6.5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1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6.5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1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6.5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1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6.5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1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6.5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1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6.5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1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6.5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1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6.5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1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6.5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1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6.5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1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6.5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1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6.5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1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6.5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1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6.5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1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6.5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1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6.5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1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6.5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1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6.5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1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6.5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1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6.5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1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6.5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1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6.5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1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6.5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1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6.5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1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6.5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1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6.5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1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6.5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1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6.5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1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6.5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1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</sheetData>
  <mergeCells count="6">
    <mergeCell ref="A7:A8"/>
    <mergeCell ref="B7:B8"/>
    <mergeCell ref="C7:C8"/>
    <mergeCell ref="A10:A11"/>
    <mergeCell ref="B10:B11"/>
    <mergeCell ref="C10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Your estimate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Ranjan</dc:creator>
  <cp:lastModifiedBy>Sinha, Bipeen</cp:lastModifiedBy>
  <dcterms:created xsi:type="dcterms:W3CDTF">2016-11-23T20:02:52Z</dcterms:created>
  <dcterms:modified xsi:type="dcterms:W3CDTF">2017-07-16T10:41:57Z</dcterms:modified>
</cp:coreProperties>
</file>