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8_{49321C8C-781D-4E12-9A0F-056B9EB47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NOCH91767567" sheetId="1" r:id="rId1"/>
  </sheets>
  <definedNames>
    <definedName name="_xlnm._FilterDatabase" localSheetId="0" hidden="1">NANOCH91767567!$A$4:$K$13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I24" i="1"/>
  <c r="H6" i="1"/>
  <c r="H27" i="1"/>
  <c r="F26" i="1"/>
  <c r="H23" i="1"/>
  <c r="H22" i="1"/>
  <c r="H21" i="1"/>
  <c r="H20" i="1"/>
  <c r="H19" i="1"/>
  <c r="H18" i="1"/>
  <c r="H17" i="1"/>
  <c r="H16" i="1"/>
  <c r="H15" i="1"/>
  <c r="H14" i="1"/>
</calcChain>
</file>

<file path=xl/sharedStrings.xml><?xml version="1.0" encoding="utf-8"?>
<sst xmlns="http://schemas.openxmlformats.org/spreadsheetml/2006/main" count="126" uniqueCount="85">
  <si>
    <t>Consolidated Summary of Candidates</t>
  </si>
  <si>
    <t>Sl No</t>
  </si>
  <si>
    <t>Name</t>
  </si>
  <si>
    <t>Email</t>
  </si>
  <si>
    <t>Phone</t>
  </si>
  <si>
    <t>RVVLSIID</t>
  </si>
  <si>
    <t>10th%</t>
  </si>
  <si>
    <t>12th%</t>
  </si>
  <si>
    <t>B.E%</t>
  </si>
  <si>
    <t>M.E%</t>
  </si>
  <si>
    <t>BE YOP</t>
  </si>
  <si>
    <t>ME YOP</t>
  </si>
  <si>
    <t>Navya Vemula</t>
  </si>
  <si>
    <t>navyavemula99@gmail.com</t>
  </si>
  <si>
    <t>1ADPDB487245</t>
  </si>
  <si>
    <t>NA</t>
  </si>
  <si>
    <t>Rahul Bellad</t>
  </si>
  <si>
    <t>rahulmahantesh24@gmail.com</t>
  </si>
  <si>
    <t>1ADPDB487252</t>
  </si>
  <si>
    <t>Ganesh Pavan Kumar Mudigonda</t>
  </si>
  <si>
    <t>ganeshpavanmudigonda@gmail.com</t>
  </si>
  <si>
    <t>1ADPDB487239</t>
  </si>
  <si>
    <t>Inturu Bhavani  Siva Phanindra</t>
  </si>
  <si>
    <t>phaniinturu@gmail.com</t>
  </si>
  <si>
    <t>1ADPDB487220</t>
  </si>
  <si>
    <t>Pravallika Reddy</t>
  </si>
  <si>
    <t>pravallikareddy521@gmail.com</t>
  </si>
  <si>
    <t>1ADPDB487216</t>
  </si>
  <si>
    <t>Atul Bhardwaj</t>
  </si>
  <si>
    <t>y2atull@gmail.com</t>
  </si>
  <si>
    <t>1ADPDB487209</t>
  </si>
  <si>
    <t>Krishna Devagirikar</t>
  </si>
  <si>
    <t>devagirikar.krishna@gmail.com</t>
  </si>
  <si>
    <t>1ADPDB487227</t>
  </si>
  <si>
    <t>Manjunath Bassapuri</t>
  </si>
  <si>
    <t>bassapurimanjunath@gmail.com</t>
  </si>
  <si>
    <t>1ADPDB487232</t>
  </si>
  <si>
    <t>Dhanush S  Gowda</t>
  </si>
  <si>
    <t>dhanushgowda40467@gmail.com</t>
  </si>
  <si>
    <t>1ADPDB487214</t>
  </si>
  <si>
    <t>Jataved  Kambalimath</t>
  </si>
  <si>
    <t>jatavedkambalimath@gmail.com</t>
  </si>
  <si>
    <t>1ADPDB474213</t>
  </si>
  <si>
    <t>Girish K G</t>
  </si>
  <si>
    <t>kg.girish91@gmail.com</t>
  </si>
  <si>
    <t>1ADPDB474212</t>
  </si>
  <si>
    <t>Bharath Reddy Palle</t>
  </si>
  <si>
    <t>reddybharath1090@gmail.com</t>
  </si>
  <si>
    <t>1ADPDB474224</t>
  </si>
  <si>
    <t>Srividya Suraparaju</t>
  </si>
  <si>
    <t>vidyasharma0014@gmail.com</t>
  </si>
  <si>
    <t>1ADPDB474236</t>
  </si>
  <si>
    <t>Venkatalakshmitanuja Yenumala</t>
  </si>
  <si>
    <t>tanujaammu6165@gmail.com</t>
  </si>
  <si>
    <t>1ADPDB474240</t>
  </si>
  <si>
    <t>Vineeth Raj R</t>
  </si>
  <si>
    <t>vineethrajrajendran@gmail.com</t>
  </si>
  <si>
    <t>1ADPDB474242</t>
  </si>
  <si>
    <t>Savirigana Mohini</t>
  </si>
  <si>
    <t>mohinisavirigana@gmail.com</t>
  </si>
  <si>
    <t>1ADPDB474233</t>
  </si>
  <si>
    <t>Pravallika Emani</t>
  </si>
  <si>
    <t>emanipravallika777@gmail.com</t>
  </si>
  <si>
    <t>1ADPDB474210</t>
  </si>
  <si>
    <t>Thrihesh G</t>
  </si>
  <si>
    <t>gthrihesh11@gmail.com</t>
  </si>
  <si>
    <t>1ADPDB474211</t>
  </si>
  <si>
    <t>Deepak Majji</t>
  </si>
  <si>
    <t>majjideepak2000@gmail.com</t>
  </si>
  <si>
    <t>1ADPDB474221</t>
  </si>
  <si>
    <t>Sampathirao Srihari Raju</t>
  </si>
  <si>
    <t>srihariraju1426@gmail.com</t>
  </si>
  <si>
    <t>1ADPDB474231</t>
  </si>
  <si>
    <t xml:space="preserve"> Ega Pavan</t>
  </si>
  <si>
    <t>pavancherry2020@gmail.com</t>
  </si>
  <si>
    <t>1ADPDB474209</t>
  </si>
  <si>
    <t>Venkateswara Rao  jakkampudi</t>
  </si>
  <si>
    <t>jakkampudivenkey80@gmail.com</t>
  </si>
  <si>
    <t>1ADPDB474241</t>
  </si>
  <si>
    <t>rajshiva8121@gmail.com</t>
  </si>
  <si>
    <t>1ADPDB474205</t>
  </si>
  <si>
    <t>Banda Shiva Kumar</t>
  </si>
  <si>
    <t>Exclusively Prepared for Openings in :  Physical Design Engineer at SiyaCon Technologies</t>
  </si>
  <si>
    <t>For the Attention of : Abhi</t>
  </si>
  <si>
    <t>Requested Date :11-04-2023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</si>
</sst>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9" fontId="16" fillId="33" borderId="10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/>
    <xf numFmtId="2" fontId="16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53" zoomScaleNormal="100" workbookViewId="0">
      <selection activeCell="AG16" sqref="AG16"/>
    </sheetView>
  </sheetViews>
  <sheetFormatPr defaultRowHeight="14.4" x14ac:dyDescent="0.3"/>
  <cols>
    <col min="1" max="1" width="5.33203125" style="5" bestFit="1" customWidth="1"/>
    <col min="2" max="2" width="29.6640625" bestFit="1" customWidth="1"/>
    <col min="3" max="3" width="33" bestFit="1" customWidth="1"/>
    <col min="4" max="4" width="11" bestFit="1" customWidth="1"/>
    <col min="5" max="5" width="13.77734375" bestFit="1" customWidth="1"/>
  </cols>
  <sheetData>
    <row r="1" spans="1:11" ht="51.6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5.2" customHeight="1" x14ac:dyDescent="0.3">
      <c r="A2" s="9" t="s">
        <v>82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5.2" customHeight="1" x14ac:dyDescent="0.3">
      <c r="A3" s="9" t="s">
        <v>83</v>
      </c>
      <c r="B3" s="9"/>
      <c r="C3" s="9"/>
      <c r="D3" s="9"/>
      <c r="E3" s="9" t="s">
        <v>84</v>
      </c>
      <c r="F3" s="9"/>
      <c r="G3" s="9"/>
      <c r="H3" s="9"/>
      <c r="I3" s="9"/>
      <c r="J3" s="9"/>
      <c r="K3" s="9"/>
    </row>
    <row r="4" spans="1:11" ht="28.8" customHeight="1" x14ac:dyDescent="0.3">
      <c r="A4" s="1" t="s">
        <v>1</v>
      </c>
      <c r="B4" s="1" t="s">
        <v>2</v>
      </c>
      <c r="C4" s="1" t="s">
        <v>3</v>
      </c>
      <c r="D4" s="2" t="s">
        <v>4</v>
      </c>
      <c r="E4" s="2" t="s">
        <v>5</v>
      </c>
      <c r="F4" s="3" t="s">
        <v>6</v>
      </c>
      <c r="G4" s="4" t="s">
        <v>7</v>
      </c>
      <c r="H4" s="2" t="s">
        <v>8</v>
      </c>
      <c r="I4" s="2" t="s">
        <v>9</v>
      </c>
      <c r="J4" s="1" t="s">
        <v>10</v>
      </c>
      <c r="K4" s="1" t="s">
        <v>11</v>
      </c>
    </row>
    <row r="5" spans="1:11" ht="18" customHeight="1" x14ac:dyDescent="0.3">
      <c r="A5" s="4">
        <v>1</v>
      </c>
      <c r="B5" s="6" t="s">
        <v>12</v>
      </c>
      <c r="C5" s="6" t="s">
        <v>13</v>
      </c>
      <c r="D5" s="6">
        <v>7337587297</v>
      </c>
      <c r="E5" s="6" t="s">
        <v>14</v>
      </c>
      <c r="F5" s="7">
        <v>93.1</v>
      </c>
      <c r="G5" s="7">
        <v>89.9</v>
      </c>
      <c r="H5" s="7">
        <v>66.5</v>
      </c>
      <c r="I5" s="4" t="s">
        <v>15</v>
      </c>
      <c r="J5" s="4">
        <v>2020</v>
      </c>
      <c r="K5" s="4" t="s">
        <v>15</v>
      </c>
    </row>
    <row r="6" spans="1:11" ht="18" customHeight="1" x14ac:dyDescent="0.3">
      <c r="A6" s="4">
        <v>2</v>
      </c>
      <c r="B6" s="6" t="s">
        <v>16</v>
      </c>
      <c r="C6" s="6" t="s">
        <v>17</v>
      </c>
      <c r="D6" s="6">
        <v>7019047669</v>
      </c>
      <c r="E6" s="6" t="s">
        <v>18</v>
      </c>
      <c r="F6" s="7">
        <v>83.6</v>
      </c>
      <c r="G6" s="7">
        <v>76</v>
      </c>
      <c r="H6" s="7">
        <f>8.42*9.5</f>
        <v>79.989999999999995</v>
      </c>
      <c r="I6" s="4" t="s">
        <v>15</v>
      </c>
      <c r="J6" s="4">
        <v>2021</v>
      </c>
      <c r="K6" s="4" t="s">
        <v>15</v>
      </c>
    </row>
    <row r="7" spans="1:11" ht="18" customHeight="1" x14ac:dyDescent="0.3">
      <c r="A7" s="4">
        <v>3</v>
      </c>
      <c r="B7" s="6" t="s">
        <v>19</v>
      </c>
      <c r="C7" s="6" t="s">
        <v>20</v>
      </c>
      <c r="D7" s="6">
        <v>9440291772</v>
      </c>
      <c r="E7" s="6" t="s">
        <v>21</v>
      </c>
      <c r="F7" s="7">
        <v>83.6</v>
      </c>
      <c r="G7" s="7">
        <v>92.3</v>
      </c>
      <c r="H7" s="7">
        <v>63.65</v>
      </c>
      <c r="I7" s="4" t="s">
        <v>15</v>
      </c>
      <c r="J7" s="4">
        <v>2021</v>
      </c>
      <c r="K7" s="4" t="s">
        <v>15</v>
      </c>
    </row>
    <row r="8" spans="1:11" ht="18" customHeight="1" x14ac:dyDescent="0.3">
      <c r="A8" s="4">
        <v>4</v>
      </c>
      <c r="B8" s="6" t="s">
        <v>22</v>
      </c>
      <c r="C8" s="6" t="s">
        <v>23</v>
      </c>
      <c r="D8" s="6">
        <v>9381898067</v>
      </c>
      <c r="E8" s="6" t="s">
        <v>24</v>
      </c>
      <c r="F8" s="7">
        <v>73.150000000000006</v>
      </c>
      <c r="G8" s="7">
        <v>73.150000000000006</v>
      </c>
      <c r="H8" s="7">
        <v>60</v>
      </c>
      <c r="I8" s="4" t="s">
        <v>15</v>
      </c>
      <c r="J8" s="4">
        <v>2021</v>
      </c>
      <c r="K8" s="4" t="s">
        <v>15</v>
      </c>
    </row>
    <row r="9" spans="1:11" ht="18" customHeight="1" x14ac:dyDescent="0.3">
      <c r="A9" s="4">
        <v>5</v>
      </c>
      <c r="B9" s="6" t="s">
        <v>25</v>
      </c>
      <c r="C9" s="6" t="s">
        <v>26</v>
      </c>
      <c r="D9" s="6">
        <v>8970820521</v>
      </c>
      <c r="E9" s="6" t="s">
        <v>27</v>
      </c>
      <c r="F9" s="7">
        <v>98</v>
      </c>
      <c r="G9" s="7">
        <v>90</v>
      </c>
      <c r="H9" s="7">
        <v>74.67</v>
      </c>
      <c r="I9" s="4" t="s">
        <v>15</v>
      </c>
      <c r="J9" s="4">
        <v>2021</v>
      </c>
      <c r="K9" s="4" t="s">
        <v>15</v>
      </c>
    </row>
    <row r="10" spans="1:11" ht="18" customHeight="1" x14ac:dyDescent="0.3">
      <c r="A10" s="4">
        <v>6</v>
      </c>
      <c r="B10" s="6" t="s">
        <v>28</v>
      </c>
      <c r="C10" s="6" t="s">
        <v>29</v>
      </c>
      <c r="D10" s="6">
        <v>9535759109</v>
      </c>
      <c r="E10" s="6" t="s">
        <v>30</v>
      </c>
      <c r="F10" s="7">
        <v>69</v>
      </c>
      <c r="G10" s="7">
        <v>59.9</v>
      </c>
      <c r="H10" s="7">
        <v>70.3</v>
      </c>
      <c r="I10" s="4" t="s">
        <v>15</v>
      </c>
      <c r="J10" s="4">
        <v>2021</v>
      </c>
      <c r="K10" s="4" t="s">
        <v>15</v>
      </c>
    </row>
    <row r="11" spans="1:11" ht="19.95" customHeight="1" x14ac:dyDescent="0.3">
      <c r="A11" s="4">
        <v>7</v>
      </c>
      <c r="B11" s="6" t="s">
        <v>31</v>
      </c>
      <c r="C11" s="6" t="s">
        <v>32</v>
      </c>
      <c r="D11" s="6">
        <v>9036321846</v>
      </c>
      <c r="E11" s="6" t="s">
        <v>33</v>
      </c>
      <c r="F11" s="7">
        <v>85.44</v>
      </c>
      <c r="G11" s="7">
        <v>70.3</v>
      </c>
      <c r="H11" s="7">
        <v>67.45</v>
      </c>
      <c r="I11" s="7" t="s">
        <v>15</v>
      </c>
      <c r="J11" s="4">
        <v>2020</v>
      </c>
      <c r="K11" s="4" t="s">
        <v>15</v>
      </c>
    </row>
    <row r="12" spans="1:11" ht="19.95" customHeight="1" x14ac:dyDescent="0.3">
      <c r="A12" s="4">
        <v>8</v>
      </c>
      <c r="B12" s="6" t="s">
        <v>34</v>
      </c>
      <c r="C12" s="6" t="s">
        <v>35</v>
      </c>
      <c r="D12" s="6">
        <v>9110488699</v>
      </c>
      <c r="E12" s="6" t="s">
        <v>36</v>
      </c>
      <c r="F12" s="7">
        <v>79.8</v>
      </c>
      <c r="G12" s="7">
        <v>92.5</v>
      </c>
      <c r="H12" s="7">
        <v>80.28</v>
      </c>
      <c r="I12" s="7" t="s">
        <v>15</v>
      </c>
      <c r="J12" s="4">
        <v>2021</v>
      </c>
      <c r="K12" s="4" t="s">
        <v>15</v>
      </c>
    </row>
    <row r="13" spans="1:11" ht="21" customHeight="1" x14ac:dyDescent="0.3">
      <c r="A13" s="4">
        <v>9</v>
      </c>
      <c r="B13" s="6" t="s">
        <v>37</v>
      </c>
      <c r="C13" s="6" t="s">
        <v>38</v>
      </c>
      <c r="D13" s="6">
        <v>9738340467</v>
      </c>
      <c r="E13" s="6" t="s">
        <v>39</v>
      </c>
      <c r="F13" s="7">
        <v>79</v>
      </c>
      <c r="G13" s="7">
        <v>77</v>
      </c>
      <c r="H13" s="7">
        <v>73.72</v>
      </c>
      <c r="I13" s="7" t="s">
        <v>15</v>
      </c>
      <c r="J13" s="4">
        <v>2021</v>
      </c>
      <c r="K13" s="4" t="s">
        <v>15</v>
      </c>
    </row>
    <row r="14" spans="1:11" ht="18" customHeight="1" x14ac:dyDescent="0.3">
      <c r="A14" s="4">
        <v>10</v>
      </c>
      <c r="B14" s="6" t="s">
        <v>40</v>
      </c>
      <c r="C14" s="6" t="s">
        <v>41</v>
      </c>
      <c r="D14" s="6">
        <v>8748077054</v>
      </c>
      <c r="E14" s="6" t="s">
        <v>42</v>
      </c>
      <c r="F14" s="7">
        <v>78</v>
      </c>
      <c r="G14" s="7">
        <v>63.16</v>
      </c>
      <c r="H14" s="7">
        <f>6.1*9.5</f>
        <v>57.949999999999996</v>
      </c>
      <c r="I14" s="7" t="s">
        <v>15</v>
      </c>
      <c r="J14" s="4">
        <v>2021</v>
      </c>
      <c r="K14" s="4" t="s">
        <v>15</v>
      </c>
    </row>
    <row r="15" spans="1:11" ht="18" customHeight="1" x14ac:dyDescent="0.3">
      <c r="A15" s="4">
        <v>11</v>
      </c>
      <c r="B15" s="6" t="s">
        <v>43</v>
      </c>
      <c r="C15" s="6" t="s">
        <v>44</v>
      </c>
      <c r="D15" s="6">
        <v>8722842040</v>
      </c>
      <c r="E15" s="6" t="s">
        <v>45</v>
      </c>
      <c r="F15" s="7">
        <v>74.400000000000006</v>
      </c>
      <c r="G15" s="7">
        <v>80.72</v>
      </c>
      <c r="H15" s="7">
        <f>6*9.5</f>
        <v>57</v>
      </c>
      <c r="I15" s="7" t="s">
        <v>15</v>
      </c>
      <c r="J15" s="4">
        <v>2020</v>
      </c>
      <c r="K15" s="4" t="s">
        <v>15</v>
      </c>
    </row>
    <row r="16" spans="1:11" ht="18" customHeight="1" x14ac:dyDescent="0.3">
      <c r="A16" s="4">
        <v>12</v>
      </c>
      <c r="B16" s="6" t="s">
        <v>46</v>
      </c>
      <c r="C16" s="6" t="s">
        <v>47</v>
      </c>
      <c r="D16" s="6">
        <v>7731891090</v>
      </c>
      <c r="E16" s="6" t="s">
        <v>48</v>
      </c>
      <c r="F16" s="7">
        <v>90</v>
      </c>
      <c r="G16" s="7">
        <v>94</v>
      </c>
      <c r="H16" s="7">
        <f>7.23*9.5</f>
        <v>68.685000000000002</v>
      </c>
      <c r="I16" s="7" t="s">
        <v>15</v>
      </c>
      <c r="J16" s="4">
        <v>2020</v>
      </c>
      <c r="K16" s="4" t="s">
        <v>15</v>
      </c>
    </row>
    <row r="17" spans="1:11" ht="18" customHeight="1" x14ac:dyDescent="0.3">
      <c r="A17" s="4">
        <v>13</v>
      </c>
      <c r="B17" s="6" t="s">
        <v>49</v>
      </c>
      <c r="C17" s="6" t="s">
        <v>50</v>
      </c>
      <c r="D17" s="6">
        <v>7981177662</v>
      </c>
      <c r="E17" s="6" t="s">
        <v>51</v>
      </c>
      <c r="F17" s="7">
        <v>91.2</v>
      </c>
      <c r="G17" s="7">
        <v>92.8</v>
      </c>
      <c r="H17" s="7">
        <f>9.13*9.5</f>
        <v>86.735000000000014</v>
      </c>
      <c r="I17" s="7" t="s">
        <v>15</v>
      </c>
      <c r="J17" s="4">
        <v>2021</v>
      </c>
      <c r="K17" s="4" t="s">
        <v>15</v>
      </c>
    </row>
    <row r="18" spans="1:11" ht="18" customHeight="1" x14ac:dyDescent="0.3">
      <c r="A18" s="4">
        <v>14</v>
      </c>
      <c r="B18" s="6" t="s">
        <v>52</v>
      </c>
      <c r="C18" s="6" t="s">
        <v>53</v>
      </c>
      <c r="D18" s="6">
        <v>9182617276</v>
      </c>
      <c r="E18" s="6" t="s">
        <v>54</v>
      </c>
      <c r="F18" s="7">
        <v>77.900000000000006</v>
      </c>
      <c r="G18" s="7">
        <v>76.489999999999995</v>
      </c>
      <c r="H18" s="7">
        <f>8*9.5</f>
        <v>76</v>
      </c>
      <c r="I18" s="7" t="s">
        <v>15</v>
      </c>
      <c r="J18" s="4">
        <v>2021</v>
      </c>
      <c r="K18" s="4" t="s">
        <v>15</v>
      </c>
    </row>
    <row r="19" spans="1:11" ht="18" customHeight="1" x14ac:dyDescent="0.3">
      <c r="A19" s="4">
        <v>15</v>
      </c>
      <c r="B19" s="6" t="s">
        <v>55</v>
      </c>
      <c r="C19" s="6" t="s">
        <v>56</v>
      </c>
      <c r="D19" s="6">
        <v>9500262788</v>
      </c>
      <c r="E19" s="6" t="s">
        <v>57</v>
      </c>
      <c r="F19" s="7">
        <v>95.2</v>
      </c>
      <c r="G19" s="7">
        <v>86</v>
      </c>
      <c r="H19" s="7">
        <f>7.64*9.5</f>
        <v>72.58</v>
      </c>
      <c r="I19" s="7" t="s">
        <v>15</v>
      </c>
      <c r="J19" s="4">
        <v>2021</v>
      </c>
      <c r="K19" s="4" t="s">
        <v>15</v>
      </c>
    </row>
    <row r="20" spans="1:11" ht="18" customHeight="1" x14ac:dyDescent="0.3">
      <c r="A20" s="4">
        <v>16</v>
      </c>
      <c r="B20" s="6" t="s">
        <v>58</v>
      </c>
      <c r="C20" s="6" t="s">
        <v>59</v>
      </c>
      <c r="D20" s="6">
        <v>7893848839</v>
      </c>
      <c r="E20" s="6" t="s">
        <v>60</v>
      </c>
      <c r="F20" s="7">
        <v>65</v>
      </c>
      <c r="G20" s="7">
        <v>72.75</v>
      </c>
      <c r="H20" s="7">
        <f>7.31*9.5</f>
        <v>69.444999999999993</v>
      </c>
      <c r="I20" s="7" t="s">
        <v>15</v>
      </c>
      <c r="J20" s="4">
        <v>2020</v>
      </c>
      <c r="K20" s="4" t="s">
        <v>15</v>
      </c>
    </row>
    <row r="21" spans="1:11" ht="18" customHeight="1" x14ac:dyDescent="0.3">
      <c r="A21" s="4">
        <v>17</v>
      </c>
      <c r="B21" s="6" t="s">
        <v>61</v>
      </c>
      <c r="C21" s="6" t="s">
        <v>62</v>
      </c>
      <c r="D21" s="6">
        <v>9490184668</v>
      </c>
      <c r="E21" s="6" t="s">
        <v>63</v>
      </c>
      <c r="F21" s="7">
        <v>97</v>
      </c>
      <c r="G21" s="7">
        <v>91.2</v>
      </c>
      <c r="H21" s="7">
        <f>8.01*9.5</f>
        <v>76.094999999999999</v>
      </c>
      <c r="I21" s="7">
        <v>8.1999999999999993</v>
      </c>
      <c r="J21" s="4">
        <v>2020</v>
      </c>
      <c r="K21" s="4">
        <v>2022</v>
      </c>
    </row>
    <row r="22" spans="1:11" ht="18" customHeight="1" x14ac:dyDescent="0.3">
      <c r="A22" s="4">
        <v>18</v>
      </c>
      <c r="B22" s="6" t="s">
        <v>64</v>
      </c>
      <c r="C22" s="6" t="s">
        <v>65</v>
      </c>
      <c r="D22" s="6">
        <v>7093062309</v>
      </c>
      <c r="E22" s="6" t="s">
        <v>66</v>
      </c>
      <c r="F22" s="7">
        <v>72</v>
      </c>
      <c r="G22" s="7">
        <v>78</v>
      </c>
      <c r="H22" s="7">
        <f>7*9.5</f>
        <v>66.5</v>
      </c>
      <c r="I22" s="7" t="s">
        <v>15</v>
      </c>
      <c r="J22" s="4">
        <v>2021</v>
      </c>
      <c r="K22" s="4" t="s">
        <v>15</v>
      </c>
    </row>
    <row r="23" spans="1:11" ht="18" customHeight="1" x14ac:dyDescent="0.3">
      <c r="A23" s="4">
        <v>19</v>
      </c>
      <c r="B23" s="6" t="s">
        <v>67</v>
      </c>
      <c r="C23" s="6" t="s">
        <v>68</v>
      </c>
      <c r="D23" s="6">
        <v>8074057866</v>
      </c>
      <c r="E23" s="6" t="s">
        <v>69</v>
      </c>
      <c r="F23" s="7">
        <v>98</v>
      </c>
      <c r="G23" s="7">
        <v>98</v>
      </c>
      <c r="H23" s="7">
        <f>7.72*9.5</f>
        <v>73.34</v>
      </c>
      <c r="I23" s="7" t="s">
        <v>15</v>
      </c>
      <c r="J23" s="4">
        <v>2021</v>
      </c>
      <c r="K23" s="4" t="s">
        <v>15</v>
      </c>
    </row>
    <row r="24" spans="1:11" ht="18" customHeight="1" x14ac:dyDescent="0.3">
      <c r="A24" s="4">
        <v>20</v>
      </c>
      <c r="B24" s="6" t="s">
        <v>70</v>
      </c>
      <c r="C24" s="6" t="s">
        <v>71</v>
      </c>
      <c r="D24" s="6">
        <v>8297243069</v>
      </c>
      <c r="E24" s="6" t="s">
        <v>72</v>
      </c>
      <c r="F24" s="7">
        <v>93.3</v>
      </c>
      <c r="G24" s="7">
        <v>84.5</v>
      </c>
      <c r="H24" s="7">
        <f>8.33*9.5</f>
        <v>79.135000000000005</v>
      </c>
      <c r="I24" s="7">
        <f>8.67*9.5</f>
        <v>82.364999999999995</v>
      </c>
      <c r="J24" s="4">
        <v>2020</v>
      </c>
      <c r="K24" s="4">
        <v>2022</v>
      </c>
    </row>
    <row r="25" spans="1:11" ht="18" customHeight="1" x14ac:dyDescent="0.3">
      <c r="A25" s="4">
        <v>21</v>
      </c>
      <c r="B25" s="6" t="s">
        <v>73</v>
      </c>
      <c r="C25" s="6" t="s">
        <v>74</v>
      </c>
      <c r="D25" s="6">
        <v>9154470035</v>
      </c>
      <c r="E25" s="6" t="s">
        <v>75</v>
      </c>
      <c r="F25" s="7">
        <v>87.4</v>
      </c>
      <c r="G25" s="7">
        <v>91.6</v>
      </c>
      <c r="H25" s="7">
        <v>69.78</v>
      </c>
      <c r="I25" s="7" t="s">
        <v>15</v>
      </c>
      <c r="J25" s="4">
        <v>2021</v>
      </c>
      <c r="K25" s="4" t="s">
        <v>15</v>
      </c>
    </row>
    <row r="26" spans="1:11" ht="18" customHeight="1" x14ac:dyDescent="0.3">
      <c r="A26" s="4">
        <v>22</v>
      </c>
      <c r="B26" s="6" t="s">
        <v>76</v>
      </c>
      <c r="C26" s="6" t="s">
        <v>77</v>
      </c>
      <c r="D26" s="6">
        <v>9505921557</v>
      </c>
      <c r="E26" s="6" t="s">
        <v>78</v>
      </c>
      <c r="F26" s="7">
        <f>8.7*9.5</f>
        <v>82.649999999999991</v>
      </c>
      <c r="G26" s="7">
        <v>96</v>
      </c>
      <c r="H26" s="7">
        <v>64</v>
      </c>
      <c r="I26" s="7" t="s">
        <v>15</v>
      </c>
      <c r="J26" s="4">
        <v>2020</v>
      </c>
      <c r="K26" s="4" t="s">
        <v>15</v>
      </c>
    </row>
    <row r="27" spans="1:11" ht="19.8" customHeight="1" x14ac:dyDescent="0.3">
      <c r="A27" s="4">
        <v>23</v>
      </c>
      <c r="B27" s="6" t="s">
        <v>81</v>
      </c>
      <c r="C27" s="6" t="s">
        <v>79</v>
      </c>
      <c r="D27" s="6">
        <v>6281369659</v>
      </c>
      <c r="E27" s="6" t="s">
        <v>80</v>
      </c>
      <c r="F27" s="7">
        <v>75</v>
      </c>
      <c r="G27" s="7">
        <v>72.5</v>
      </c>
      <c r="H27" s="7">
        <f>6.9*9.5</f>
        <v>65.55</v>
      </c>
      <c r="I27" s="7" t="s">
        <v>15</v>
      </c>
      <c r="J27" s="4">
        <v>2021</v>
      </c>
      <c r="K27" s="4" t="s">
        <v>15</v>
      </c>
    </row>
    <row r="29" spans="1:11" x14ac:dyDescent="0.3">
      <c r="F29" s="10"/>
      <c r="G29" s="10"/>
      <c r="H29" s="10"/>
      <c r="I29" s="10"/>
      <c r="J29" s="10"/>
      <c r="K29" s="10"/>
    </row>
    <row r="30" spans="1:11" x14ac:dyDescent="0.3">
      <c r="F30" s="10"/>
      <c r="G30" s="10"/>
      <c r="H30" s="10"/>
      <c r="I30" s="10"/>
      <c r="J30" s="10"/>
      <c r="K30" s="10"/>
    </row>
  </sheetData>
  <mergeCells count="5">
    <mergeCell ref="A1:K1"/>
    <mergeCell ref="A2:K2"/>
    <mergeCell ref="A3:D3"/>
    <mergeCell ref="E3:K3"/>
    <mergeCell ref="F29:K30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NANOCH91767567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</dc:creator>
  <cp:lastModifiedBy>Abhishek biradar biradar</cp:lastModifiedBy>
  <cp:lastPrinted>2023-04-11T08:48:07Z</cp:lastPrinted>
  <dcterms:created xsi:type="dcterms:W3CDTF">2023-01-31T07:42:16Z</dcterms:created>
  <dcterms:modified xsi:type="dcterms:W3CDTF">2023-04-11T12:50:39Z</dcterms:modified>
</cp:coreProperties>
</file>