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bird50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F7" i="2"/>
  <c r="F5" i="1"/>
  <c r="F2" i="1"/>
  <c r="J2" i="1"/>
  <c r="J11" i="1"/>
  <c r="E5" i="1"/>
  <c r="E2" i="1"/>
  <c r="I2" i="1"/>
  <c r="I11" i="1"/>
  <c r="J10" i="1"/>
  <c r="I10" i="1"/>
</calcChain>
</file>

<file path=xl/sharedStrings.xml><?xml version="1.0" encoding="utf-8"?>
<sst xmlns="http://schemas.openxmlformats.org/spreadsheetml/2006/main" count="24" uniqueCount="19">
  <si>
    <t>ข้อ</t>
  </si>
  <si>
    <t>คะแนนเต็ม</t>
  </si>
  <si>
    <t>คะแนน Nextech</t>
  </si>
  <si>
    <t>คะแนน J-bic</t>
  </si>
  <si>
    <t>1.3.1</t>
  </si>
  <si>
    <t>1.3.2</t>
  </si>
  <si>
    <t>1.3.3</t>
  </si>
  <si>
    <t>weight</t>
  </si>
  <si>
    <t>1+2</t>
  </si>
  <si>
    <t>คุณสมบัติของโปรแกรมตรงตามความต้องการ</t>
  </si>
  <si>
    <t>มีแนวทางและแผนการปฏิบัติงาน</t>
  </si>
  <si>
    <t>1.1.1 มีหนังสือรับรองผลงาน (5) 1.1.2 หนังสือที่เคยดำเนินการมาแล้ว (20)</t>
  </si>
  <si>
    <t xml:space="preserve">มีแผนการปฏิบัติการที่ดี </t>
  </si>
  <si>
    <t>จัดทำแผนการติดตั้งระบบงานที่เหมาะสม</t>
  </si>
  <si>
    <t>วางแผนการฝึกอบรม</t>
  </si>
  <si>
    <t>ข้อเสนอพิเศษ</t>
  </si>
  <si>
    <t>ข้อเสนอด้านราคา</t>
  </si>
  <si>
    <t>nextect ต้องมากกว่า</t>
  </si>
  <si>
    <t>๋j-bic ต้องมากกว่า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</si>
</sst>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6"/>
      <color theme="1"/>
      <name val="TH SarabunPSK"/>
      <family val="2"/>
    </font>
    <font>
      <sz val="16"/>
      <color rgb="FFFF0000"/>
      <name val="TH SarabunPSK"/>
      <family val="2"/>
    </font>
    <font>
      <u/>
      <sz val="16"/>
      <color theme="10"/>
      <name val="TH SarabunPSK"/>
      <family val="2"/>
    </font>
    <font>
      <u/>
      <sz val="16"/>
      <color theme="11"/>
      <name val="TH SarabunPSK"/>
      <family val="2"/>
    </font>
    <font>
      <sz val="16"/>
      <name val="TH SarabunPSK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 indent="1"/>
    </xf>
    <xf numFmtId="0" fontId="0" fillId="3" borderId="0" xfId="0" applyFill="1"/>
    <xf numFmtId="0" fontId="0" fillId="4" borderId="0" xfId="0" applyFill="1" applyAlignment="1">
      <alignment horizontal="left" indent="2"/>
    </xf>
    <xf numFmtId="0" fontId="0" fillId="4" borderId="0" xfId="0" applyFill="1"/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/>
    <xf numFmtId="0" fontId="4" fillId="4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workbookViewId="0">
      <selection activeCell="E21" sqref="E21"/>
    </sheetView>
  </sheetViews>
  <sheetFormatPr baseColWidth="10" defaultRowHeight="19" x14ac:dyDescent="0"/>
  <cols>
    <col min="3" max="3" width="57.83203125" customWidth="1"/>
    <col min="5" max="5" width="13.6640625" bestFit="1" customWidth="1"/>
    <col min="7" max="7" width="39.33203125" customWidth="1"/>
    <col min="9" max="9" width="13.6640625" bestFit="1" customWidth="1"/>
    <col min="10" max="10" width="17.5" customWidth="1"/>
  </cols>
  <sheetData>
    <row r="1" spans="2:10">
      <c r="B1" t="s">
        <v>0</v>
      </c>
      <c r="D1" t="s">
        <v>1</v>
      </c>
      <c r="E1" t="s">
        <v>2</v>
      </c>
      <c r="F1" t="s">
        <v>3</v>
      </c>
      <c r="H1" t="s">
        <v>7</v>
      </c>
      <c r="I1" s="9" t="s">
        <v>2</v>
      </c>
      <c r="J1" s="9" t="s">
        <v>3</v>
      </c>
    </row>
    <row r="2" spans="2:10" s="2" customFormat="1">
      <c r="B2" s="1">
        <v>1</v>
      </c>
      <c r="C2" s="1"/>
      <c r="D2" s="2">
        <v>100</v>
      </c>
      <c r="E2" s="2">
        <f>E3+E4+E5+E9</f>
        <v>94</v>
      </c>
      <c r="F2" s="2">
        <f>F3+F4+F5+F9</f>
        <v>69</v>
      </c>
      <c r="H2" s="2">
        <v>0.8</v>
      </c>
      <c r="I2" s="10">
        <f>E2*H2</f>
        <v>75.2</v>
      </c>
      <c r="J2" s="10">
        <f>F2*H2</f>
        <v>55.2</v>
      </c>
    </row>
    <row r="3" spans="2:10" s="4" customFormat="1">
      <c r="B3" s="3">
        <v>1.1000000000000001</v>
      </c>
      <c r="C3" s="3" t="s">
        <v>11</v>
      </c>
      <c r="D3" s="4">
        <v>25</v>
      </c>
      <c r="E3" s="20">
        <v>25</v>
      </c>
      <c r="F3" s="21">
        <v>10</v>
      </c>
      <c r="G3" s="4" t="s">
        <v>17</v>
      </c>
      <c r="I3" s="11"/>
      <c r="J3" s="11"/>
    </row>
    <row r="4" spans="2:10" s="4" customFormat="1">
      <c r="B4" s="3">
        <v>1.2</v>
      </c>
      <c r="C4" s="3" t="s">
        <v>9</v>
      </c>
      <c r="D4" s="14">
        <v>40</v>
      </c>
      <c r="E4" s="14">
        <v>40</v>
      </c>
      <c r="F4" s="14">
        <v>40</v>
      </c>
      <c r="I4" s="11"/>
      <c r="J4" s="11"/>
    </row>
    <row r="5" spans="2:10" s="4" customFormat="1">
      <c r="B5" s="3">
        <v>1.3</v>
      </c>
      <c r="C5" s="3" t="s">
        <v>10</v>
      </c>
      <c r="D5" s="4">
        <v>25</v>
      </c>
      <c r="E5" s="4">
        <f>E6+E7+E8</f>
        <v>19</v>
      </c>
      <c r="F5" s="4">
        <f>F6+F7+F8</f>
        <v>16</v>
      </c>
      <c r="I5" s="11"/>
      <c r="J5" s="11"/>
    </row>
    <row r="6" spans="2:10" s="6" customFormat="1">
      <c r="B6" s="5" t="s">
        <v>4</v>
      </c>
      <c r="C6" s="5" t="s">
        <v>12</v>
      </c>
      <c r="D6" s="15">
        <v>10</v>
      </c>
      <c r="E6" s="22">
        <v>4</v>
      </c>
      <c r="F6" s="23">
        <v>8</v>
      </c>
      <c r="G6" s="6" t="s">
        <v>18</v>
      </c>
      <c r="I6" s="12"/>
      <c r="J6" s="12"/>
    </row>
    <row r="7" spans="2:10" s="6" customFormat="1">
      <c r="B7" s="5" t="s">
        <v>5</v>
      </c>
      <c r="C7" s="5" t="s">
        <v>13</v>
      </c>
      <c r="D7" s="6">
        <v>10</v>
      </c>
      <c r="E7" s="18">
        <v>10</v>
      </c>
      <c r="F7" s="19">
        <v>6</v>
      </c>
      <c r="G7" s="6" t="s">
        <v>17</v>
      </c>
      <c r="I7" s="12"/>
      <c r="J7" s="12"/>
    </row>
    <row r="8" spans="2:10" s="6" customFormat="1">
      <c r="B8" s="5" t="s">
        <v>6</v>
      </c>
      <c r="C8" s="5" t="s">
        <v>14</v>
      </c>
      <c r="D8" s="6">
        <v>5</v>
      </c>
      <c r="E8" s="18">
        <v>5</v>
      </c>
      <c r="F8" s="19">
        <v>2</v>
      </c>
      <c r="G8" s="6" t="s">
        <v>17</v>
      </c>
      <c r="I8" s="12"/>
      <c r="J8" s="12"/>
    </row>
    <row r="9" spans="2:10" s="4" customFormat="1">
      <c r="B9" s="3">
        <v>1.4</v>
      </c>
      <c r="C9" s="3" t="s">
        <v>15</v>
      </c>
      <c r="D9" s="4">
        <v>10</v>
      </c>
      <c r="E9" s="16">
        <v>10</v>
      </c>
      <c r="F9" s="17">
        <v>3</v>
      </c>
      <c r="G9" s="4" t="s">
        <v>17</v>
      </c>
      <c r="I9" s="11"/>
      <c r="J9" s="11"/>
    </row>
    <row r="10" spans="2:10" s="2" customFormat="1">
      <c r="B10" s="1">
        <v>2</v>
      </c>
      <c r="C10" s="1" t="s">
        <v>16</v>
      </c>
      <c r="D10" s="2">
        <v>100</v>
      </c>
      <c r="E10" s="2">
        <v>0</v>
      </c>
      <c r="F10" s="2">
        <v>100</v>
      </c>
      <c r="H10" s="2">
        <v>0.2</v>
      </c>
      <c r="I10" s="10">
        <f>E10*H10</f>
        <v>0</v>
      </c>
      <c r="J10" s="10">
        <f>F10*H10</f>
        <v>20</v>
      </c>
    </row>
    <row r="11" spans="2:10" s="8" customFormat="1">
      <c r="B11" s="7" t="s">
        <v>8</v>
      </c>
      <c r="C11" s="7"/>
      <c r="I11" s="13">
        <f>I10+I2</f>
        <v>75.2</v>
      </c>
      <c r="J11" s="13">
        <f>J10+J2</f>
        <v>75.2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7"/>
  <sheetViews>
    <sheetView workbookViewId="0">
      <selection activeCell="I10" sqref="I10"/>
    </sheetView>
  </sheetViews>
  <sheetFormatPr baseColWidth="10" defaultRowHeight="19" x14ac:dyDescent="0"/>
  <sheetData>
    <row r="5" spans="6:10">
      <c r="F5">
        <v>36521</v>
      </c>
      <c r="I5">
        <v>60064</v>
      </c>
    </row>
    <row r="6" spans="6:10">
      <c r="F6">
        <v>36115</v>
      </c>
      <c r="I6">
        <v>59642</v>
      </c>
      <c r="J6">
        <v>10910</v>
      </c>
    </row>
    <row r="7" spans="6:10">
      <c r="F7">
        <f>F5-F6</f>
        <v>406</v>
      </c>
      <c r="I7">
        <f>I5-I6</f>
        <v>422</v>
      </c>
      <c r="J7">
        <f>I5-J6</f>
        <v>49154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bird50</vt:lpstr>
      <vt:lpstr>Sheet2</vt:lpstr>
    </vt:vector>
  </TitlesOfParts>
  <Company>RI_D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 RID</dc:creator>
  <cp:lastModifiedBy>Plan RID</cp:lastModifiedBy>
  <dcterms:created xsi:type="dcterms:W3CDTF">2018-05-21T05:01:19Z</dcterms:created>
  <dcterms:modified xsi:type="dcterms:W3CDTF">2018-05-21T11:25:07Z</dcterms:modified>
</cp:coreProperties>
</file>