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0" yWindow="0" windowWidth="24220" windowHeight="17480"/>
  </bookViews>
  <sheets>
    <sheet name="Sheet1" sheetId="1" r:id="rId1"/>
  </sheets>
  <definedNames>
    <definedName name="_xlnm.Print_Titles" localSheetId="0">Sheet1!$1:$4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1" l="1"/>
  <c r="I69" i="1"/>
  <c r="J69" i="1"/>
  <c r="K69" i="1"/>
  <c r="L69" i="1"/>
  <c r="M69" i="1"/>
  <c r="N69" i="1"/>
  <c r="O69" i="1"/>
  <c r="P69" i="1"/>
  <c r="Q69" i="1"/>
  <c r="R69" i="1"/>
  <c r="H69" i="1"/>
  <c r="G67" i="1"/>
  <c r="G71" i="1"/>
  <c r="G64" i="1"/>
  <c r="G27" i="1"/>
  <c r="G26" i="1"/>
  <c r="G25" i="1"/>
  <c r="G24" i="1"/>
  <c r="G23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R28" i="1"/>
  <c r="R11" i="1"/>
  <c r="R17" i="1"/>
  <c r="R51" i="1"/>
  <c r="R61" i="1"/>
  <c r="R9" i="1"/>
  <c r="Q9" i="1"/>
  <c r="P9" i="1"/>
  <c r="O28" i="1"/>
  <c r="O11" i="1"/>
  <c r="O17" i="1"/>
  <c r="O51" i="1"/>
  <c r="O61" i="1"/>
  <c r="O9" i="1"/>
  <c r="N28" i="1"/>
  <c r="N11" i="1"/>
  <c r="N17" i="1"/>
  <c r="N51" i="1"/>
  <c r="N61" i="1"/>
  <c r="N9" i="1"/>
  <c r="M28" i="1"/>
  <c r="M11" i="1"/>
  <c r="M17" i="1"/>
  <c r="M51" i="1"/>
  <c r="M61" i="1"/>
  <c r="M9" i="1"/>
  <c r="L28" i="1"/>
  <c r="L11" i="1"/>
  <c r="L17" i="1"/>
  <c r="L51" i="1"/>
  <c r="L61" i="1"/>
  <c r="L9" i="1"/>
  <c r="K28" i="1"/>
  <c r="K11" i="1"/>
  <c r="K17" i="1"/>
  <c r="K51" i="1"/>
  <c r="K61" i="1"/>
  <c r="K9" i="1"/>
  <c r="J28" i="1"/>
  <c r="J11" i="1"/>
  <c r="J17" i="1"/>
  <c r="J51" i="1"/>
  <c r="J61" i="1"/>
  <c r="J9" i="1"/>
  <c r="I28" i="1"/>
  <c r="I11" i="1"/>
  <c r="I17" i="1"/>
  <c r="I51" i="1"/>
  <c r="I61" i="1"/>
  <c r="I9" i="1"/>
  <c r="H28" i="1"/>
  <c r="H11" i="1"/>
  <c r="H17" i="1"/>
  <c r="H51" i="1"/>
  <c r="H61" i="1"/>
  <c r="H9" i="1"/>
  <c r="G65" i="1"/>
  <c r="G28" i="1"/>
  <c r="G11" i="1"/>
  <c r="G17" i="1"/>
  <c r="G51" i="1"/>
  <c r="G61" i="1"/>
  <c r="G69" i="1"/>
  <c r="G9" i="1"/>
  <c r="G46" i="1"/>
  <c r="G63" i="1"/>
  <c r="G62" i="1"/>
  <c r="G58" i="1"/>
  <c r="G55" i="1"/>
  <c r="G52" i="1"/>
  <c r="G50" i="1"/>
  <c r="G49" i="1"/>
  <c r="G48" i="1"/>
  <c r="G47" i="1"/>
  <c r="G22" i="1"/>
  <c r="G21" i="1"/>
  <c r="G20" i="1"/>
  <c r="G19" i="1"/>
  <c r="G18" i="1"/>
  <c r="G16" i="1"/>
  <c r="G15" i="1"/>
  <c r="G14" i="1"/>
  <c r="G13" i="1"/>
  <c r="G12" i="1"/>
</calcChain>
</file>

<file path=xl/sharedStrings.xml><?xml version="1.0" encoding="utf-8"?>
<sst xmlns="http://schemas.openxmlformats.org/spreadsheetml/2006/main" count="123" uniqueCount="121">
  <si>
    <t>- ระบบวิเคราะห์สถานการณ์น้ำ ด้วยแบบจำลอง ด้านอุทกวิทยา (Model)</t>
  </si>
  <si>
    <t>- ระบบวิเคราะห์สถานการณ์น้ำ ด้วยแบบจำลอง อื่น ๆ</t>
  </si>
  <si>
    <t>ลำดับที่</t>
  </si>
  <si>
    <t>รายการ</t>
  </si>
  <si>
    <t>โครงการการดำเนินการ จัดเก็บข้อมูลเพื่อเป็น คลังข้อมูลทรัพยาน้ำแห่งชาติ</t>
  </si>
  <si>
    <t>โครงการจัดทำ ระบบฐานข้อมูล/Application/Solution ที่สำคัญเพื่อตอบสนองยุทธศาสตร์น้ำ 20 ปี และอื่น ๆ</t>
  </si>
  <si>
    <t xml:space="preserve">โครงการดำเนินการ บริหารจัดการข้อมูลจาก แหล่งข้อมูลต่าง ๆ </t>
  </si>
  <si>
    <t>1.2.2</t>
  </si>
  <si>
    <t>1.2.3</t>
  </si>
  <si>
    <t>1.2.4</t>
  </si>
  <si>
    <t>งบประมาณรวม</t>
  </si>
  <si>
    <t>(บาท)</t>
  </si>
  <si>
    <t>ปี 2562</t>
  </si>
  <si>
    <t>ปี 2563</t>
  </si>
  <si>
    <t>ปี 2564</t>
  </si>
  <si>
    <t>ปี 2565</t>
  </si>
  <si>
    <t>ปี 2566</t>
  </si>
  <si>
    <t>ปี 2567</t>
  </si>
  <si>
    <t>ปี 2568</t>
  </si>
  <si>
    <t>ปี 2569</t>
  </si>
  <si>
    <t>ปี 2570</t>
  </si>
  <si>
    <t>หมายเหตุ</t>
  </si>
  <si>
    <t>งบดำเนินงาน</t>
  </si>
  <si>
    <t>งบลงทุน</t>
  </si>
  <si>
    <t>งบบุคลากร</t>
  </si>
  <si>
    <t>สำนักงานทรัพยากรน้ำแห่งชาติ</t>
  </si>
  <si>
    <t>ระบบการวิเคราะห์ติดตามประเมินผล ยุทธศาสตร์ และการบริหารจัดการน้ำ</t>
  </si>
  <si>
    <t>โครงการวิเคราะห์ข้อมูล ทรัพยากรน้ำเพื่อบริหารจัดการน้ำอัจฉริยะ (DATA Science)</t>
  </si>
  <si>
    <t>การจัดทำระบบเพื่อบริหารจัดการ ทรัพยากรน้ำ อัจฉริยะ และการสร้างนวัตกรรม ต่าง ๆ ที่เกี่ยวเนื่องกับทรัพยากรน้ำของประเทศไทย (AI and Innovation)</t>
  </si>
  <si>
    <t xml:space="preserve">ระบบบริหารจัดการข้อมูลในคลังข้อมูล </t>
  </si>
  <si>
    <t>ระบบบริการข้อมูล กับหน่วยงานต่าง ๆ ที่เกี่ยวข้อง เพื่อการบูรณาการ</t>
  </si>
  <si>
    <t xml:space="preserve">ระบบบริการข้อมูลเพื่อการศึกษา และงานวิจัย </t>
  </si>
  <si>
    <t>ระบบบริการข้อมูล Open data (ข้อมูลเปิดที่สามารถนำไปใช้ได้โดยอิสระ และอ้างอิงแหล่งที่มาได้)</t>
  </si>
  <si>
    <t>ระบบบริการข้อมูล ขนาดใหญ่ (เพื่อการแลกเปลี่ยนข้อมูลขนาดใหญ่ ระหว่างหน่วยงานที่มีอำนาจหน้าที่เป็นศูนย์ข้อมูล และใช้ แพลตฟอร์มเดียวกัน)</t>
  </si>
  <si>
    <t>ระบบการจัดทำระบบรักษาความปลอดภัยของข้อมูล</t>
  </si>
  <si>
    <t>ระบบ Sharing Report</t>
  </si>
  <si>
    <t>ระบบขับเคลื่อนโครงการ (ระบบ Thai Water Plan)</t>
  </si>
  <si>
    <t>ระบบ Solution Water Community</t>
  </si>
  <si>
    <t>ระบบดำเนินการเชื่อมโยง ระหว่าง ระบบฐานข้อมูล/Application/Solution  และคลังข้อมูลหลัก</t>
  </si>
  <si>
    <t>ระยะเวลาดำเนินการ 10 ปี (พ.ศ.2562-2572)</t>
  </si>
  <si>
    <t>ปี 2571</t>
  </si>
  <si>
    <t>ปี 2572-เสร็จ</t>
  </si>
  <si>
    <t xml:space="preserve"> แผนการดำเนินงานและแผนการใช้เงินงบประมาณโครงการจัดทำระบบ BIG DATA เพื่อการบริหารจัดการทรัพยากรน้ำของชาติ</t>
  </si>
  <si>
    <t>2.กรอบระยะเวลาดำเนินงานพิจารณาจากความเชื่อมโยงในแต่ละขั้นตอนในการดำเนินการ</t>
  </si>
  <si>
    <t>กรอบระยะเวลาดำเนินการและแผนการใช้จ่ายงบประมาณ (บาท)*</t>
  </si>
  <si>
    <t>ระบบการวิเคราะห์ติดตามสถานการณ์และการบริหารจัดการทรัพยากรน้ำ</t>
  </si>
  <si>
    <t>ระบบการวิเคราะห์การขับเคลื่อนโครงการ</t>
  </si>
  <si>
    <t>* หมายเหตุ</t>
  </si>
  <si>
    <t>1.กรอบวงเงินจากการประเมินจากผลการดำเนินงานที่ผ่านมาและประเมิน9k,อัตราราคางานของสำนักงบประมาณ</t>
  </si>
  <si>
    <t>โครงการวิเคราะห์ออกแบบระบบฐานข้อมูลด้านทรัพยากรน้ำ สำหรับคลังข้อมูล และระบบรักษาความปลอดภัย</t>
  </si>
  <si>
    <t>การวิเคราะห์ข้อมูลเพื่อการรับรู้รับฟัง ภาคประชาสังคม (social network) เพื่อการบริหารน้ำอย่างมีธรรมมาภิบาล</t>
  </si>
  <si>
    <t>ระบบการนำเข้าข้อมูลจากแหล่งข้อมูลของหน่วยงานที่เกี่ยวข้อง (38 หน่วยงาน)</t>
  </si>
  <si>
    <t>ข้อมูลจาก หน่วยงาน/สถาบัน ที่มีความร่วมมือทั้งในและระหว่างประเทศและข้อมูลจาก Open DATA ต่าง ๆ</t>
  </si>
  <si>
    <t>ระบบเชื่อมโยง คลังข้อมูลทรัพยากรน้ำแห่งชาติ และสำนักงานระดับภูมิภาค</t>
  </si>
  <si>
    <t>ระบบคลัง สารสนเทศภูมิศาสตร์  (GIS)</t>
  </si>
  <si>
    <t>ยุทธศาสตร์ชาติ / แผนย่อย</t>
  </si>
  <si>
    <t xml:space="preserve">แผนแม่บท แผนย่อยที่่ </t>
  </si>
  <si>
    <t>โครงการสำคัญ</t>
  </si>
  <si>
    <t>แผนแม่บทน้ำ</t>
  </si>
  <si>
    <t xml:space="preserve">แผนแม่บทด้านท่ี่ </t>
  </si>
  <si>
    <t>กลยุทธ์/แผนงาน</t>
  </si>
  <si>
    <t>ระบบสารสนเทศสำหรับการติดตามการจัดการน้ำเพื่อสิ่งแวดล้อม</t>
  </si>
  <si>
    <t>ระบบสารสนเทศสำหรับการติดตามระบบน้ำชุมชนเพื่อเกษตรยังชีพนอกเขตชลประทาน สู้ภัยแล้ง</t>
  </si>
  <si>
    <t>ระบบฐานข้อมูลการจัดการน้ำในลุ่มน้ำ เพื่อสร้างความเข้มแข็งให้กับองค์กรปกครองส่วนท้องถิ่นและองค์กรผู้ใช้น้ำ</t>
  </si>
  <si>
    <t>ระบบสารสนเทศ เพื่อการบูรณาการการพัฒนาระบบประปาเมือง ระบบน้ำแบบบูรณาการและครบวงจร ในพื้นที่ EEC</t>
  </si>
  <si>
    <t>ระบบฐานข้อมูล สำหรับการวิเคราะห์ ประเมินผลการดำเนินงาน เพื่อเพิ่มประสิทธิภาพ การบริหารจัดการน้ำ และส่งเสริมการใช้น้ำซ้ำ</t>
  </si>
  <si>
    <t xml:space="preserve">การจัดทำระบบสารสนเทศ สำหรับขึ้นทะเบียนแหล่งน้ำ </t>
  </si>
  <si>
    <t>ระบบสารสนเทศ เพื่อการติดตามการจัดการคุณภาพน้ำ สำหรับฟื้นฟูแม่น้ำคูคลอง พื้นที่ชุ่มน้ำ แหล่งน้ำธรรมชาติ ยกระดับคุณภาพชีวิตและการท่องเทียว</t>
  </si>
  <si>
    <t>2)</t>
  </si>
  <si>
    <t>3.2)</t>
  </si>
  <si>
    <t>4.2)</t>
  </si>
  <si>
    <t>1)</t>
  </si>
  <si>
    <t>2.1)</t>
  </si>
  <si>
    <t>การจัดทำระบบสารสนเทศเพื่อการติดตามการขับเคลื่อนแผนยุทธศาสตร์</t>
  </si>
  <si>
    <t>การจัดทำระบบสารสนเทศและรวบรวมข้อมูลสำหรับระบบประปาเมืองหลัก/พื้นที่เศรษฐกิจ/แหล่งท่องเที่ยว</t>
  </si>
  <si>
    <t>การจัดทำระบบ สารสนเทศ สำหรับแหล่งน้ำและระบบกระจายน้ำ สำหรับพื้นที่เกษตรน้ำฝน</t>
  </si>
  <si>
    <t>การจัดทำระบบ สารสนเทศ สำหรับน้ำบาดาล เพื่อการเกษตร และอุตสาหกรรม</t>
  </si>
  <si>
    <t>2.1) 2.2) 3.2) 3.3) 4.1) 4.2)</t>
  </si>
  <si>
    <t>ระบบฐานข้อมูล การดำเนินการขับเคลื่อนการจัดการพื้นที่น้ำท่วม/พื้นที่ชะลอน้ำ</t>
  </si>
  <si>
    <t>ระบบสารสนเทศแผนที่ทางน้ำ และสิ่งกีดขวางทางน้ำ</t>
  </si>
  <si>
    <t>จัดทำระบบสารสนเทศองค์กรผู้ใช้น้ำ และขึ่นทะเบียนผู้ใช้น้ำ</t>
  </si>
  <si>
    <t>จัดทำระบบ ฐานข้อมูลหมู่บ้าน ทีเกิดความมั่นคงด้านน้ำ และจัดการน้ำชุมชน</t>
  </si>
  <si>
    <t>4.1)</t>
  </si>
  <si>
    <t>2.2)</t>
  </si>
  <si>
    <t xml:space="preserve">3.1) </t>
  </si>
  <si>
    <t>3.3) 4.4)</t>
  </si>
  <si>
    <t>4)</t>
  </si>
  <si>
    <t>1.1)  2.1)</t>
  </si>
  <si>
    <t>1.2)</t>
  </si>
  <si>
    <t>6.3)</t>
  </si>
  <si>
    <t>ระบบจัดทำสมดุลน้ำรายตำบล</t>
  </si>
  <si>
    <t xml:space="preserve">การจัดทำ War Room </t>
  </si>
  <si>
    <t>ข้อมูล ณ วันที่ 10 ธ.ค.2561</t>
  </si>
  <si>
    <t>3.10</t>
  </si>
  <si>
    <t>3.11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</si>
  <si>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</si>
  <si>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</si>
  <si>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</si>
  <si>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</si>
  <si>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</si>
  <si>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</si>
  <si>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</si>
  <si>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</si>
  <si>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</si>
  <si>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โครงการวิเคราะห์ข้อมูลและนำเสนอข้อมูล ทรัพยากรน้ำ เพื่อการติดตามทรัพยากรน้ำ ทั้งประเทศ(BI) สำหรับ สทนช.</t>
  </si>
  <si>
    <t>3.22</t>
  </si>
  <si>
    <t>จัดทำ ระบบ Cloud  และระบบสนับสนุน เพื่อดำเนินการเทคโนโลยีดิจิตอล (ทั้งส่วนกลาง และส่วนภูมิภาค)</t>
  </si>
  <si>
    <t>ระบบสนับสนุนการตัดสินใจ DSS ด้านทรัพยากรน้ำ</t>
  </si>
  <si>
    <t>ระบบการวิเคราะห์และจัดสร้างการรายงานผลการดำเนินการ อื่น ๆ</t>
  </si>
  <si>
    <t>โครงการปรับเปลี่ยนและสร้างข้อมูลตามมาตรฐานข้อมูลจาก หน่วยงาน/สถาบัน ที่มีความร่วมมือทั้งในและระหว่างประเทศ  และแหล่งข้อมูลเปิดหรือข้อมูล สาธารณะ (open data  เช่น ข้อมูล ฝน ข้อมูลจากเปิดจากสถาบันต่าง ๆ)</t>
  </si>
  <si>
    <r>
      <t>โครงการปรับเปลี่ยนและสร้างข้อมูลตามมาตรฐานข้อมูลข้อมูลจาก อุปกรณ์ IoT  VDO con.</t>
    </r>
    <r>
      <rPr>
        <sz val="16"/>
        <color theme="1"/>
        <rFont val="TH SarabunPSK"/>
        <family val="2"/>
      </rPr>
      <t xml:space="preserve"> </t>
    </r>
  </si>
  <si>
    <t>ระบบ Solution ข้อมูลเพื่อการศึกษา และงานวิจัย (innovation library)</t>
  </si>
  <si>
    <t>โครงการปรับเปลี่ยน ส่งเสริม การสร้างข้อมูลตามมาตรฐานข้อมูลจาก (หน่วยงาน 38 หน่วยงาน)</t>
  </si>
  <si>
    <t>ระบบการติดตาม การสื่อสารและประชาสัมพันธ์</t>
  </si>
  <si>
    <t xml:space="preserve">การศึกษาและวิเคราะห์ข้อมูลเพื่อการพยากรณ์ น้ำท่า ด้วยข้อมูลฝนขนาดใหญ่ </t>
  </si>
  <si>
    <r>
      <rPr>
        <sz val="16"/>
        <color theme="1"/>
        <rFont val="TH SarabunPSK"/>
        <family val="2"/>
      </rPr>
      <t>การศึกษาและ</t>
    </r>
    <r>
      <rPr>
        <sz val="16"/>
        <color theme="1"/>
        <rFont val="TH SarabunPSK"/>
        <family val="2"/>
      </rPr>
      <t xml:space="preserve">วิเคราะห์สถานการณ์น้ำ ด้วยสถาปัตยกรรมข้อมูลขนาดใหญ่ </t>
    </r>
  </si>
  <si>
    <t xml:space="preserve">การศึกษาการวิเคราะห์ข้อมูลเหตุการณ์จำลองด้วยสถาปัตยกรรมข้อมูลขนาดใหญ่  เพื่อสนับสนุนการตัดสินใจ </t>
  </si>
  <si>
    <t>ระบบ และอุปกรณ์ต่าง ๆ</t>
  </si>
  <si>
    <t>ระบบ Single Command Center เพื่อการสั่งการและติดตาม</t>
  </si>
  <si>
    <r>
      <t>ระบบวิเคราะ</t>
    </r>
    <r>
      <rPr>
        <sz val="16"/>
        <color theme="1"/>
        <rFont val="TH SarabunPSK"/>
        <family val="2"/>
      </rPr>
      <t>ห์รวบรวม</t>
    </r>
    <r>
      <rPr>
        <sz val="16"/>
        <color theme="1"/>
        <rFont val="TH SarabunPSK"/>
        <family val="2"/>
      </rPr>
      <t>การคาดการณ์สถานการณ์น้ำ</t>
    </r>
  </si>
  <si>
    <t>ระบบวิเคราะห์และรวบรวมข้อมูล การจัดสรรน้ำ และการติดตามสมดุลน้ำ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</si>
</sst>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19" x14ac:knownFonts="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2"/>
      <name val="AngsanaUPC"/>
      <family val="1"/>
      <charset val="222"/>
    </font>
    <font>
      <b/>
      <sz val="16"/>
      <name val="TH SarabunPSK"/>
      <family val="2"/>
    </font>
    <font>
      <b/>
      <sz val="18"/>
      <color theme="1"/>
      <name val="TH SarabunPSK"/>
      <family val="2"/>
    </font>
    <font>
      <b/>
      <sz val="18"/>
      <name val="TH SarabunPSK"/>
      <family val="2"/>
    </font>
    <font>
      <sz val="18"/>
      <name val="AngsanaUPC"/>
      <family val="1"/>
      <charset val="222"/>
    </font>
    <font>
      <b/>
      <sz val="20"/>
      <color theme="1"/>
      <name val="TH SarabunPSK"/>
      <family val="2"/>
    </font>
    <font>
      <sz val="18"/>
      <color theme="1"/>
      <name val="TH SarabunPSK"/>
      <family val="2"/>
    </font>
    <font>
      <b/>
      <u/>
      <sz val="16"/>
      <color theme="1"/>
      <name val="TH SarabunPSK"/>
      <family val="2"/>
    </font>
    <font>
      <u/>
      <sz val="11"/>
      <color theme="10"/>
      <name val="Calibri"/>
      <family val="2"/>
      <charset val="222"/>
      <scheme val="minor"/>
    </font>
    <font>
      <u/>
      <sz val="11"/>
      <color theme="11"/>
      <name val="Calibri"/>
      <family val="2"/>
      <charset val="222"/>
      <scheme val="minor"/>
    </font>
    <font>
      <sz val="18"/>
      <color theme="0"/>
      <name val="TH SarabunPSK"/>
    </font>
    <font>
      <sz val="16"/>
      <color theme="4" tint="-0.499984740745262"/>
      <name val="TH SarabunPSK"/>
    </font>
    <font>
      <sz val="16"/>
      <name val="TH SarabunPSK"/>
    </font>
    <font>
      <sz val="16"/>
      <color theme="5" tint="-0.249977111117893"/>
      <name val="TH SarabunPSK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40">
    <xf numFmtId="0" fontId="0" fillId="0" borderId="0"/>
    <xf numFmtId="164" fontId="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72">
    <xf numFmtId="0" fontId="0" fillId="0" borderId="0" xfId="0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4" xfId="0" applyFont="1" applyBorder="1" applyAlignment="1">
      <alignment horizontal="center" vertical="top"/>
    </xf>
    <xf numFmtId="0" fontId="3" fillId="0" borderId="4" xfId="0" applyFont="1" applyBorder="1" applyAlignment="1">
      <alignment vertical="top" wrapText="1"/>
    </xf>
    <xf numFmtId="0" fontId="3" fillId="0" borderId="4" xfId="0" applyFont="1" applyBorder="1" applyAlignment="1">
      <alignment vertical="top"/>
    </xf>
    <xf numFmtId="2" fontId="3" fillId="0" borderId="4" xfId="0" applyNumberFormat="1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vertical="top"/>
    </xf>
    <xf numFmtId="0" fontId="4" fillId="2" borderId="6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/>
    </xf>
    <xf numFmtId="0" fontId="4" fillId="0" borderId="6" xfId="0" applyFont="1" applyBorder="1" applyAlignment="1">
      <alignment horizontal="center" vertical="top"/>
    </xf>
    <xf numFmtId="0" fontId="4" fillId="0" borderId="6" xfId="0" applyFont="1" applyBorder="1" applyAlignment="1">
      <alignment horizontal="left" vertical="top" wrapText="1"/>
    </xf>
    <xf numFmtId="0" fontId="6" fillId="0" borderId="6" xfId="0" applyFont="1" applyFill="1" applyBorder="1" applyAlignment="1">
      <alignment horizontal="center"/>
    </xf>
    <xf numFmtId="0" fontId="5" fillId="0" borderId="6" xfId="0" applyFont="1" applyFill="1" applyBorder="1"/>
    <xf numFmtId="0" fontId="4" fillId="3" borderId="7" xfId="0" applyFont="1" applyFill="1" applyBorder="1" applyAlignment="1">
      <alignment horizontal="center" vertical="top"/>
    </xf>
    <xf numFmtId="0" fontId="4" fillId="3" borderId="7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/>
    </xf>
    <xf numFmtId="0" fontId="5" fillId="3" borderId="7" xfId="0" applyFont="1" applyFill="1" applyBorder="1"/>
    <xf numFmtId="0" fontId="4" fillId="3" borderId="8" xfId="0" applyFont="1" applyFill="1" applyBorder="1" applyAlignment="1">
      <alignment horizontal="center" vertical="top"/>
    </xf>
    <xf numFmtId="0" fontId="4" fillId="3" borderId="8" xfId="0" applyFont="1" applyFill="1" applyBorder="1" applyAlignment="1">
      <alignment horizontal="left" vertical="top" wrapText="1"/>
    </xf>
    <xf numFmtId="0" fontId="6" fillId="3" borderId="8" xfId="0" applyFont="1" applyFill="1" applyBorder="1" applyAlignment="1">
      <alignment horizontal="center"/>
    </xf>
    <xf numFmtId="0" fontId="5" fillId="3" borderId="8" xfId="0" applyFont="1" applyFill="1" applyBorder="1"/>
    <xf numFmtId="0" fontId="4" fillId="2" borderId="4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vertical="top" wrapText="1"/>
    </xf>
    <xf numFmtId="0" fontId="4" fillId="2" borderId="4" xfId="0" applyFont="1" applyFill="1" applyBorder="1" applyAlignment="1">
      <alignment vertical="top"/>
    </xf>
    <xf numFmtId="0" fontId="4" fillId="0" borderId="0" xfId="0" applyFont="1" applyAlignment="1">
      <alignment horizontal="right" vertical="top"/>
    </xf>
    <xf numFmtId="0" fontId="7" fillId="0" borderId="1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center" vertical="top" wrapText="1"/>
    </xf>
    <xf numFmtId="0" fontId="9" fillId="0" borderId="2" xfId="0" applyFont="1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7" fillId="0" borderId="0" xfId="0" applyFont="1" applyAlignment="1">
      <alignment horizontal="right" vertical="top"/>
    </xf>
    <xf numFmtId="165" fontId="6" fillId="2" borderId="4" xfId="1" applyNumberFormat="1" applyFont="1" applyFill="1" applyBorder="1" applyAlignment="1">
      <alignment horizontal="center"/>
    </xf>
    <xf numFmtId="165" fontId="4" fillId="2" borderId="6" xfId="1" applyNumberFormat="1" applyFont="1" applyFill="1" applyBorder="1" applyAlignment="1">
      <alignment vertical="top"/>
    </xf>
    <xf numFmtId="165" fontId="3" fillId="0" borderId="4" xfId="1" applyNumberFormat="1" applyFont="1" applyBorder="1" applyAlignment="1">
      <alignment vertical="top"/>
    </xf>
    <xf numFmtId="165" fontId="4" fillId="2" borderId="4" xfId="1" applyNumberFormat="1" applyFont="1" applyFill="1" applyBorder="1" applyAlignment="1">
      <alignment vertical="top"/>
    </xf>
    <xf numFmtId="165" fontId="3" fillId="0" borderId="5" xfId="1" applyNumberFormat="1" applyFont="1" applyBorder="1" applyAlignment="1">
      <alignment vertical="top"/>
    </xf>
    <xf numFmtId="0" fontId="7" fillId="0" borderId="0" xfId="0" applyFont="1" applyAlignment="1">
      <alignment horizontal="left" vertical="top"/>
    </xf>
    <xf numFmtId="0" fontId="3" fillId="0" borderId="0" xfId="0" applyFont="1" applyFill="1" applyBorder="1" applyAlignment="1">
      <alignment vertical="top"/>
    </xf>
    <xf numFmtId="0" fontId="11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12" fillId="0" borderId="0" xfId="0" applyFont="1" applyAlignment="1">
      <alignment horizontal="left" vertical="top"/>
    </xf>
    <xf numFmtId="0" fontId="4" fillId="4" borderId="6" xfId="0" applyFont="1" applyFill="1" applyBorder="1" applyAlignment="1">
      <alignment horizontal="center" vertical="top"/>
    </xf>
    <xf numFmtId="0" fontId="4" fillId="4" borderId="6" xfId="0" applyFont="1" applyFill="1" applyBorder="1" applyAlignment="1">
      <alignment horizontal="center" vertical="top" wrapText="1"/>
    </xf>
    <xf numFmtId="0" fontId="6" fillId="4" borderId="6" xfId="0" applyFont="1" applyFill="1" applyBorder="1" applyAlignment="1">
      <alignment horizontal="center"/>
    </xf>
    <xf numFmtId="0" fontId="5" fillId="4" borderId="6" xfId="0" applyFont="1" applyFill="1" applyBorder="1"/>
    <xf numFmtId="165" fontId="6" fillId="3" borderId="8" xfId="0" applyNumberFormat="1" applyFont="1" applyFill="1" applyBorder="1" applyAlignment="1">
      <alignment horizontal="center"/>
    </xf>
    <xf numFmtId="0" fontId="7" fillId="0" borderId="3" xfId="0" applyFont="1" applyBorder="1" applyAlignment="1">
      <alignment horizontal="center" vertical="top" wrapText="1"/>
    </xf>
    <xf numFmtId="0" fontId="10" fillId="0" borderId="0" xfId="0" applyFont="1" applyAlignment="1">
      <alignment horizontal="center" vertical="top"/>
    </xf>
    <xf numFmtId="0" fontId="1" fillId="0" borderId="4" xfId="0" applyFont="1" applyBorder="1" applyAlignment="1">
      <alignment vertical="top" wrapText="1"/>
    </xf>
    <xf numFmtId="0" fontId="15" fillId="5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vertical="top" wrapText="1"/>
    </xf>
    <xf numFmtId="165" fontId="4" fillId="2" borderId="9" xfId="1" applyNumberFormat="1" applyFont="1" applyFill="1" applyBorder="1" applyAlignment="1">
      <alignment vertical="top"/>
    </xf>
    <xf numFmtId="0" fontId="4" fillId="2" borderId="9" xfId="0" applyFont="1" applyFill="1" applyBorder="1" applyAlignment="1">
      <alignment vertical="top"/>
    </xf>
    <xf numFmtId="0" fontId="1" fillId="0" borderId="4" xfId="0" quotePrefix="1" applyFont="1" applyBorder="1" applyAlignment="1">
      <alignment horizontal="center" vertical="top"/>
    </xf>
    <xf numFmtId="165" fontId="16" fillId="0" borderId="4" xfId="1" applyNumberFormat="1" applyFont="1" applyBorder="1" applyAlignment="1">
      <alignment vertical="top"/>
    </xf>
    <xf numFmtId="165" fontId="17" fillId="0" borderId="4" xfId="1" applyNumberFormat="1" applyFont="1" applyBorder="1" applyAlignment="1">
      <alignment vertical="top"/>
    </xf>
    <xf numFmtId="0" fontId="1" fillId="0" borderId="5" xfId="0" applyFont="1" applyBorder="1" applyAlignment="1">
      <alignment vertical="top" wrapText="1"/>
    </xf>
    <xf numFmtId="165" fontId="16" fillId="0" borderId="5" xfId="1" applyNumberFormat="1" applyFont="1" applyBorder="1" applyAlignment="1">
      <alignment vertical="top"/>
    </xf>
    <xf numFmtId="165" fontId="17" fillId="0" borderId="5" xfId="1" applyNumberFormat="1" applyFont="1" applyBorder="1" applyAlignment="1">
      <alignment vertical="top"/>
    </xf>
    <xf numFmtId="165" fontId="18" fillId="0" borderId="4" xfId="1" applyNumberFormat="1" applyFont="1" applyBorder="1" applyAlignment="1">
      <alignment vertical="top"/>
    </xf>
  </cellXfs>
  <cellStyles count="4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abSelected="1" view="pageBreakPreview" zoomScaleNormal="70" zoomScaleSheetLayoutView="100" zoomScalePageLayoutView="70" workbookViewId="0">
      <pane xSplit="2" ySplit="4" topLeftCell="D34" activePane="bottomRight" state="frozen"/>
      <selection pane="topRight" activeCell="C1" sqref="C1"/>
      <selection pane="bottomLeft" activeCell="A5" sqref="A5"/>
      <selection pane="bottomRight" activeCell="F39" sqref="F39"/>
    </sheetView>
  </sheetViews>
  <sheetFormatPr baseColWidth="10" defaultColWidth="8.83203125" defaultRowHeight="19" x14ac:dyDescent="0"/>
  <cols>
    <col min="1" max="1" width="6.83203125" style="2" customWidth="1"/>
    <col min="2" max="2" width="62.1640625" style="1" customWidth="1"/>
    <col min="3" max="3" width="19.1640625" style="1" bestFit="1" customWidth="1"/>
    <col min="4" max="4" width="16.6640625" style="1" customWidth="1"/>
    <col min="5" max="5" width="17.5" style="1" customWidth="1"/>
    <col min="6" max="6" width="18" style="1" bestFit="1" customWidth="1"/>
    <col min="7" max="7" width="14" style="3" bestFit="1" customWidth="1"/>
    <col min="8" max="9" width="12.6640625" style="3" customWidth="1"/>
    <col min="10" max="15" width="14" style="3" bestFit="1" customWidth="1"/>
    <col min="16" max="17" width="12.6640625" style="3" customWidth="1"/>
    <col min="18" max="18" width="15.6640625" style="3" bestFit="1" customWidth="1"/>
    <col min="19" max="19" width="22.5" style="3" customWidth="1"/>
    <col min="20" max="16384" width="8.83203125" style="45"/>
  </cols>
  <sheetData>
    <row r="1" spans="1:19" ht="23">
      <c r="A1" s="55" t="s">
        <v>42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19" s="46" customFormat="1" ht="20">
      <c r="A2" s="44" t="s">
        <v>39</v>
      </c>
      <c r="B2" s="36"/>
      <c r="C2" s="36"/>
      <c r="D2" s="36"/>
      <c r="E2" s="36"/>
      <c r="F2" s="36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8" t="s">
        <v>25</v>
      </c>
    </row>
    <row r="3" spans="1:19" s="47" customFormat="1" ht="40">
      <c r="A3" s="30" t="s">
        <v>2</v>
      </c>
      <c r="B3" s="30" t="s">
        <v>3</v>
      </c>
      <c r="C3" s="57" t="s">
        <v>55</v>
      </c>
      <c r="D3" s="57"/>
      <c r="E3" s="59" t="s">
        <v>58</v>
      </c>
      <c r="F3" s="59"/>
      <c r="G3" s="33" t="s">
        <v>10</v>
      </c>
      <c r="H3" s="54" t="s">
        <v>44</v>
      </c>
      <c r="I3" s="54"/>
      <c r="J3" s="54"/>
      <c r="K3" s="54"/>
      <c r="L3" s="54"/>
      <c r="M3" s="54"/>
      <c r="N3" s="54"/>
      <c r="O3" s="54"/>
      <c r="P3" s="54"/>
      <c r="Q3" s="54"/>
      <c r="R3" s="54"/>
      <c r="S3" s="33" t="s">
        <v>21</v>
      </c>
    </row>
    <row r="4" spans="1:19" s="47" customFormat="1" ht="25">
      <c r="A4" s="31"/>
      <c r="B4" s="31"/>
      <c r="C4" s="58" t="s">
        <v>56</v>
      </c>
      <c r="D4" s="58" t="s">
        <v>57</v>
      </c>
      <c r="E4" s="58" t="s">
        <v>59</v>
      </c>
      <c r="F4" s="58" t="s">
        <v>60</v>
      </c>
      <c r="G4" s="34" t="s">
        <v>11</v>
      </c>
      <c r="H4" s="32" t="s">
        <v>12</v>
      </c>
      <c r="I4" s="32" t="s">
        <v>13</v>
      </c>
      <c r="J4" s="32" t="s">
        <v>14</v>
      </c>
      <c r="K4" s="32" t="s">
        <v>15</v>
      </c>
      <c r="L4" s="32" t="s">
        <v>16</v>
      </c>
      <c r="M4" s="32" t="s">
        <v>17</v>
      </c>
      <c r="N4" s="32" t="s">
        <v>18</v>
      </c>
      <c r="O4" s="32" t="s">
        <v>19</v>
      </c>
      <c r="P4" s="32" t="s">
        <v>20</v>
      </c>
      <c r="Q4" s="32" t="s">
        <v>40</v>
      </c>
      <c r="R4" s="32" t="s">
        <v>41</v>
      </c>
      <c r="S4" s="35"/>
    </row>
    <row r="5" spans="1:19" s="47" customFormat="1" ht="20" thickBot="1">
      <c r="A5" s="18">
        <v>1</v>
      </c>
      <c r="B5" s="19" t="s">
        <v>24</v>
      </c>
      <c r="C5" s="19"/>
      <c r="D5" s="19"/>
      <c r="E5" s="19"/>
      <c r="F5" s="19"/>
      <c r="G5" s="20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21"/>
    </row>
    <row r="6" spans="1:19" s="47" customFormat="1" ht="20" thickTop="1">
      <c r="A6" s="14"/>
      <c r="B6" s="15"/>
      <c r="C6" s="15"/>
      <c r="D6" s="15"/>
      <c r="E6" s="15"/>
      <c r="F6" s="15"/>
      <c r="G6" s="16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7"/>
    </row>
    <row r="7" spans="1:19" s="47" customFormat="1" ht="20" thickBot="1">
      <c r="A7" s="22">
        <v>2</v>
      </c>
      <c r="B7" s="23" t="s">
        <v>22</v>
      </c>
      <c r="C7" s="23"/>
      <c r="D7" s="23"/>
      <c r="E7" s="23"/>
      <c r="F7" s="23"/>
      <c r="G7" s="24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5"/>
    </row>
    <row r="8" spans="1:19" s="47" customFormat="1" ht="20" thickTop="1">
      <c r="A8" s="14"/>
      <c r="B8" s="15"/>
      <c r="C8" s="15"/>
      <c r="D8" s="15"/>
      <c r="E8" s="15"/>
      <c r="F8" s="15"/>
      <c r="G8" s="16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7"/>
    </row>
    <row r="9" spans="1:19" s="47" customFormat="1" ht="20" thickBot="1">
      <c r="A9" s="22">
        <v>3</v>
      </c>
      <c r="B9" s="23" t="s">
        <v>23</v>
      </c>
      <c r="C9" s="23"/>
      <c r="D9" s="23"/>
      <c r="E9" s="23"/>
      <c r="F9" s="23"/>
      <c r="G9" s="53">
        <f>G11+G17+G28+G51+G61+G65+G67+G69</f>
        <v>15888000000</v>
      </c>
      <c r="H9" s="53">
        <f>H11+H17+H28+H51+H61+H65+H67+H69</f>
        <v>10000000</v>
      </c>
      <c r="I9" s="53">
        <f>I11+I17+I28+I51+I61+I65+I67+I69</f>
        <v>668000000</v>
      </c>
      <c r="J9" s="53">
        <f>J11+J17+J28+J51+J61+J65+J67+J69</f>
        <v>2209000000</v>
      </c>
      <c r="K9" s="53">
        <f>K11+K17+K28+K51+K61+K65+K67+K69</f>
        <v>1372000000</v>
      </c>
      <c r="L9" s="53">
        <f>L11+L17+L28+L51+L61+L65+L67+L69</f>
        <v>1151000000</v>
      </c>
      <c r="M9" s="53">
        <f>M11+M17+M28+M51+M61+M65+M67+M69</f>
        <v>1046000000</v>
      </c>
      <c r="N9" s="53">
        <f>N11+N17+N28+N51+N61+N65+N67+N69</f>
        <v>1046000000</v>
      </c>
      <c r="O9" s="53">
        <f>O11+O17+O28+O51+O61+O65+O67+O69</f>
        <v>1046000000</v>
      </c>
      <c r="P9" s="53">
        <f>P11+P17+P28+P51+P61+P65+P67+P69</f>
        <v>920000000</v>
      </c>
      <c r="Q9" s="53">
        <f>Q11+Q17+Q28+Q51+Q61+Q65+Q67+Q69</f>
        <v>920000000</v>
      </c>
      <c r="R9" s="53">
        <f>R11+R17+R28+R51+R61+R65+R67+R69</f>
        <v>5500000000</v>
      </c>
      <c r="S9" s="25"/>
    </row>
    <row r="10" spans="1:19" s="47" customFormat="1" ht="20" thickTop="1">
      <c r="A10" s="49"/>
      <c r="B10" s="50"/>
      <c r="C10" s="50"/>
      <c r="D10" s="50"/>
      <c r="E10" s="50"/>
      <c r="F10" s="50"/>
      <c r="G10" s="51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52"/>
    </row>
    <row r="11" spans="1:19" s="47" customFormat="1">
      <c r="A11" s="11">
        <v>1</v>
      </c>
      <c r="B11" s="12" t="s">
        <v>6</v>
      </c>
      <c r="C11" s="12"/>
      <c r="D11" s="12"/>
      <c r="E11" s="12"/>
      <c r="F11" s="12"/>
      <c r="G11" s="39">
        <f>SUM(H11:R11)</f>
        <v>335000000</v>
      </c>
      <c r="H11" s="40">
        <f>SUM(H12:H16)</f>
        <v>0</v>
      </c>
      <c r="I11" s="40">
        <f>SUM(I12:I16)</f>
        <v>110000000</v>
      </c>
      <c r="J11" s="40">
        <f>SUM(J12:J16)</f>
        <v>165000000</v>
      </c>
      <c r="K11" s="40">
        <f>SUM(K12:K16)</f>
        <v>10000000</v>
      </c>
      <c r="L11" s="40">
        <f>SUM(L12:L16)</f>
        <v>10000000</v>
      </c>
      <c r="M11" s="40">
        <f>SUM(M12:M16)</f>
        <v>10000000</v>
      </c>
      <c r="N11" s="40">
        <f>SUM(N12:N16)</f>
        <v>10000000</v>
      </c>
      <c r="O11" s="40">
        <f>SUM(O12:O16)</f>
        <v>10000000</v>
      </c>
      <c r="P11" s="40"/>
      <c r="Q11" s="40"/>
      <c r="R11" s="40">
        <f>SUM(R12:R16)</f>
        <v>10000000</v>
      </c>
      <c r="S11" s="13"/>
    </row>
    <row r="12" spans="1:19" ht="38">
      <c r="A12" s="4">
        <v>1.1000000000000001</v>
      </c>
      <c r="B12" s="56" t="s">
        <v>112</v>
      </c>
      <c r="C12" s="56"/>
      <c r="D12" s="56"/>
      <c r="E12" s="56"/>
      <c r="F12" s="56"/>
      <c r="G12" s="41">
        <f>SUM(H12:R12)</f>
        <v>100000000</v>
      </c>
      <c r="H12" s="66"/>
      <c r="I12" s="67">
        <v>10000000</v>
      </c>
      <c r="J12" s="67">
        <v>10000000</v>
      </c>
      <c r="K12" s="67">
        <v>10000000</v>
      </c>
      <c r="L12" s="67">
        <v>10000000</v>
      </c>
      <c r="M12" s="67">
        <v>10000000</v>
      </c>
      <c r="N12" s="67">
        <v>10000000</v>
      </c>
      <c r="O12" s="67">
        <v>10000000</v>
      </c>
      <c r="P12" s="67">
        <v>10000000</v>
      </c>
      <c r="Q12" s="67">
        <v>10000000</v>
      </c>
      <c r="R12" s="67">
        <v>10000000</v>
      </c>
      <c r="S12" s="6"/>
    </row>
    <row r="13" spans="1:19" ht="38">
      <c r="A13" s="4">
        <v>1.2</v>
      </c>
      <c r="B13" s="56" t="s">
        <v>49</v>
      </c>
      <c r="C13" s="56"/>
      <c r="D13" s="56"/>
      <c r="E13" s="56"/>
      <c r="F13" s="56"/>
      <c r="G13" s="41">
        <f t="shared" ref="G13:G16" si="0">SUM(H13:R13)</f>
        <v>70000000</v>
      </c>
      <c r="H13" s="66"/>
      <c r="I13" s="67">
        <v>35000000</v>
      </c>
      <c r="J13" s="67">
        <v>35000000</v>
      </c>
      <c r="K13" s="66"/>
      <c r="L13" s="66"/>
      <c r="M13" s="66"/>
      <c r="N13" s="66"/>
      <c r="O13" s="66"/>
      <c r="P13" s="66"/>
      <c r="Q13" s="66"/>
      <c r="R13" s="66"/>
      <c r="S13" s="6"/>
    </row>
    <row r="14" spans="1:19" ht="38">
      <c r="A14" s="4" t="s">
        <v>7</v>
      </c>
      <c r="B14" s="56" t="s">
        <v>50</v>
      </c>
      <c r="C14" s="56"/>
      <c r="D14" s="56"/>
      <c r="E14" s="56"/>
      <c r="F14" s="56"/>
      <c r="G14" s="41">
        <f t="shared" si="0"/>
        <v>55000000</v>
      </c>
      <c r="H14" s="66"/>
      <c r="I14" s="67">
        <v>25000000</v>
      </c>
      <c r="J14" s="67">
        <v>30000000</v>
      </c>
      <c r="K14" s="66"/>
      <c r="L14" s="66"/>
      <c r="M14" s="66"/>
      <c r="N14" s="66"/>
      <c r="O14" s="66"/>
      <c r="P14" s="66"/>
      <c r="Q14" s="66"/>
      <c r="R14" s="66"/>
      <c r="S14" s="6"/>
    </row>
    <row r="15" spans="1:19" ht="38">
      <c r="A15" s="4" t="s">
        <v>8</v>
      </c>
      <c r="B15" s="56" t="s">
        <v>110</v>
      </c>
      <c r="C15" s="5"/>
      <c r="D15" s="5"/>
      <c r="E15" s="5"/>
      <c r="F15" s="5"/>
      <c r="G15" s="41">
        <f t="shared" si="0"/>
        <v>70000000</v>
      </c>
      <c r="H15" s="66"/>
      <c r="I15" s="67">
        <v>30000000</v>
      </c>
      <c r="J15" s="67">
        <v>40000000</v>
      </c>
      <c r="K15" s="66"/>
      <c r="L15" s="66"/>
      <c r="M15" s="66"/>
      <c r="N15" s="66"/>
      <c r="O15" s="66"/>
      <c r="P15" s="66"/>
      <c r="Q15" s="66"/>
      <c r="R15" s="66"/>
      <c r="S15" s="6"/>
    </row>
    <row r="16" spans="1:19" ht="57">
      <c r="A16" s="4" t="s">
        <v>9</v>
      </c>
      <c r="B16" s="56" t="s">
        <v>109</v>
      </c>
      <c r="C16" s="5"/>
      <c r="D16" s="5"/>
      <c r="E16" s="5"/>
      <c r="F16" s="5"/>
      <c r="G16" s="41">
        <f t="shared" si="0"/>
        <v>60000000</v>
      </c>
      <c r="H16" s="66"/>
      <c r="I16" s="67">
        <v>10000000</v>
      </c>
      <c r="J16" s="67">
        <v>50000000</v>
      </c>
      <c r="K16" s="66"/>
      <c r="L16" s="66"/>
      <c r="M16" s="66"/>
      <c r="N16" s="66"/>
      <c r="O16" s="66"/>
      <c r="P16" s="66"/>
      <c r="Q16" s="66"/>
      <c r="R16" s="66"/>
      <c r="S16" s="6"/>
    </row>
    <row r="17" spans="1:19" s="47" customFormat="1">
      <c r="A17" s="26">
        <v>2</v>
      </c>
      <c r="B17" s="27" t="s">
        <v>4</v>
      </c>
      <c r="C17" s="27"/>
      <c r="D17" s="27"/>
      <c r="E17" s="27"/>
      <c r="F17" s="27"/>
      <c r="G17" s="42">
        <f>SUM(H17:R17)</f>
        <v>320000000</v>
      </c>
      <c r="H17" s="42">
        <f>SUM(H18:H27)</f>
        <v>0</v>
      </c>
      <c r="I17" s="42">
        <f>SUM(I18:I27)</f>
        <v>75000000</v>
      </c>
      <c r="J17" s="42">
        <f>SUM(J18:J27)</f>
        <v>145000000</v>
      </c>
      <c r="K17" s="42">
        <f>SUM(K18:K27)</f>
        <v>100000000</v>
      </c>
      <c r="L17" s="42">
        <f>SUM(L18:L27)</f>
        <v>0</v>
      </c>
      <c r="M17" s="42">
        <f>SUM(M18:M27)</f>
        <v>0</v>
      </c>
      <c r="N17" s="42">
        <f>SUM(N18:N27)</f>
        <v>0</v>
      </c>
      <c r="O17" s="42">
        <f>SUM(O18:O27)</f>
        <v>0</v>
      </c>
      <c r="P17" s="42"/>
      <c r="Q17" s="42"/>
      <c r="R17" s="42">
        <f>SUM(R18:R27)</f>
        <v>0</v>
      </c>
      <c r="S17" s="28"/>
    </row>
    <row r="18" spans="1:19">
      <c r="A18" s="4">
        <v>2.1</v>
      </c>
      <c r="B18" s="56" t="s">
        <v>51</v>
      </c>
      <c r="C18" s="56"/>
      <c r="D18" s="56"/>
      <c r="E18" s="56"/>
      <c r="F18" s="56"/>
      <c r="G18" s="41">
        <f t="shared" ref="G18:G27" si="1">SUM(H18:R18)</f>
        <v>45000000</v>
      </c>
      <c r="H18" s="41"/>
      <c r="I18" s="66">
        <v>45000000</v>
      </c>
      <c r="J18" s="66"/>
      <c r="K18" s="66"/>
      <c r="L18" s="66"/>
      <c r="M18" s="66"/>
      <c r="N18" s="66"/>
      <c r="O18" s="66"/>
      <c r="P18" s="66"/>
      <c r="Q18" s="66"/>
      <c r="R18" s="66"/>
      <c r="S18" s="6"/>
    </row>
    <row r="19" spans="1:19" ht="38">
      <c r="A19" s="4">
        <v>2.2999999999999998</v>
      </c>
      <c r="B19" s="56" t="s">
        <v>52</v>
      </c>
      <c r="C19" s="56"/>
      <c r="D19" s="56"/>
      <c r="E19" s="56"/>
      <c r="F19" s="56"/>
      <c r="G19" s="41">
        <f t="shared" si="1"/>
        <v>25000000</v>
      </c>
      <c r="H19" s="41"/>
      <c r="I19" s="66"/>
      <c r="J19" s="66">
        <v>25000000</v>
      </c>
      <c r="K19" s="66"/>
      <c r="L19" s="66"/>
      <c r="M19" s="66"/>
      <c r="N19" s="66"/>
      <c r="O19" s="66"/>
      <c r="P19" s="66"/>
      <c r="Q19" s="66"/>
      <c r="R19" s="66"/>
      <c r="S19" s="6"/>
    </row>
    <row r="20" spans="1:19">
      <c r="A20" s="4">
        <v>2.5</v>
      </c>
      <c r="B20" s="5" t="s">
        <v>29</v>
      </c>
      <c r="C20" s="5"/>
      <c r="D20" s="5"/>
      <c r="E20" s="5"/>
      <c r="F20" s="5"/>
      <c r="G20" s="41">
        <f t="shared" si="1"/>
        <v>15000000</v>
      </c>
      <c r="H20" s="41"/>
      <c r="I20" s="66"/>
      <c r="J20" s="66">
        <v>15000000</v>
      </c>
      <c r="K20" s="66"/>
      <c r="L20" s="66"/>
      <c r="M20" s="66"/>
      <c r="N20" s="66"/>
      <c r="O20" s="66"/>
      <c r="P20" s="66"/>
      <c r="Q20" s="66"/>
      <c r="R20" s="66"/>
      <c r="S20" s="6"/>
    </row>
    <row r="21" spans="1:19">
      <c r="A21" s="4">
        <v>2.7</v>
      </c>
      <c r="B21" s="56" t="s">
        <v>30</v>
      </c>
      <c r="C21" s="56"/>
      <c r="D21" s="56"/>
      <c r="E21" s="56"/>
      <c r="F21" s="56"/>
      <c r="G21" s="41">
        <f t="shared" si="1"/>
        <v>35000000</v>
      </c>
      <c r="H21" s="41"/>
      <c r="I21" s="66"/>
      <c r="J21" s="66">
        <v>35000000</v>
      </c>
      <c r="K21" s="66"/>
      <c r="L21" s="66"/>
      <c r="M21" s="66"/>
      <c r="N21" s="66"/>
      <c r="O21" s="66"/>
      <c r="P21" s="66"/>
      <c r="Q21" s="66"/>
      <c r="R21" s="66"/>
      <c r="S21" s="6"/>
    </row>
    <row r="22" spans="1:19">
      <c r="A22" s="4">
        <v>2.8</v>
      </c>
      <c r="B22" s="56" t="s">
        <v>31</v>
      </c>
      <c r="C22" s="56"/>
      <c r="D22" s="56"/>
      <c r="E22" s="56"/>
      <c r="F22" s="56"/>
      <c r="G22" s="41">
        <f t="shared" si="1"/>
        <v>30000000</v>
      </c>
      <c r="H22" s="41"/>
      <c r="I22" s="66"/>
      <c r="J22" s="66">
        <v>30000000</v>
      </c>
      <c r="K22" s="66"/>
      <c r="L22" s="66"/>
      <c r="M22" s="66"/>
      <c r="N22" s="66"/>
      <c r="O22" s="66"/>
      <c r="P22" s="66"/>
      <c r="Q22" s="66"/>
      <c r="R22" s="66"/>
      <c r="S22" s="6"/>
    </row>
    <row r="23" spans="1:19" ht="38">
      <c r="A23" s="4">
        <v>2.9</v>
      </c>
      <c r="B23" s="5" t="s">
        <v>32</v>
      </c>
      <c r="C23" s="5"/>
      <c r="D23" s="5"/>
      <c r="E23" s="5"/>
      <c r="F23" s="5"/>
      <c r="G23" s="41">
        <f t="shared" si="1"/>
        <v>40000000</v>
      </c>
      <c r="H23" s="41"/>
      <c r="I23" s="66"/>
      <c r="J23" s="66">
        <v>40000000</v>
      </c>
      <c r="K23" s="66"/>
      <c r="L23" s="66"/>
      <c r="M23" s="66"/>
      <c r="N23" s="66"/>
      <c r="O23" s="66"/>
      <c r="P23" s="66"/>
      <c r="Q23" s="66"/>
      <c r="R23" s="66"/>
      <c r="S23" s="6"/>
    </row>
    <row r="24" spans="1:19" ht="38">
      <c r="A24" s="7">
        <v>2.1</v>
      </c>
      <c r="B24" s="5" t="s">
        <v>33</v>
      </c>
      <c r="C24" s="5"/>
      <c r="D24" s="5"/>
      <c r="E24" s="5"/>
      <c r="F24" s="5"/>
      <c r="G24" s="41">
        <f t="shared" si="1"/>
        <v>50000000</v>
      </c>
      <c r="H24" s="41"/>
      <c r="I24" s="66"/>
      <c r="J24" s="66"/>
      <c r="K24" s="66">
        <v>50000000</v>
      </c>
      <c r="L24" s="66"/>
      <c r="M24" s="66"/>
      <c r="N24" s="66"/>
      <c r="O24" s="66"/>
      <c r="P24" s="66"/>
      <c r="Q24" s="66"/>
      <c r="R24" s="66"/>
      <c r="S24" s="6"/>
    </row>
    <row r="25" spans="1:19">
      <c r="A25" s="7"/>
      <c r="B25" s="56" t="s">
        <v>53</v>
      </c>
      <c r="C25" s="56"/>
      <c r="D25" s="56"/>
      <c r="E25" s="56"/>
      <c r="F25" s="56"/>
      <c r="G25" s="41">
        <f t="shared" si="1"/>
        <v>0</v>
      </c>
      <c r="H25" s="41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"/>
    </row>
    <row r="26" spans="1:19">
      <c r="A26" s="7"/>
      <c r="B26" s="56" t="s">
        <v>54</v>
      </c>
      <c r="C26" s="56"/>
      <c r="D26" s="56"/>
      <c r="E26" s="56"/>
      <c r="F26" s="56"/>
      <c r="G26" s="41">
        <f t="shared" si="1"/>
        <v>30000000</v>
      </c>
      <c r="H26" s="41"/>
      <c r="I26" s="67">
        <v>30000000</v>
      </c>
      <c r="J26" s="66"/>
      <c r="K26" s="66"/>
      <c r="L26" s="66"/>
      <c r="M26" s="66"/>
      <c r="N26" s="66"/>
      <c r="O26" s="66"/>
      <c r="P26" s="66"/>
      <c r="Q26" s="66"/>
      <c r="R26" s="66"/>
      <c r="S26" s="6"/>
    </row>
    <row r="27" spans="1:19">
      <c r="A27" s="4">
        <v>2.11</v>
      </c>
      <c r="B27" s="5" t="s">
        <v>34</v>
      </c>
      <c r="C27" s="5"/>
      <c r="D27" s="5"/>
      <c r="E27" s="5"/>
      <c r="F27" s="5"/>
      <c r="G27" s="41">
        <f t="shared" si="1"/>
        <v>50000000</v>
      </c>
      <c r="H27" s="41"/>
      <c r="I27" s="66"/>
      <c r="J27" s="66"/>
      <c r="K27" s="66">
        <v>50000000</v>
      </c>
      <c r="L27" s="66"/>
      <c r="M27" s="66"/>
      <c r="N27" s="66"/>
      <c r="O27" s="66"/>
      <c r="P27" s="66"/>
      <c r="Q27" s="66"/>
      <c r="R27" s="66"/>
      <c r="S27" s="6"/>
    </row>
    <row r="28" spans="1:19" s="47" customFormat="1" ht="38">
      <c r="A28" s="26">
        <v>3</v>
      </c>
      <c r="B28" s="27" t="s">
        <v>5</v>
      </c>
      <c r="C28" s="27"/>
      <c r="D28" s="27"/>
      <c r="E28" s="27"/>
      <c r="F28" s="27"/>
      <c r="G28" s="42">
        <f t="shared" ref="G28:G51" si="2">SUM(H28:R28)</f>
        <v>562000000</v>
      </c>
      <c r="H28" s="42">
        <f>SUM(H29:H50)</f>
        <v>10000000</v>
      </c>
      <c r="I28" s="42">
        <f>SUM(I29:I50)</f>
        <v>78000000</v>
      </c>
      <c r="J28" s="42">
        <f>SUM(J29:J50)</f>
        <v>186000000</v>
      </c>
      <c r="K28" s="42">
        <f>SUM(K29:K50)</f>
        <v>154000000</v>
      </c>
      <c r="L28" s="42">
        <f>SUM(L29:L50)</f>
        <v>16000000</v>
      </c>
      <c r="M28" s="42">
        <f>SUM(M29:M50)</f>
        <v>16000000</v>
      </c>
      <c r="N28" s="42">
        <f>SUM(N29:N50)</f>
        <v>16000000</v>
      </c>
      <c r="O28" s="42">
        <f>SUM(O29:O50)</f>
        <v>16000000</v>
      </c>
      <c r="P28" s="42"/>
      <c r="Q28" s="42"/>
      <c r="R28" s="42">
        <f>SUM(R29:R50)</f>
        <v>70000000</v>
      </c>
      <c r="S28" s="28"/>
    </row>
    <row r="29" spans="1:19">
      <c r="A29" s="4">
        <v>3.1</v>
      </c>
      <c r="B29" s="56" t="s">
        <v>61</v>
      </c>
      <c r="C29" s="5">
        <v>1</v>
      </c>
      <c r="D29" s="5" t="s">
        <v>68</v>
      </c>
      <c r="E29" s="5"/>
      <c r="F29" s="5"/>
      <c r="G29" s="41">
        <f t="shared" si="2"/>
        <v>0</v>
      </c>
      <c r="H29" s="41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"/>
    </row>
    <row r="30" spans="1:19" ht="38">
      <c r="A30" s="4">
        <v>3.2</v>
      </c>
      <c r="B30" s="56" t="s">
        <v>62</v>
      </c>
      <c r="C30" s="5">
        <v>1</v>
      </c>
      <c r="D30" s="5" t="s">
        <v>69</v>
      </c>
      <c r="E30" s="5"/>
      <c r="F30" s="5"/>
      <c r="G30" s="41">
        <f t="shared" si="2"/>
        <v>0</v>
      </c>
      <c r="H30" s="41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"/>
    </row>
    <row r="31" spans="1:19" ht="38">
      <c r="A31" s="4">
        <v>3.3</v>
      </c>
      <c r="B31" s="56" t="s">
        <v>63</v>
      </c>
      <c r="C31" s="5">
        <v>1</v>
      </c>
      <c r="D31" s="5" t="s">
        <v>70</v>
      </c>
      <c r="E31" s="5"/>
      <c r="F31" s="5"/>
      <c r="G31" s="41">
        <f t="shared" si="2"/>
        <v>0</v>
      </c>
      <c r="H31" s="41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"/>
    </row>
    <row r="32" spans="1:19" ht="38">
      <c r="A32" s="4">
        <v>3.4</v>
      </c>
      <c r="B32" s="56" t="s">
        <v>64</v>
      </c>
      <c r="C32" s="5">
        <v>2</v>
      </c>
      <c r="D32" s="5" t="s">
        <v>71</v>
      </c>
      <c r="E32" s="5"/>
      <c r="F32" s="5"/>
      <c r="G32" s="41">
        <f t="shared" si="2"/>
        <v>0</v>
      </c>
      <c r="H32" s="41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"/>
    </row>
    <row r="33" spans="1:19" ht="38">
      <c r="A33" s="4">
        <v>3.5</v>
      </c>
      <c r="B33" s="56" t="s">
        <v>65</v>
      </c>
      <c r="C33" s="5">
        <v>2</v>
      </c>
      <c r="D33" s="5" t="s">
        <v>72</v>
      </c>
      <c r="E33" s="5"/>
      <c r="F33" s="5"/>
      <c r="G33" s="41">
        <f t="shared" si="2"/>
        <v>0</v>
      </c>
      <c r="H33" s="41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"/>
    </row>
    <row r="34" spans="1:19" ht="38">
      <c r="A34" s="4">
        <v>3.6</v>
      </c>
      <c r="B34" s="56" t="s">
        <v>66</v>
      </c>
      <c r="C34" s="5">
        <v>3</v>
      </c>
      <c r="D34" s="5" t="s">
        <v>71</v>
      </c>
      <c r="E34" s="5">
        <v>2</v>
      </c>
      <c r="F34" s="5" t="s">
        <v>77</v>
      </c>
      <c r="G34" s="41">
        <f t="shared" si="2"/>
        <v>0</v>
      </c>
      <c r="H34" s="41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"/>
    </row>
    <row r="35" spans="1:19" ht="38">
      <c r="A35" s="4">
        <v>3.7</v>
      </c>
      <c r="B35" s="56" t="s">
        <v>67</v>
      </c>
      <c r="C35" s="5">
        <v>3</v>
      </c>
      <c r="D35" s="5" t="s">
        <v>68</v>
      </c>
      <c r="E35" s="5"/>
      <c r="F35" s="5"/>
      <c r="G35" s="41">
        <f t="shared" si="2"/>
        <v>0</v>
      </c>
      <c r="H35" s="41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"/>
    </row>
    <row r="36" spans="1:19" ht="25" customHeight="1">
      <c r="A36" s="4">
        <v>3.8</v>
      </c>
      <c r="B36" s="56" t="s">
        <v>73</v>
      </c>
      <c r="C36" s="5"/>
      <c r="D36" s="5"/>
      <c r="E36" s="56">
        <v>6</v>
      </c>
      <c r="F36" s="56" t="s">
        <v>82</v>
      </c>
      <c r="G36" s="41">
        <f t="shared" si="2"/>
        <v>0</v>
      </c>
      <c r="H36" s="41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"/>
    </row>
    <row r="37" spans="1:19" ht="38">
      <c r="A37" s="4">
        <v>3.9</v>
      </c>
      <c r="B37" s="56" t="s">
        <v>74</v>
      </c>
      <c r="C37" s="5"/>
      <c r="D37" s="5"/>
      <c r="E37" s="5">
        <v>1</v>
      </c>
      <c r="F37" s="5" t="s">
        <v>83</v>
      </c>
      <c r="G37" s="41">
        <f t="shared" si="2"/>
        <v>0</v>
      </c>
      <c r="H37" s="41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"/>
    </row>
    <row r="38" spans="1:19" ht="38">
      <c r="A38" s="65" t="s">
        <v>93</v>
      </c>
      <c r="B38" s="56" t="s">
        <v>75</v>
      </c>
      <c r="C38" s="5"/>
      <c r="D38" s="5"/>
      <c r="E38" s="5">
        <v>2</v>
      </c>
      <c r="F38" s="5" t="s">
        <v>84</v>
      </c>
      <c r="G38" s="41">
        <f t="shared" si="2"/>
        <v>0</v>
      </c>
      <c r="H38" s="41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"/>
    </row>
    <row r="39" spans="1:19">
      <c r="A39" s="65" t="s">
        <v>94</v>
      </c>
      <c r="B39" s="56" t="s">
        <v>76</v>
      </c>
      <c r="C39" s="5"/>
      <c r="D39" s="5"/>
      <c r="E39" s="5">
        <v>2</v>
      </c>
      <c r="F39" s="5" t="s">
        <v>85</v>
      </c>
      <c r="G39" s="41">
        <f t="shared" si="2"/>
        <v>0</v>
      </c>
      <c r="H39" s="41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"/>
    </row>
    <row r="40" spans="1:19">
      <c r="A40" s="4">
        <v>3.12</v>
      </c>
      <c r="B40" s="56" t="s">
        <v>78</v>
      </c>
      <c r="C40" s="5"/>
      <c r="D40" s="5"/>
      <c r="E40" s="5">
        <v>3</v>
      </c>
      <c r="F40" s="5" t="s">
        <v>86</v>
      </c>
      <c r="G40" s="41">
        <f t="shared" si="2"/>
        <v>0</v>
      </c>
      <c r="H40" s="41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"/>
    </row>
    <row r="41" spans="1:19">
      <c r="A41" s="65" t="s">
        <v>95</v>
      </c>
      <c r="B41" s="56" t="s">
        <v>79</v>
      </c>
      <c r="C41" s="5"/>
      <c r="D41" s="5"/>
      <c r="E41" s="5">
        <v>3</v>
      </c>
      <c r="F41" s="5" t="s">
        <v>87</v>
      </c>
      <c r="G41" s="41">
        <f t="shared" si="2"/>
        <v>0</v>
      </c>
      <c r="H41" s="41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"/>
    </row>
    <row r="42" spans="1:19">
      <c r="A42" s="65" t="s">
        <v>96</v>
      </c>
      <c r="B42" s="56" t="s">
        <v>80</v>
      </c>
      <c r="C42" s="5"/>
      <c r="D42" s="5"/>
      <c r="E42" s="5">
        <v>6</v>
      </c>
      <c r="F42" s="5" t="s">
        <v>88</v>
      </c>
      <c r="G42" s="41">
        <f t="shared" si="2"/>
        <v>0</v>
      </c>
      <c r="H42" s="41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"/>
    </row>
    <row r="43" spans="1:19">
      <c r="A43" s="65" t="s">
        <v>97</v>
      </c>
      <c r="B43" s="56" t="s">
        <v>81</v>
      </c>
      <c r="C43" s="5"/>
      <c r="D43" s="5"/>
      <c r="E43" s="5">
        <v>6</v>
      </c>
      <c r="F43" s="5" t="s">
        <v>89</v>
      </c>
      <c r="G43" s="41">
        <f t="shared" si="2"/>
        <v>0</v>
      </c>
      <c r="H43" s="41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"/>
    </row>
    <row r="44" spans="1:19">
      <c r="A44" s="65" t="s">
        <v>98</v>
      </c>
      <c r="B44" s="56" t="s">
        <v>90</v>
      </c>
      <c r="C44" s="5"/>
      <c r="D44" s="5"/>
      <c r="E44" s="5"/>
      <c r="F44" s="5"/>
      <c r="G44" s="41">
        <f t="shared" si="2"/>
        <v>0</v>
      </c>
      <c r="H44" s="41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"/>
    </row>
    <row r="45" spans="1:19">
      <c r="A45" s="65" t="s">
        <v>99</v>
      </c>
      <c r="B45" s="56" t="s">
        <v>107</v>
      </c>
      <c r="C45" s="5"/>
      <c r="D45" s="5"/>
      <c r="E45" s="5"/>
      <c r="F45" s="5"/>
      <c r="G45" s="41">
        <f t="shared" si="2"/>
        <v>70000000</v>
      </c>
      <c r="H45" s="41">
        <v>10000000</v>
      </c>
      <c r="I45" s="67">
        <v>30000000</v>
      </c>
      <c r="J45" s="67">
        <v>30000000</v>
      </c>
      <c r="K45" s="66"/>
      <c r="L45" s="66"/>
      <c r="M45" s="66"/>
      <c r="N45" s="66"/>
      <c r="O45" s="66"/>
      <c r="P45" s="66"/>
      <c r="Q45" s="66"/>
      <c r="R45" s="66"/>
      <c r="S45" s="6"/>
    </row>
    <row r="46" spans="1:19">
      <c r="A46" s="65" t="s">
        <v>100</v>
      </c>
      <c r="B46" s="5" t="s">
        <v>35</v>
      </c>
      <c r="C46" s="5"/>
      <c r="D46" s="5"/>
      <c r="E46" s="5"/>
      <c r="F46" s="5"/>
      <c r="G46" s="41">
        <f t="shared" si="2"/>
        <v>8000000</v>
      </c>
      <c r="H46" s="41"/>
      <c r="I46" s="66"/>
      <c r="J46" s="66"/>
      <c r="K46" s="67">
        <v>8000000</v>
      </c>
      <c r="L46" s="66"/>
      <c r="M46" s="66"/>
      <c r="N46" s="66"/>
      <c r="O46" s="66"/>
      <c r="P46" s="66"/>
      <c r="Q46" s="66"/>
      <c r="R46" s="66"/>
      <c r="S46" s="6"/>
    </row>
    <row r="47" spans="1:19">
      <c r="A47" s="65" t="s">
        <v>101</v>
      </c>
      <c r="B47" s="5" t="s">
        <v>36</v>
      </c>
      <c r="C47" s="5"/>
      <c r="D47" s="5"/>
      <c r="E47" s="5"/>
      <c r="F47" s="5"/>
      <c r="G47" s="41">
        <f t="shared" si="2"/>
        <v>50000000</v>
      </c>
      <c r="H47" s="41"/>
      <c r="I47" s="67">
        <v>20000000</v>
      </c>
      <c r="J47" s="67">
        <v>20000000</v>
      </c>
      <c r="K47" s="67">
        <v>10000000</v>
      </c>
      <c r="L47" s="66"/>
      <c r="M47" s="66"/>
      <c r="N47" s="66"/>
      <c r="O47" s="66"/>
      <c r="P47" s="66"/>
      <c r="Q47" s="66"/>
      <c r="R47" s="66"/>
      <c r="S47" s="6"/>
    </row>
    <row r="48" spans="1:19">
      <c r="A48" s="65" t="s">
        <v>102</v>
      </c>
      <c r="B48" s="56" t="s">
        <v>37</v>
      </c>
      <c r="C48" s="56"/>
      <c r="D48" s="56"/>
      <c r="E48" s="56"/>
      <c r="F48" s="56"/>
      <c r="G48" s="41">
        <f t="shared" si="2"/>
        <v>295000000</v>
      </c>
      <c r="H48" s="41"/>
      <c r="I48" s="67">
        <v>25000000</v>
      </c>
      <c r="J48" s="67">
        <v>100000000</v>
      </c>
      <c r="K48" s="67">
        <v>100000000</v>
      </c>
      <c r="L48" s="67">
        <v>10000000</v>
      </c>
      <c r="M48" s="67">
        <v>10000000</v>
      </c>
      <c r="N48" s="67">
        <v>10000000</v>
      </c>
      <c r="O48" s="67">
        <v>10000000</v>
      </c>
      <c r="P48" s="67">
        <v>10000000</v>
      </c>
      <c r="Q48" s="67">
        <v>10000000</v>
      </c>
      <c r="R48" s="67">
        <v>10000000</v>
      </c>
      <c r="S48" s="6"/>
    </row>
    <row r="49" spans="1:19">
      <c r="A49" s="65" t="s">
        <v>103</v>
      </c>
      <c r="B49" s="56" t="s">
        <v>111</v>
      </c>
      <c r="C49" s="5"/>
      <c r="D49" s="5"/>
      <c r="E49" s="5"/>
      <c r="F49" s="5"/>
      <c r="G49" s="41">
        <f t="shared" si="2"/>
        <v>60000000</v>
      </c>
      <c r="H49" s="41"/>
      <c r="I49" s="66"/>
      <c r="J49" s="67">
        <v>30000000</v>
      </c>
      <c r="K49" s="67">
        <v>30000000</v>
      </c>
      <c r="L49" s="66"/>
      <c r="M49" s="66"/>
      <c r="N49" s="66"/>
      <c r="O49" s="66"/>
      <c r="P49" s="66"/>
      <c r="Q49" s="66"/>
      <c r="R49" s="66"/>
      <c r="S49" s="6"/>
    </row>
    <row r="50" spans="1:19" ht="38">
      <c r="A50" s="65" t="s">
        <v>105</v>
      </c>
      <c r="B50" s="5" t="s">
        <v>38</v>
      </c>
      <c r="C50" s="5"/>
      <c r="D50" s="5"/>
      <c r="E50" s="5"/>
      <c r="F50" s="5"/>
      <c r="G50" s="41">
        <f t="shared" si="2"/>
        <v>111000000</v>
      </c>
      <c r="H50" s="41"/>
      <c r="I50" s="67">
        <v>3000000</v>
      </c>
      <c r="J50" s="67">
        <v>6000000</v>
      </c>
      <c r="K50" s="67">
        <v>6000000</v>
      </c>
      <c r="L50" s="67">
        <v>6000000</v>
      </c>
      <c r="M50" s="67">
        <v>6000000</v>
      </c>
      <c r="N50" s="67">
        <v>6000000</v>
      </c>
      <c r="O50" s="67">
        <v>6000000</v>
      </c>
      <c r="P50" s="67">
        <v>6000000</v>
      </c>
      <c r="Q50" s="67">
        <v>6000000</v>
      </c>
      <c r="R50" s="67">
        <v>60000000</v>
      </c>
      <c r="S50" s="6"/>
    </row>
    <row r="51" spans="1:19" s="47" customFormat="1" ht="38">
      <c r="A51" s="26">
        <v>4</v>
      </c>
      <c r="B51" s="27" t="s">
        <v>104</v>
      </c>
      <c r="C51" s="27"/>
      <c r="D51" s="27"/>
      <c r="E51" s="27"/>
      <c r="F51" s="27"/>
      <c r="G51" s="42">
        <f t="shared" si="2"/>
        <v>16000000</v>
      </c>
      <c r="H51" s="42">
        <f>SUM(H52:H60)</f>
        <v>0</v>
      </c>
      <c r="I51" s="42">
        <f>SUM(I52:I60)</f>
        <v>0</v>
      </c>
      <c r="J51" s="42">
        <f>SUM(J52:J60)</f>
        <v>8000000</v>
      </c>
      <c r="K51" s="42">
        <f>SUM(K52:K60)</f>
        <v>8000000</v>
      </c>
      <c r="L51" s="42">
        <f>SUM(L52:L60)</f>
        <v>0</v>
      </c>
      <c r="M51" s="42">
        <f>SUM(M52:M60)</f>
        <v>0</v>
      </c>
      <c r="N51" s="42">
        <f>SUM(N52:N60)</f>
        <v>0</v>
      </c>
      <c r="O51" s="42">
        <f>SUM(O52:O60)</f>
        <v>0</v>
      </c>
      <c r="P51" s="42"/>
      <c r="Q51" s="42"/>
      <c r="R51" s="42">
        <f>SUM(R52:R60)</f>
        <v>0</v>
      </c>
      <c r="S51" s="28"/>
    </row>
    <row r="52" spans="1:19">
      <c r="A52" s="4">
        <v>4.0999999999999996</v>
      </c>
      <c r="B52" s="56" t="s">
        <v>119</v>
      </c>
      <c r="C52" s="6"/>
      <c r="D52" s="6"/>
      <c r="E52" s="6"/>
      <c r="F52" s="6"/>
      <c r="G52" s="41">
        <f>SUM(H52:R52)</f>
        <v>0</v>
      </c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"/>
    </row>
    <row r="53" spans="1:19">
      <c r="A53" s="4">
        <v>4.2</v>
      </c>
      <c r="B53" s="5" t="s">
        <v>0</v>
      </c>
      <c r="C53" s="6"/>
      <c r="D53" s="6"/>
      <c r="E53" s="6"/>
      <c r="F53" s="6"/>
      <c r="G53" s="41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"/>
    </row>
    <row r="54" spans="1:19">
      <c r="A54" s="4">
        <v>4.3</v>
      </c>
      <c r="B54" s="5" t="s">
        <v>1</v>
      </c>
      <c r="C54" s="6"/>
      <c r="D54" s="6"/>
      <c r="E54" s="6"/>
      <c r="F54" s="6"/>
      <c r="G54" s="41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"/>
    </row>
    <row r="55" spans="1:19">
      <c r="A55" s="4">
        <v>4.4000000000000004</v>
      </c>
      <c r="B55" s="56" t="s">
        <v>120</v>
      </c>
      <c r="C55" s="6"/>
      <c r="D55" s="6"/>
      <c r="E55" s="6"/>
      <c r="F55" s="6"/>
      <c r="G55" s="41">
        <f>SUM(H55:R55)</f>
        <v>0</v>
      </c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"/>
    </row>
    <row r="56" spans="1:19">
      <c r="A56" s="4">
        <v>4.5</v>
      </c>
      <c r="B56" s="5" t="s">
        <v>45</v>
      </c>
      <c r="C56" s="6"/>
      <c r="D56" s="6"/>
      <c r="E56" s="6"/>
      <c r="F56" s="6"/>
      <c r="G56" s="41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"/>
    </row>
    <row r="57" spans="1:19">
      <c r="A57" s="4">
        <v>4.5999999999999996</v>
      </c>
      <c r="B57" s="5" t="s">
        <v>46</v>
      </c>
      <c r="C57" s="6"/>
      <c r="D57" s="6"/>
      <c r="E57" s="6"/>
      <c r="F57" s="6"/>
      <c r="G57" s="41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"/>
    </row>
    <row r="58" spans="1:19">
      <c r="A58" s="4">
        <v>4.7</v>
      </c>
      <c r="B58" s="5" t="s">
        <v>26</v>
      </c>
      <c r="C58" s="6"/>
      <c r="D58" s="6"/>
      <c r="E58" s="6"/>
      <c r="F58" s="6"/>
      <c r="G58" s="41">
        <f>SUM(H58:R58)</f>
        <v>0</v>
      </c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"/>
    </row>
    <row r="59" spans="1:19">
      <c r="A59" s="4">
        <v>4.8</v>
      </c>
      <c r="B59" s="56" t="s">
        <v>113</v>
      </c>
      <c r="C59" s="6"/>
      <c r="D59" s="6"/>
      <c r="E59" s="6"/>
      <c r="F59" s="6"/>
      <c r="G59" s="41"/>
      <c r="H59" s="66"/>
      <c r="I59" s="66"/>
      <c r="J59" s="67">
        <v>8000000</v>
      </c>
      <c r="K59" s="67">
        <v>8000000</v>
      </c>
      <c r="L59" s="66"/>
      <c r="M59" s="66"/>
      <c r="N59" s="66"/>
      <c r="O59" s="66"/>
      <c r="P59" s="66"/>
      <c r="Q59" s="66"/>
      <c r="R59" s="66"/>
      <c r="S59" s="6"/>
    </row>
    <row r="60" spans="1:19">
      <c r="A60" s="4">
        <v>4.9000000000000004</v>
      </c>
      <c r="B60" s="56" t="s">
        <v>108</v>
      </c>
      <c r="C60" s="6"/>
      <c r="D60" s="6"/>
      <c r="E60" s="6"/>
      <c r="F60" s="6"/>
      <c r="G60" s="41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"/>
    </row>
    <row r="61" spans="1:19" s="47" customFormat="1" ht="38">
      <c r="A61" s="26">
        <v>5</v>
      </c>
      <c r="B61" s="27" t="s">
        <v>27</v>
      </c>
      <c r="C61" s="27"/>
      <c r="D61" s="27"/>
      <c r="E61" s="27"/>
      <c r="F61" s="27"/>
      <c r="G61" s="42">
        <f>SUM(H61:R61)</f>
        <v>1410000000</v>
      </c>
      <c r="H61" s="42">
        <f>SUM(H62:H64)</f>
        <v>0</v>
      </c>
      <c r="I61" s="42">
        <f>SUM(I62:I64)</f>
        <v>5000000</v>
      </c>
      <c r="J61" s="42">
        <f>SUM(J62:J64)</f>
        <v>5000000</v>
      </c>
      <c r="K61" s="42">
        <f>SUM(K62:K64)</f>
        <v>100000000</v>
      </c>
      <c r="L61" s="42">
        <f>SUM(L62:L64)</f>
        <v>100000000</v>
      </c>
      <c r="M61" s="42">
        <f>SUM(M62:M64)</f>
        <v>100000000</v>
      </c>
      <c r="N61" s="42">
        <f>SUM(N62:N64)</f>
        <v>100000000</v>
      </c>
      <c r="O61" s="42">
        <f>SUM(O62:O64)</f>
        <v>100000000</v>
      </c>
      <c r="P61" s="42"/>
      <c r="Q61" s="42"/>
      <c r="R61" s="42">
        <f>SUM(R62:R64)</f>
        <v>900000000</v>
      </c>
      <c r="S61" s="28"/>
    </row>
    <row r="62" spans="1:19">
      <c r="A62" s="4">
        <v>5.0999999999999996</v>
      </c>
      <c r="B62" s="56" t="s">
        <v>115</v>
      </c>
      <c r="C62" s="6"/>
      <c r="D62" s="6"/>
      <c r="E62" s="6"/>
      <c r="F62" s="6"/>
      <c r="G62" s="41">
        <f t="shared" ref="G62:G64" si="3">SUM(H62:R62)</f>
        <v>750000000</v>
      </c>
      <c r="H62" s="66"/>
      <c r="I62" s="66"/>
      <c r="J62" s="66"/>
      <c r="K62" s="71">
        <v>50000000</v>
      </c>
      <c r="L62" s="71">
        <v>50000000</v>
      </c>
      <c r="M62" s="71">
        <v>50000000</v>
      </c>
      <c r="N62" s="71">
        <v>50000000</v>
      </c>
      <c r="O62" s="71">
        <v>50000000</v>
      </c>
      <c r="P62" s="71">
        <v>50000000</v>
      </c>
      <c r="Q62" s="71">
        <v>50000000</v>
      </c>
      <c r="R62" s="71">
        <v>400000000</v>
      </c>
      <c r="S62" s="6"/>
    </row>
    <row r="63" spans="1:19" ht="38">
      <c r="A63" s="4">
        <v>5.2</v>
      </c>
      <c r="B63" s="56" t="s">
        <v>116</v>
      </c>
      <c r="C63" s="6"/>
      <c r="D63" s="6"/>
      <c r="E63" s="6"/>
      <c r="F63" s="6"/>
      <c r="G63" s="41">
        <f t="shared" si="3"/>
        <v>850000000</v>
      </c>
      <c r="H63" s="66"/>
      <c r="I63" s="66"/>
      <c r="J63" s="66"/>
      <c r="K63" s="67">
        <v>50000000</v>
      </c>
      <c r="L63" s="67">
        <v>50000000</v>
      </c>
      <c r="M63" s="67">
        <v>50000000</v>
      </c>
      <c r="N63" s="67">
        <v>50000000</v>
      </c>
      <c r="O63" s="67">
        <v>50000000</v>
      </c>
      <c r="P63" s="67">
        <v>50000000</v>
      </c>
      <c r="Q63" s="67">
        <v>50000000</v>
      </c>
      <c r="R63" s="71">
        <v>500000000</v>
      </c>
      <c r="S63" s="6"/>
    </row>
    <row r="64" spans="1:19">
      <c r="A64" s="4">
        <v>5.3</v>
      </c>
      <c r="B64" s="56" t="s">
        <v>114</v>
      </c>
      <c r="C64" s="6"/>
      <c r="D64" s="6"/>
      <c r="E64" s="6"/>
      <c r="F64" s="6"/>
      <c r="G64" s="41">
        <f t="shared" si="3"/>
        <v>10000000</v>
      </c>
      <c r="H64" s="66"/>
      <c r="I64" s="67">
        <v>5000000</v>
      </c>
      <c r="J64" s="67">
        <v>5000000</v>
      </c>
      <c r="K64" s="67"/>
      <c r="L64" s="67"/>
      <c r="M64" s="67"/>
      <c r="N64" s="67"/>
      <c r="O64" s="67"/>
      <c r="P64" s="67"/>
      <c r="Q64" s="67"/>
      <c r="R64" s="67"/>
      <c r="S64" s="6"/>
    </row>
    <row r="65" spans="1:19" s="47" customFormat="1" ht="38">
      <c r="A65" s="26">
        <v>6</v>
      </c>
      <c r="B65" s="27" t="s">
        <v>28</v>
      </c>
      <c r="C65" s="27"/>
      <c r="D65" s="27"/>
      <c r="E65" s="27"/>
      <c r="F65" s="27"/>
      <c r="G65" s="42">
        <f>SUM(H65:R65)</f>
        <v>6800000000</v>
      </c>
      <c r="H65" s="42"/>
      <c r="I65" s="42"/>
      <c r="J65" s="42">
        <v>200000000</v>
      </c>
      <c r="K65" s="42">
        <v>200000000</v>
      </c>
      <c r="L65" s="42">
        <v>400000000</v>
      </c>
      <c r="M65" s="42">
        <v>400000000</v>
      </c>
      <c r="N65" s="42">
        <v>400000000</v>
      </c>
      <c r="O65" s="42">
        <v>400000000</v>
      </c>
      <c r="P65" s="42">
        <v>400000000</v>
      </c>
      <c r="Q65" s="42">
        <v>400000000</v>
      </c>
      <c r="R65" s="42">
        <v>4000000000</v>
      </c>
      <c r="S65" s="28"/>
    </row>
    <row r="66" spans="1:19">
      <c r="A66" s="4"/>
      <c r="B66" s="6"/>
      <c r="C66" s="6"/>
      <c r="D66" s="6"/>
      <c r="E66" s="6"/>
      <c r="F66" s="6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6"/>
    </row>
    <row r="67" spans="1:19" s="47" customFormat="1" ht="38">
      <c r="A67" s="61">
        <v>7</v>
      </c>
      <c r="B67" s="62" t="s">
        <v>106</v>
      </c>
      <c r="C67" s="62"/>
      <c r="D67" s="62"/>
      <c r="E67" s="62"/>
      <c r="F67" s="62"/>
      <c r="G67" s="42">
        <f>SUM(H67:R67)</f>
        <v>4900000000</v>
      </c>
      <c r="H67" s="63"/>
      <c r="I67" s="63">
        <v>400000000</v>
      </c>
      <c r="J67" s="63">
        <v>500000000</v>
      </c>
      <c r="K67" s="63">
        <v>500000000</v>
      </c>
      <c r="L67" s="63">
        <v>500000000</v>
      </c>
      <c r="M67" s="63">
        <v>500000000</v>
      </c>
      <c r="N67" s="63">
        <v>500000000</v>
      </c>
      <c r="O67" s="63">
        <v>500000000</v>
      </c>
      <c r="P67" s="63">
        <v>500000000</v>
      </c>
      <c r="Q67" s="63">
        <v>500000000</v>
      </c>
      <c r="R67" s="63">
        <v>500000000</v>
      </c>
      <c r="S67" s="64"/>
    </row>
    <row r="68" spans="1:19">
      <c r="A68" s="60"/>
      <c r="B68" s="9"/>
      <c r="C68" s="9"/>
      <c r="D68" s="9"/>
      <c r="E68" s="9"/>
      <c r="F68" s="9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10"/>
    </row>
    <row r="69" spans="1:19" s="47" customFormat="1">
      <c r="A69" s="26">
        <v>8</v>
      </c>
      <c r="B69" s="27" t="s">
        <v>91</v>
      </c>
      <c r="C69" s="27"/>
      <c r="D69" s="27"/>
      <c r="E69" s="27"/>
      <c r="F69" s="27"/>
      <c r="G69" s="42">
        <f>SUM(H69:R69)</f>
        <v>1545000000</v>
      </c>
      <c r="H69" s="42">
        <f>SUM(H70:H71)</f>
        <v>0</v>
      </c>
      <c r="I69" s="42">
        <f t="shared" ref="I69:R69" si="4">SUM(I70:I71)</f>
        <v>0</v>
      </c>
      <c r="J69" s="42">
        <f t="shared" si="4"/>
        <v>1000000000</v>
      </c>
      <c r="K69" s="42">
        <f t="shared" si="4"/>
        <v>300000000</v>
      </c>
      <c r="L69" s="42">
        <f t="shared" si="4"/>
        <v>125000000</v>
      </c>
      <c r="M69" s="42">
        <f t="shared" si="4"/>
        <v>20000000</v>
      </c>
      <c r="N69" s="42">
        <f t="shared" si="4"/>
        <v>20000000</v>
      </c>
      <c r="O69" s="42">
        <f t="shared" si="4"/>
        <v>20000000</v>
      </c>
      <c r="P69" s="42">
        <f t="shared" si="4"/>
        <v>20000000</v>
      </c>
      <c r="Q69" s="42">
        <f t="shared" si="4"/>
        <v>20000000</v>
      </c>
      <c r="R69" s="42">
        <f t="shared" si="4"/>
        <v>20000000</v>
      </c>
      <c r="S69" s="28"/>
    </row>
    <row r="70" spans="1:19" s="47" customFormat="1">
      <c r="A70" s="4">
        <v>8.1</v>
      </c>
      <c r="B70" s="56" t="s">
        <v>117</v>
      </c>
      <c r="C70" s="6"/>
      <c r="D70" s="6"/>
      <c r="E70" s="6"/>
      <c r="F70" s="6"/>
      <c r="G70" s="43">
        <f t="shared" ref="G70:G71" si="5">SUM(H70:R70)</f>
        <v>1400000000</v>
      </c>
      <c r="H70" s="66"/>
      <c r="I70" s="66"/>
      <c r="J70" s="67">
        <v>1000000000</v>
      </c>
      <c r="K70" s="67">
        <v>300000000</v>
      </c>
      <c r="L70" s="67">
        <v>100000000</v>
      </c>
      <c r="M70" s="66"/>
      <c r="N70" s="66"/>
      <c r="O70" s="66"/>
      <c r="P70" s="66"/>
      <c r="Q70" s="66"/>
      <c r="R70" s="66"/>
      <c r="S70" s="6"/>
    </row>
    <row r="71" spans="1:19">
      <c r="A71" s="8">
        <v>8.1999999999999993</v>
      </c>
      <c r="B71" s="68" t="s">
        <v>118</v>
      </c>
      <c r="C71" s="10"/>
      <c r="D71" s="10"/>
      <c r="E71" s="10"/>
      <c r="F71" s="10"/>
      <c r="G71" s="43">
        <f t="shared" si="5"/>
        <v>145000000</v>
      </c>
      <c r="H71" s="69"/>
      <c r="I71" s="69"/>
      <c r="J71" s="69"/>
      <c r="K71" s="69"/>
      <c r="L71" s="70">
        <v>25000000</v>
      </c>
      <c r="M71" s="70">
        <v>20000000</v>
      </c>
      <c r="N71" s="70">
        <v>20000000</v>
      </c>
      <c r="O71" s="70">
        <v>20000000</v>
      </c>
      <c r="P71" s="70">
        <v>20000000</v>
      </c>
      <c r="Q71" s="70">
        <v>20000000</v>
      </c>
      <c r="R71" s="70">
        <v>20000000</v>
      </c>
      <c r="S71" s="10"/>
    </row>
    <row r="72" spans="1:19">
      <c r="A72" s="48" t="s">
        <v>47</v>
      </c>
      <c r="S72" s="29" t="s">
        <v>92</v>
      </c>
    </row>
    <row r="73" spans="1:19">
      <c r="B73" s="3" t="s">
        <v>48</v>
      </c>
      <c r="C73" s="3"/>
      <c r="D73" s="3"/>
      <c r="E73" s="3"/>
      <c r="F73" s="3"/>
    </row>
    <row r="74" spans="1:19">
      <c r="B74" s="3" t="s">
        <v>43</v>
      </c>
      <c r="C74" s="3"/>
      <c r="D74" s="3"/>
      <c r="E74" s="3"/>
      <c r="F74" s="3"/>
    </row>
  </sheetData>
  <mergeCells count="4">
    <mergeCell ref="H3:R3"/>
    <mergeCell ref="A1:S1"/>
    <mergeCell ref="C3:D3"/>
    <mergeCell ref="E3:F3"/>
  </mergeCells>
  <printOptions horizontalCentered="1"/>
  <pageMargins left="0" right="0" top="0.39370078740157483" bottom="0.19685039370078741" header="0.19685039370078741" footer="0.19685039370078741"/>
  <pageSetup paperSize="9" scale="57"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Tuan50</dc:creator>
  <cp:lastModifiedBy>Plan RID</cp:lastModifiedBy>
  <cp:lastPrinted>2018-11-01T10:10:24Z</cp:lastPrinted>
  <dcterms:created xsi:type="dcterms:W3CDTF">2018-11-01T02:32:24Z</dcterms:created>
  <dcterms:modified xsi:type="dcterms:W3CDTF">2018-12-10T02:16:57Z</dcterms:modified>
</cp:coreProperties>
</file>