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1600" windowHeight="9740"/>
  </bookViews>
  <sheets>
    <sheet name="Sheet1" sheetId="1" r:id="rId1"/>
  </sheets>
  <definedNames>
    <definedName name="_xlnm.Print_Titles" localSheetId="0">Sheet1!$1:$4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9" i="1"/>
  <c r="N19" i="1"/>
  <c r="K19" i="1"/>
  <c r="J19" i="1"/>
  <c r="I19" i="1"/>
  <c r="H19" i="1"/>
  <c r="G19" i="1"/>
  <c r="F19" i="1"/>
  <c r="E19" i="1"/>
  <c r="D19" i="1"/>
  <c r="N31" i="1"/>
  <c r="K31" i="1"/>
  <c r="J31" i="1"/>
  <c r="I31" i="1"/>
  <c r="H31" i="1"/>
  <c r="G31" i="1"/>
  <c r="F31" i="1"/>
  <c r="E31" i="1"/>
  <c r="D31" i="1"/>
  <c r="N49" i="1"/>
  <c r="K49" i="1"/>
  <c r="J49" i="1"/>
  <c r="I49" i="1"/>
  <c r="H49" i="1"/>
  <c r="H11" i="1"/>
  <c r="H39" i="1"/>
  <c r="H9" i="1"/>
  <c r="G49" i="1"/>
  <c r="F49" i="1"/>
  <c r="E49" i="1"/>
  <c r="D49" i="1"/>
  <c r="N39" i="1"/>
  <c r="K39" i="1"/>
  <c r="J39" i="1"/>
  <c r="I39" i="1"/>
  <c r="G39" i="1"/>
  <c r="F39" i="1"/>
  <c r="E39" i="1"/>
  <c r="D39" i="1"/>
  <c r="C53" i="1"/>
  <c r="C52" i="1"/>
  <c r="C51" i="1"/>
  <c r="C50" i="1"/>
  <c r="C46" i="1"/>
  <c r="C43" i="1"/>
  <c r="C40" i="1"/>
  <c r="C38" i="1"/>
  <c r="C37" i="1"/>
  <c r="C36" i="1"/>
  <c r="C35" i="1"/>
  <c r="C34" i="1"/>
  <c r="C33" i="1"/>
  <c r="C32" i="1"/>
  <c r="C30" i="1"/>
  <c r="C29" i="1"/>
  <c r="C28" i="1"/>
  <c r="C27" i="1"/>
  <c r="C26" i="1"/>
  <c r="C25" i="1"/>
  <c r="C24" i="1"/>
  <c r="C23" i="1"/>
  <c r="C22" i="1"/>
  <c r="C21" i="1"/>
  <c r="C20" i="1"/>
  <c r="C18" i="1"/>
  <c r="C17" i="1"/>
  <c r="C16" i="1"/>
  <c r="C15" i="1"/>
  <c r="C14" i="1"/>
  <c r="C13" i="1"/>
  <c r="C12" i="1"/>
  <c r="N11" i="1"/>
  <c r="N9" i="1"/>
  <c r="K11" i="1"/>
  <c r="J11" i="1"/>
  <c r="I11" i="1"/>
  <c r="G11" i="1"/>
  <c r="F11" i="1"/>
  <c r="E11" i="1"/>
  <c r="E9" i="1"/>
  <c r="D11" i="1"/>
  <c r="K9" i="1"/>
  <c r="I9" i="1"/>
  <c r="J9" i="1"/>
  <c r="F9" i="1"/>
  <c r="G9" i="1"/>
  <c r="C19" i="1"/>
  <c r="D9" i="1"/>
  <c r="C49" i="1"/>
  <c r="C11" i="1"/>
  <c r="C31" i="1"/>
  <c r="C39" i="1"/>
  <c r="C9" i="1"/>
</calcChain>
</file>

<file path=xl/sharedStrings.xml><?xml version="1.0" encoding="utf-8"?>
<sst xmlns="http://schemas.openxmlformats.org/spreadsheetml/2006/main" count="75" uniqueCount="75">
  <si>
    <t>- ระบบวิเคราะห์สถานการณ์น้ำ ด้วยแบบจำลอง ด้านอุทกวิทยา (Model)</t>
  </si>
  <si>
    <t>- ระบบวิเคราะห์สถานการณ์น้ำ ด้วยแบบจำลอง อื่น ๆ</t>
  </si>
  <si>
    <t>ลำดับที่</t>
  </si>
  <si>
    <t>รายการ</t>
  </si>
  <si>
    <t>โครงการการดำเนินการ จัดเก็บข้อมูลเพื่อเป็น คลังข้อมูลทรัพยาน้ำแห่งชาติ</t>
  </si>
  <si>
    <t>โครงการจัดทำ ระบบฐานข้อมูล/Application/Solution ที่สำคัญเพื่อตอบสนองยุทธศาสตร์น้ำ 20 ปี และอื่น ๆ</t>
  </si>
  <si>
    <t>โครงการปรับเปลี่ยนและสร้างข้อมูลตามมาตรฐานข้อมูล(พิจารณาแหล่งข้อมูล)</t>
  </si>
  <si>
    <t xml:space="preserve">โครงการดำเนินการ บริหารจัดการข้อมูลจาก แหล่งข้อมูลต่าง ๆ </t>
  </si>
  <si>
    <t>1.2.1</t>
  </si>
  <si>
    <t>1.2.2</t>
  </si>
  <si>
    <t>1.2.3</t>
  </si>
  <si>
    <t>1.2.4</t>
  </si>
  <si>
    <t>1.2.5</t>
  </si>
  <si>
    <t>งบประมาณรวม</t>
  </si>
  <si>
    <t>(บาท)</t>
  </si>
  <si>
    <t>ปี 2562</t>
  </si>
  <si>
    <t>ปี 2563</t>
  </si>
  <si>
    <t>ปี 2564</t>
  </si>
  <si>
    <t>ปี 2565</t>
  </si>
  <si>
    <t>ปี 2566</t>
  </si>
  <si>
    <t>ปี 2567</t>
  </si>
  <si>
    <t>ปี 2568</t>
  </si>
  <si>
    <t>ปี 2569</t>
  </si>
  <si>
    <t>ปี 2570</t>
  </si>
  <si>
    <t>หมายเหตุ</t>
  </si>
  <si>
    <t>งบดำเนินงาน</t>
  </si>
  <si>
    <t>งบลงทุน</t>
  </si>
  <si>
    <t>งบบุคลากร</t>
  </si>
  <si>
    <t>สำนักงานทรัพยากรน้ำแห่งชาติ</t>
  </si>
  <si>
    <t>ระบบการวิเคราะห์การคาดการณ์สถานการณ์น้ำ</t>
  </si>
  <si>
    <t>ระบบการวิเคราะห์การจัดสรรน้ำ</t>
  </si>
  <si>
    <t>ระบบการวิเคราะห์ติดตามประเมินผล ยุทธศาสตร์ และการบริหารจัดการน้ำ</t>
  </si>
  <si>
    <t>โครงการวิเคราะห์ข้อมูล ทรัพยากรน้ำเพื่อบริหารจัดการน้ำอัจฉริยะ (DATA Science)</t>
  </si>
  <si>
    <t xml:space="preserve">ระบบวิเคราะห์สถานการณ์น้ำ ด้วยสถาปัตยกรรมข้อมูลขนาดใหญ่ </t>
  </si>
  <si>
    <t xml:space="preserve">ระบบการจัดทำระบบสนับสนุนการตัดสินใจ </t>
  </si>
  <si>
    <t>ระบบ Single Command Center</t>
  </si>
  <si>
    <t>การจัดทำระบบเพื่อบริหารจัดการ ทรัพยากรน้ำ อัจฉริยะ และการสร้างนวัตกรรม ต่าง ๆ ที่เกี่ยวเนื่องกับทรัพยากรน้ำของประเทศไทย (AI and Innovation)</t>
  </si>
  <si>
    <t>ระบบการนำเข้าข้อมูลจากแหล่งข้อมูลของหน่วยงานที่เกี่ยวข้อง 38 หน่วยงาน</t>
  </si>
  <si>
    <t>ระบบนการนำเข้าข้อมูลจาก social network</t>
  </si>
  <si>
    <t xml:space="preserve">ระบบข้อมูลจาก หน่วยงาน/สถาบัน ที่มีความร่วมมือทั้งในและระหว่างประเทศ  </t>
  </si>
  <si>
    <t>ระบบข้อมูลจาก แหล่งข้อมูลเปิดหรือข้อมูลสาธารณะ (open data  เช่น ข้อมูล ฝน ข้อมูลจากเปิดจากสถาบันต่าง ๆ)</t>
  </si>
  <si>
    <t xml:space="preserve">ระบบบริหารจัดการข้อมูลในคลังข้อมูล </t>
  </si>
  <si>
    <t>ระบบการจัดทำระบบ บริการข้อมูล</t>
  </si>
  <si>
    <t>ระบบบริการข้อมูล กับหน่วยงานต่าง ๆ ที่เกี่ยวข้อง เพื่อการบูรณาการ</t>
  </si>
  <si>
    <t xml:space="preserve">ระบบบริการข้อมูลเพื่อการศึกษา และงานวิจัย </t>
  </si>
  <si>
    <t>ระบบบริการข้อมูล Open data (ข้อมูลเปิดที่สามารถนำไปใช้ได้โดยอิสระ และอ้างอิงแหล่งที่มาได้)</t>
  </si>
  <si>
    <t>ระบบบริการข้อมูล ขนาดใหญ่ (เพื่อการแลกเปลี่ยนข้อมูลขนาดใหญ่ ระหว่างหน่วยงานที่มีอำนาจหน้าที่เป็นศูนย์ข้อมูล และใช้ แพลตฟอร์มเดียวกัน)</t>
  </si>
  <si>
    <t>ระบบการจัดทำระบบรักษาความปลอดภัยของข้อมูล</t>
  </si>
  <si>
    <t>ระบบการจัดทำ ระบบฐานข้อมูลหรือApplication สนับสนุนยุทธศาสตร์น้ำในแต่ละประเด็น และเชื่อมโยงข้อมูลอย่างเป็นระบบ เพื่อการบริหารทรัพยากรน้ำของประเทศ</t>
  </si>
  <si>
    <t>ระบบระบบบูรณาการสารสนเทศภูมิศาสตร์  (GIS)</t>
  </si>
  <si>
    <t>ระบบ Sharing Report</t>
  </si>
  <si>
    <t>ระบบขับเคลื่อนโครงการ (ระบบ Thai Water Plan)</t>
  </si>
  <si>
    <t>ระบบ Solution Water Community</t>
  </si>
  <si>
    <t>ระบบ Solution ข้อมูลเพื่อการศึกษา และงานวิจัย</t>
  </si>
  <si>
    <t>ระบบดำเนินการเชื่อมโยง ระหว่าง ระบบฐานข้อมูล/Application/Solution  และคลังข้อมูลหลัก</t>
  </si>
  <si>
    <t>โครงการวิเคราะห์ข้อมูลและนำเสนอข้อมูล ทรัพยากรน้ำ เพื่อการติดตามทรัพยากรน้ำ ทั้งประเทศ(BI)</t>
  </si>
  <si>
    <t>ระยะเวลาดำเนินการ 10 ปี (พ.ศ.2562-2572)</t>
  </si>
  <si>
    <t>ปี 2571</t>
  </si>
  <si>
    <t>ปี 2572-เสร็จ</t>
  </si>
  <si>
    <t>โครงการปรับเปลี่ยนและสร้างข้อมูลตามมาตรฐานข้อมูลจาก หน่วยงาน 38 หน่วยงาน</t>
  </si>
  <si>
    <t>โครงการปรับเปลี่ยนและสร้างข้อมูลตามมาตรฐานข้อมูลจาก social network</t>
  </si>
  <si>
    <t>โครงการปรับเปลี่ยนและสร้างข้อมูลตามมาตรฐานข้อมูลข้อมูลจาก อุปกรณ์ IoT  VDO con.</t>
  </si>
  <si>
    <t xml:space="preserve">โครงการปรับเปลี่ยนและสร้างข้อมูลตามมาตรฐานข้อมูลจาก หน่วยงาน/สถาบัน ที่มีความร่วมมือทั้งในและระหว่างประเทศ  </t>
  </si>
  <si>
    <t>โครงการปรับเปลี่ยนและสร้างข้อมูลตามมาตรฐานข้อมูลจาก แหล่งข้อมูลเปิดหรือข้อมูลสาธารณะ (open data  เช่น ข้อมูล ฝน ข้อมูลจากเปิดจากสถาบันต่าง ๆ)</t>
  </si>
  <si>
    <t xml:space="preserve"> แผนการดำเนินงานและแผนการใช้เงินงบประมาณโครงการจัดทำระบบ BIG DATA เพื่อการบริหารจัดการทรัพยากรน้ำของชาติ</t>
  </si>
  <si>
    <t>2.กรอบระยะเวลาดำเนินงานพิจารณาจากความเชื่อมโยงในแต่ละขั้นตอนในการดำเนินการ</t>
  </si>
  <si>
    <t>กรอบระยะเวลาดำเนินการและแผนการใช้จ่ายงบประมาณ (บาท)*</t>
  </si>
  <si>
    <t>ระบบการวิเคราะห์ติดตามสถานการณ์และการบริหารจัดการทรัพยากรน้ำ</t>
  </si>
  <si>
    <t>ระบบการวิเคราะห์การขับเคลื่อนโครงการ</t>
  </si>
  <si>
    <t>ระบบการวิเคราะห์และจัดสร้างการรายงานผลการดำเนินการ</t>
  </si>
  <si>
    <t>ระบบการสื่อสารและประชาสัมพันธ์</t>
  </si>
  <si>
    <t>ข้อมูล ณ วันที่ 1 พ.ย.2561</t>
  </si>
  <si>
    <t>* หมายเหตุ</t>
  </si>
  <si>
    <t>โครงการกำหนดมาตรฐานข้อมูลเพื่อสร้างเงื่อนไขในการบูรณาการร่วมกัน ( Data Architecture / Data Operations / Data Quality  / Data Security /  Metadata )</t>
  </si>
  <si>
    <t>1.กรอบวงเงินจากการประเมินจากผลการดำเนินงานที่ผ่านมาและประเมิน9k,อัตราราคางานของสำนักงบประมาณ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</si>
</sst>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2"/>
      <name val="AngsanaUPC"/>
      <family val="1"/>
      <charset val="222"/>
    </font>
    <font>
      <b/>
      <sz val="16"/>
      <name val="TH SarabunPSK"/>
      <family val="2"/>
    </font>
    <font>
      <b/>
      <sz val="18"/>
      <color theme="1"/>
      <name val="TH SarabunPSK"/>
      <family val="2"/>
    </font>
    <font>
      <b/>
      <sz val="18"/>
      <name val="TH SarabunPSK"/>
      <family val="2"/>
    </font>
    <font>
      <sz val="18"/>
      <name val="AngsanaUPC"/>
      <family val="1"/>
      <charset val="22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u/>
      <sz val="16"/>
      <color theme="1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2" fontId="2" fillId="0" borderId="4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3" fillId="2" borderId="6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vertical="top" wrapText="1"/>
    </xf>
    <xf numFmtId="0" fontId="3" fillId="2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left" vertical="top" wrapText="1"/>
    </xf>
    <xf numFmtId="0" fontId="5" fillId="0" borderId="6" xfId="0" applyFont="1" applyFill="1" applyBorder="1" applyAlignment="1">
      <alignment horizontal="center"/>
    </xf>
    <xf numFmtId="0" fontId="4" fillId="0" borderId="6" xfId="0" applyFont="1" applyFill="1" applyBorder="1"/>
    <xf numFmtId="0" fontId="3" fillId="3" borderId="7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center"/>
    </xf>
    <xf numFmtId="0" fontId="4" fillId="3" borderId="7" xfId="0" applyFont="1" applyFill="1" applyBorder="1"/>
    <xf numFmtId="0" fontId="3" fillId="3" borderId="8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/>
    </xf>
    <xf numFmtId="0" fontId="4" fillId="3" borderId="8" xfId="0" applyFont="1" applyFill="1" applyBorder="1"/>
    <xf numFmtId="0" fontId="3" fillId="2" borderId="4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6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8" fillId="0" borderId="2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165" fontId="5" fillId="2" borderId="4" xfId="1" applyNumberFormat="1" applyFont="1" applyFill="1" applyBorder="1" applyAlignment="1">
      <alignment horizontal="center"/>
    </xf>
    <xf numFmtId="165" fontId="3" fillId="2" borderId="6" xfId="1" applyNumberFormat="1" applyFont="1" applyFill="1" applyBorder="1" applyAlignment="1">
      <alignment vertical="top"/>
    </xf>
    <xf numFmtId="165" fontId="2" fillId="0" borderId="4" xfId="1" applyNumberFormat="1" applyFont="1" applyBorder="1" applyAlignment="1">
      <alignment vertical="top"/>
    </xf>
    <xf numFmtId="165" fontId="3" fillId="2" borderId="4" xfId="1" applyNumberFormat="1" applyFont="1" applyFill="1" applyBorder="1" applyAlignment="1">
      <alignment vertical="top"/>
    </xf>
    <xf numFmtId="165" fontId="2" fillId="0" borderId="5" xfId="1" applyNumberFormat="1" applyFont="1" applyBorder="1" applyAlignment="1">
      <alignment vertical="top"/>
    </xf>
    <xf numFmtId="0" fontId="6" fillId="0" borderId="0" xfId="0" applyFont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11" fillId="0" borderId="0" xfId="0" applyFont="1" applyAlignment="1">
      <alignment horizontal="left" vertical="top"/>
    </xf>
    <xf numFmtId="0" fontId="3" fillId="4" borderId="6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/>
    </xf>
    <xf numFmtId="0" fontId="4" fillId="4" borderId="6" xfId="0" applyFont="1" applyFill="1" applyBorder="1"/>
    <xf numFmtId="165" fontId="5" fillId="3" borderId="8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view="pageBreakPreview" zoomScaleNormal="70" zoomScaleSheetLayoutView="100" zoomScalePageLayoutView="70" workbookViewId="0">
      <pane xSplit="2" ySplit="4" topLeftCell="C40" activePane="bottomRight" state="frozen"/>
      <selection pane="topRight" activeCell="C1" sqref="C1"/>
      <selection pane="bottomLeft" activeCell="A5" sqref="A5"/>
      <selection pane="bottomRight" activeCell="B53" sqref="B53"/>
    </sheetView>
  </sheetViews>
  <sheetFormatPr baseColWidth="10" defaultColWidth="8.83203125" defaultRowHeight="19" x14ac:dyDescent="0"/>
  <cols>
    <col min="1" max="1" width="6.83203125" style="2" customWidth="1"/>
    <col min="2" max="2" width="51" style="1" customWidth="1"/>
    <col min="3" max="3" width="13.6640625" style="3" bestFit="1" customWidth="1"/>
    <col min="4" max="13" width="12.6640625" style="3" customWidth="1"/>
    <col min="14" max="14" width="15.6640625" style="3" bestFit="1" customWidth="1"/>
    <col min="15" max="15" width="22.5" style="3" customWidth="1"/>
    <col min="16" max="16384" width="8.83203125" style="45"/>
  </cols>
  <sheetData>
    <row r="1" spans="1:15" ht="23">
      <c r="A1" s="55" t="s">
        <v>64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s="46" customFormat="1" ht="20">
      <c r="A2" s="44" t="s">
        <v>56</v>
      </c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 t="s">
        <v>28</v>
      </c>
    </row>
    <row r="3" spans="1:15" s="47" customFormat="1" ht="40">
      <c r="A3" s="30" t="s">
        <v>2</v>
      </c>
      <c r="B3" s="30" t="s">
        <v>3</v>
      </c>
      <c r="C3" s="33" t="s">
        <v>13</v>
      </c>
      <c r="D3" s="54" t="s">
        <v>66</v>
      </c>
      <c r="E3" s="54"/>
      <c r="F3" s="54"/>
      <c r="G3" s="54"/>
      <c r="H3" s="54"/>
      <c r="I3" s="54"/>
      <c r="J3" s="54"/>
      <c r="K3" s="54"/>
      <c r="L3" s="54"/>
      <c r="M3" s="54"/>
      <c r="N3" s="54"/>
      <c r="O3" s="33" t="s">
        <v>24</v>
      </c>
    </row>
    <row r="4" spans="1:15" s="47" customFormat="1" ht="25">
      <c r="A4" s="31"/>
      <c r="B4" s="31"/>
      <c r="C4" s="34" t="s">
        <v>14</v>
      </c>
      <c r="D4" s="32" t="s">
        <v>15</v>
      </c>
      <c r="E4" s="32" t="s">
        <v>16</v>
      </c>
      <c r="F4" s="32" t="s">
        <v>17</v>
      </c>
      <c r="G4" s="32" t="s">
        <v>18</v>
      </c>
      <c r="H4" s="32" t="s">
        <v>19</v>
      </c>
      <c r="I4" s="32" t="s">
        <v>20</v>
      </c>
      <c r="J4" s="32" t="s">
        <v>21</v>
      </c>
      <c r="K4" s="32" t="s">
        <v>22</v>
      </c>
      <c r="L4" s="32" t="s">
        <v>23</v>
      </c>
      <c r="M4" s="32" t="s">
        <v>57</v>
      </c>
      <c r="N4" s="32" t="s">
        <v>58</v>
      </c>
      <c r="O4" s="35"/>
    </row>
    <row r="5" spans="1:15" s="47" customFormat="1" ht="20" thickBot="1">
      <c r="A5" s="18">
        <v>1</v>
      </c>
      <c r="B5" s="19" t="s">
        <v>27</v>
      </c>
      <c r="C5" s="20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21"/>
    </row>
    <row r="6" spans="1:15" s="47" customFormat="1" ht="20" thickTop="1">
      <c r="A6" s="14"/>
      <c r="B6" s="15"/>
      <c r="C6" s="1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7"/>
    </row>
    <row r="7" spans="1:15" s="47" customFormat="1" ht="20" thickBot="1">
      <c r="A7" s="22">
        <v>2</v>
      </c>
      <c r="B7" s="23" t="s">
        <v>25</v>
      </c>
      <c r="C7" s="24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5"/>
    </row>
    <row r="8" spans="1:15" s="47" customFormat="1" ht="20" thickTop="1">
      <c r="A8" s="14"/>
      <c r="B8" s="15"/>
      <c r="C8" s="16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7"/>
    </row>
    <row r="9" spans="1:15" s="47" customFormat="1" ht="20" thickBot="1">
      <c r="A9" s="22">
        <v>3</v>
      </c>
      <c r="B9" s="23" t="s">
        <v>26</v>
      </c>
      <c r="C9" s="53">
        <f t="shared" ref="C9:N9" si="0">C11+C19+C31+C39+C49+C53</f>
        <v>9320000000</v>
      </c>
      <c r="D9" s="53">
        <f t="shared" si="0"/>
        <v>0</v>
      </c>
      <c r="E9" s="53">
        <f t="shared" si="0"/>
        <v>290000000</v>
      </c>
      <c r="F9" s="53">
        <f t="shared" si="0"/>
        <v>630000000</v>
      </c>
      <c r="G9" s="53">
        <f t="shared" si="0"/>
        <v>300000000</v>
      </c>
      <c r="H9" s="53">
        <f t="shared" si="0"/>
        <v>550000000</v>
      </c>
      <c r="I9" s="53">
        <f t="shared" si="0"/>
        <v>550000000</v>
      </c>
      <c r="J9" s="53">
        <f t="shared" si="0"/>
        <v>550000000</v>
      </c>
      <c r="K9" s="53">
        <f t="shared" si="0"/>
        <v>550000000</v>
      </c>
      <c r="L9" s="53">
        <f t="shared" si="0"/>
        <v>400000000</v>
      </c>
      <c r="M9" s="53">
        <f t="shared" si="0"/>
        <v>400000000</v>
      </c>
      <c r="N9" s="53">
        <f t="shared" si="0"/>
        <v>5100000000</v>
      </c>
      <c r="O9" s="25"/>
    </row>
    <row r="10" spans="1:15" s="47" customFormat="1" ht="20" thickTop="1">
      <c r="A10" s="49"/>
      <c r="B10" s="50"/>
      <c r="C10" s="51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52"/>
    </row>
    <row r="11" spans="1:15" s="47" customFormat="1">
      <c r="A11" s="11">
        <v>1</v>
      </c>
      <c r="B11" s="12" t="s">
        <v>7</v>
      </c>
      <c r="C11" s="39">
        <f>SUM(D11:N11)</f>
        <v>450000000</v>
      </c>
      <c r="D11" s="40">
        <f t="shared" ref="D11:K11" si="1">SUM(D12:D18)</f>
        <v>0</v>
      </c>
      <c r="E11" s="40">
        <f t="shared" si="1"/>
        <v>170000000</v>
      </c>
      <c r="F11" s="40">
        <f t="shared" si="1"/>
        <v>230000000</v>
      </c>
      <c r="G11" s="40">
        <f t="shared" si="1"/>
        <v>25000000</v>
      </c>
      <c r="H11" s="40">
        <f t="shared" si="1"/>
        <v>25000000</v>
      </c>
      <c r="I11" s="40">
        <f t="shared" si="1"/>
        <v>0</v>
      </c>
      <c r="J11" s="40">
        <f t="shared" si="1"/>
        <v>0</v>
      </c>
      <c r="K11" s="40">
        <f t="shared" si="1"/>
        <v>0</v>
      </c>
      <c r="L11" s="40"/>
      <c r="M11" s="40"/>
      <c r="N11" s="40">
        <f>SUM(N12:N18)</f>
        <v>0</v>
      </c>
      <c r="O11" s="13"/>
    </row>
    <row r="12" spans="1:15" ht="57">
      <c r="A12" s="4">
        <v>1.1000000000000001</v>
      </c>
      <c r="B12" s="5" t="s">
        <v>73</v>
      </c>
      <c r="C12" s="41">
        <f>SUM(D12:N12)</f>
        <v>20000000</v>
      </c>
      <c r="D12" s="41"/>
      <c r="E12" s="41">
        <v>20000000</v>
      </c>
      <c r="F12" s="41"/>
      <c r="G12" s="41"/>
      <c r="H12" s="41"/>
      <c r="I12" s="41"/>
      <c r="J12" s="41"/>
      <c r="K12" s="41"/>
      <c r="L12" s="41"/>
      <c r="M12" s="41"/>
      <c r="N12" s="41"/>
      <c r="O12" s="6"/>
    </row>
    <row r="13" spans="1:15" ht="38">
      <c r="A13" s="4">
        <v>1.2</v>
      </c>
      <c r="B13" s="5" t="s">
        <v>6</v>
      </c>
      <c r="C13" s="41">
        <f t="shared" ref="C13:C18" si="2">SUM(D13:N13)</f>
        <v>70000000</v>
      </c>
      <c r="D13" s="41"/>
      <c r="E13" s="41">
        <v>35000000</v>
      </c>
      <c r="F13" s="41">
        <v>35000000</v>
      </c>
      <c r="G13" s="41"/>
      <c r="H13" s="41"/>
      <c r="I13" s="41"/>
      <c r="J13" s="41"/>
      <c r="K13" s="41"/>
      <c r="L13" s="41"/>
      <c r="M13" s="41"/>
      <c r="N13" s="41"/>
      <c r="O13" s="6"/>
    </row>
    <row r="14" spans="1:15" ht="38">
      <c r="A14" s="4" t="s">
        <v>8</v>
      </c>
      <c r="B14" s="5" t="s">
        <v>59</v>
      </c>
      <c r="C14" s="41">
        <f t="shared" si="2"/>
        <v>65000000</v>
      </c>
      <c r="D14" s="41"/>
      <c r="E14" s="41">
        <v>15000000</v>
      </c>
      <c r="F14" s="41">
        <v>50000000</v>
      </c>
      <c r="G14" s="41"/>
      <c r="H14" s="41"/>
      <c r="I14" s="41"/>
      <c r="J14" s="41"/>
      <c r="K14" s="41"/>
      <c r="L14" s="41"/>
      <c r="M14" s="41"/>
      <c r="N14" s="41"/>
      <c r="O14" s="6"/>
    </row>
    <row r="15" spans="1:15" ht="38">
      <c r="A15" s="4" t="s">
        <v>9</v>
      </c>
      <c r="B15" s="5" t="s">
        <v>60</v>
      </c>
      <c r="C15" s="41">
        <f t="shared" si="2"/>
        <v>55000000</v>
      </c>
      <c r="D15" s="41"/>
      <c r="E15" s="41">
        <v>25000000</v>
      </c>
      <c r="F15" s="41">
        <v>30000000</v>
      </c>
      <c r="G15" s="41"/>
      <c r="H15" s="41"/>
      <c r="I15" s="41"/>
      <c r="J15" s="41"/>
      <c r="K15" s="41"/>
      <c r="L15" s="41"/>
      <c r="M15" s="41"/>
      <c r="N15" s="41"/>
      <c r="O15" s="6"/>
    </row>
    <row r="16" spans="1:15" ht="38">
      <c r="A16" s="4" t="s">
        <v>10</v>
      </c>
      <c r="B16" s="5" t="s">
        <v>61</v>
      </c>
      <c r="C16" s="41">
        <f t="shared" si="2"/>
        <v>70000000</v>
      </c>
      <c r="D16" s="41"/>
      <c r="E16" s="41">
        <v>30000000</v>
      </c>
      <c r="F16" s="41">
        <v>40000000</v>
      </c>
      <c r="G16" s="41"/>
      <c r="H16" s="41"/>
      <c r="I16" s="41"/>
      <c r="J16" s="41"/>
      <c r="K16" s="41"/>
      <c r="L16" s="41"/>
      <c r="M16" s="41"/>
      <c r="N16" s="41"/>
      <c r="O16" s="6"/>
    </row>
    <row r="17" spans="1:15" ht="38">
      <c r="A17" s="4" t="s">
        <v>11</v>
      </c>
      <c r="B17" s="5" t="s">
        <v>62</v>
      </c>
      <c r="C17" s="41">
        <f t="shared" si="2"/>
        <v>95000000</v>
      </c>
      <c r="D17" s="41"/>
      <c r="E17" s="41">
        <v>45000000</v>
      </c>
      <c r="F17" s="41">
        <v>50000000</v>
      </c>
      <c r="G17" s="41"/>
      <c r="H17" s="41"/>
      <c r="I17" s="41"/>
      <c r="J17" s="41"/>
      <c r="K17" s="41"/>
      <c r="L17" s="41"/>
      <c r="M17" s="41"/>
      <c r="N17" s="41"/>
      <c r="O17" s="6"/>
    </row>
    <row r="18" spans="1:15" ht="57">
      <c r="A18" s="4" t="s">
        <v>12</v>
      </c>
      <c r="B18" s="5" t="s">
        <v>63</v>
      </c>
      <c r="C18" s="41">
        <f t="shared" si="2"/>
        <v>75000000</v>
      </c>
      <c r="D18" s="41"/>
      <c r="E18" s="41"/>
      <c r="F18" s="41">
        <v>25000000</v>
      </c>
      <c r="G18" s="41">
        <v>25000000</v>
      </c>
      <c r="H18" s="41">
        <v>25000000</v>
      </c>
      <c r="I18" s="41"/>
      <c r="J18" s="41"/>
      <c r="K18" s="41"/>
      <c r="L18" s="41"/>
      <c r="M18" s="41"/>
      <c r="N18" s="41"/>
      <c r="O18" s="6"/>
    </row>
    <row r="19" spans="1:15" s="47" customFormat="1" ht="38">
      <c r="A19" s="26">
        <v>2</v>
      </c>
      <c r="B19" s="27" t="s">
        <v>4</v>
      </c>
      <c r="C19" s="42">
        <f>SUM(D19:N19)</f>
        <v>385000000</v>
      </c>
      <c r="D19" s="42">
        <f>SUM(D20:D30)</f>
        <v>0</v>
      </c>
      <c r="E19" s="42">
        <f t="shared" ref="E19:N19" si="3">SUM(E20:E30)</f>
        <v>75000000</v>
      </c>
      <c r="F19" s="42">
        <f t="shared" si="3"/>
        <v>210000000</v>
      </c>
      <c r="G19" s="42">
        <f t="shared" si="3"/>
        <v>100000000</v>
      </c>
      <c r="H19" s="42">
        <f t="shared" si="3"/>
        <v>0</v>
      </c>
      <c r="I19" s="42">
        <f t="shared" si="3"/>
        <v>0</v>
      </c>
      <c r="J19" s="42">
        <f t="shared" si="3"/>
        <v>0</v>
      </c>
      <c r="K19" s="42">
        <f t="shared" si="3"/>
        <v>0</v>
      </c>
      <c r="L19" s="42"/>
      <c r="M19" s="42"/>
      <c r="N19" s="42">
        <f t="shared" si="3"/>
        <v>0</v>
      </c>
      <c r="O19" s="28"/>
    </row>
    <row r="20" spans="1:15" ht="38">
      <c r="A20" s="4">
        <v>2.1</v>
      </c>
      <c r="B20" s="5" t="s">
        <v>37</v>
      </c>
      <c r="C20" s="41">
        <f t="shared" ref="C20:C30" si="4">SUM(D20:N20)</f>
        <v>45000000</v>
      </c>
      <c r="D20" s="41"/>
      <c r="E20" s="41">
        <v>45000000</v>
      </c>
      <c r="F20" s="41"/>
      <c r="G20" s="41"/>
      <c r="H20" s="41"/>
      <c r="I20" s="41"/>
      <c r="J20" s="41"/>
      <c r="K20" s="41"/>
      <c r="L20" s="41"/>
      <c r="M20" s="41"/>
      <c r="N20" s="41"/>
      <c r="O20" s="6"/>
    </row>
    <row r="21" spans="1:15">
      <c r="A21" s="4">
        <v>2.2000000000000002</v>
      </c>
      <c r="B21" s="5" t="s">
        <v>38</v>
      </c>
      <c r="C21" s="41">
        <f t="shared" si="4"/>
        <v>30000000</v>
      </c>
      <c r="D21" s="41"/>
      <c r="E21" s="41">
        <v>30000000</v>
      </c>
      <c r="F21" s="41"/>
      <c r="G21" s="41"/>
      <c r="H21" s="41"/>
      <c r="I21" s="41"/>
      <c r="J21" s="41"/>
      <c r="K21" s="41"/>
      <c r="L21" s="41"/>
      <c r="M21" s="41"/>
      <c r="N21" s="41"/>
      <c r="O21" s="6"/>
    </row>
    <row r="22" spans="1:15" ht="38">
      <c r="A22" s="4">
        <v>2.2999999999999998</v>
      </c>
      <c r="B22" s="5" t="s">
        <v>39</v>
      </c>
      <c r="C22" s="41">
        <f t="shared" si="4"/>
        <v>25000000</v>
      </c>
      <c r="D22" s="41"/>
      <c r="E22" s="41"/>
      <c r="F22" s="41">
        <v>25000000</v>
      </c>
      <c r="G22" s="41"/>
      <c r="H22" s="41"/>
      <c r="I22" s="41"/>
      <c r="J22" s="41"/>
      <c r="K22" s="41"/>
      <c r="L22" s="41"/>
      <c r="M22" s="41"/>
      <c r="N22" s="41"/>
      <c r="O22" s="6"/>
    </row>
    <row r="23" spans="1:15" ht="38">
      <c r="A23" s="4">
        <v>2.4</v>
      </c>
      <c r="B23" s="5" t="s">
        <v>40</v>
      </c>
      <c r="C23" s="41">
        <f t="shared" si="4"/>
        <v>40000000</v>
      </c>
      <c r="D23" s="41"/>
      <c r="E23" s="41"/>
      <c r="F23" s="41">
        <v>40000000</v>
      </c>
      <c r="G23" s="41"/>
      <c r="H23" s="41"/>
      <c r="I23" s="41"/>
      <c r="J23" s="41"/>
      <c r="K23" s="41"/>
      <c r="L23" s="41"/>
      <c r="M23" s="41"/>
      <c r="N23" s="41"/>
      <c r="O23" s="6"/>
    </row>
    <row r="24" spans="1:15">
      <c r="A24" s="4">
        <v>2.5</v>
      </c>
      <c r="B24" s="5" t="s">
        <v>41</v>
      </c>
      <c r="C24" s="41">
        <f t="shared" si="4"/>
        <v>15000000</v>
      </c>
      <c r="D24" s="41"/>
      <c r="E24" s="41"/>
      <c r="F24" s="41">
        <v>15000000</v>
      </c>
      <c r="G24" s="41"/>
      <c r="H24" s="41"/>
      <c r="I24" s="41"/>
      <c r="J24" s="41"/>
      <c r="K24" s="41"/>
      <c r="L24" s="41"/>
      <c r="M24" s="41"/>
      <c r="N24" s="41"/>
      <c r="O24" s="6"/>
    </row>
    <row r="25" spans="1:15">
      <c r="A25" s="4">
        <v>2.6</v>
      </c>
      <c r="B25" s="5" t="s">
        <v>42</v>
      </c>
      <c r="C25" s="41">
        <f t="shared" si="4"/>
        <v>25000000</v>
      </c>
      <c r="D25" s="41"/>
      <c r="E25" s="41"/>
      <c r="F25" s="41">
        <v>25000000</v>
      </c>
      <c r="G25" s="41"/>
      <c r="H25" s="41"/>
      <c r="I25" s="41"/>
      <c r="J25" s="41"/>
      <c r="K25" s="41"/>
      <c r="L25" s="41"/>
      <c r="M25" s="41"/>
      <c r="N25" s="41"/>
      <c r="O25" s="6"/>
    </row>
    <row r="26" spans="1:15">
      <c r="A26" s="4">
        <v>2.7</v>
      </c>
      <c r="B26" s="5" t="s">
        <v>43</v>
      </c>
      <c r="C26" s="41">
        <f t="shared" si="4"/>
        <v>35000000</v>
      </c>
      <c r="D26" s="41"/>
      <c r="E26" s="41"/>
      <c r="F26" s="41">
        <v>35000000</v>
      </c>
      <c r="G26" s="41"/>
      <c r="H26" s="41"/>
      <c r="I26" s="41"/>
      <c r="J26" s="41"/>
      <c r="K26" s="41"/>
      <c r="L26" s="41"/>
      <c r="M26" s="41"/>
      <c r="N26" s="41"/>
      <c r="O26" s="6"/>
    </row>
    <row r="27" spans="1:15">
      <c r="A27" s="4">
        <v>2.8</v>
      </c>
      <c r="B27" s="5" t="s">
        <v>44</v>
      </c>
      <c r="C27" s="41">
        <f t="shared" si="4"/>
        <v>30000000</v>
      </c>
      <c r="D27" s="41"/>
      <c r="E27" s="41"/>
      <c r="F27" s="41">
        <v>30000000</v>
      </c>
      <c r="G27" s="41"/>
      <c r="H27" s="41"/>
      <c r="I27" s="41"/>
      <c r="J27" s="41"/>
      <c r="K27" s="41"/>
      <c r="L27" s="41"/>
      <c r="M27" s="41"/>
      <c r="N27" s="41"/>
      <c r="O27" s="6"/>
    </row>
    <row r="28" spans="1:15" ht="38">
      <c r="A28" s="4">
        <v>2.9</v>
      </c>
      <c r="B28" s="5" t="s">
        <v>45</v>
      </c>
      <c r="C28" s="41">
        <f t="shared" si="4"/>
        <v>40000000</v>
      </c>
      <c r="D28" s="41"/>
      <c r="E28" s="41"/>
      <c r="F28" s="41">
        <v>40000000</v>
      </c>
      <c r="G28" s="41"/>
      <c r="H28" s="41"/>
      <c r="I28" s="41"/>
      <c r="J28" s="41"/>
      <c r="K28" s="41"/>
      <c r="L28" s="41"/>
      <c r="M28" s="41"/>
      <c r="N28" s="41"/>
      <c r="O28" s="6"/>
    </row>
    <row r="29" spans="1:15" ht="57">
      <c r="A29" s="7">
        <v>2.1</v>
      </c>
      <c r="B29" s="5" t="s">
        <v>46</v>
      </c>
      <c r="C29" s="41">
        <f t="shared" si="4"/>
        <v>50000000</v>
      </c>
      <c r="D29" s="41"/>
      <c r="E29" s="41"/>
      <c r="F29" s="41"/>
      <c r="G29" s="41">
        <v>50000000</v>
      </c>
      <c r="H29" s="41"/>
      <c r="I29" s="41"/>
      <c r="J29" s="41"/>
      <c r="K29" s="41"/>
      <c r="L29" s="41"/>
      <c r="M29" s="41"/>
      <c r="N29" s="41"/>
      <c r="O29" s="6"/>
    </row>
    <row r="30" spans="1:15">
      <c r="A30" s="4">
        <v>2.11</v>
      </c>
      <c r="B30" s="5" t="s">
        <v>47</v>
      </c>
      <c r="C30" s="41">
        <f t="shared" si="4"/>
        <v>50000000</v>
      </c>
      <c r="D30" s="41"/>
      <c r="E30" s="41"/>
      <c r="F30" s="41"/>
      <c r="G30" s="41">
        <v>50000000</v>
      </c>
      <c r="H30" s="41"/>
      <c r="I30" s="41"/>
      <c r="J30" s="41"/>
      <c r="K30" s="41"/>
      <c r="L30" s="41"/>
      <c r="M30" s="41"/>
      <c r="N30" s="41"/>
      <c r="O30" s="6"/>
    </row>
    <row r="31" spans="1:15" s="47" customFormat="1" ht="38">
      <c r="A31" s="26">
        <v>3</v>
      </c>
      <c r="B31" s="27" t="s">
        <v>5</v>
      </c>
      <c r="C31" s="42">
        <f t="shared" ref="C31:C39" si="5">SUM(D31:N31)</f>
        <v>310000000</v>
      </c>
      <c r="D31" s="42">
        <f>SUM(D32:D38)</f>
        <v>0</v>
      </c>
      <c r="E31" s="42">
        <f t="shared" ref="E31:N31" si="6">SUM(E32:E38)</f>
        <v>45000000</v>
      </c>
      <c r="F31" s="42">
        <f t="shared" si="6"/>
        <v>190000000</v>
      </c>
      <c r="G31" s="42">
        <f t="shared" si="6"/>
        <v>75000000</v>
      </c>
      <c r="H31" s="42">
        <f t="shared" si="6"/>
        <v>0</v>
      </c>
      <c r="I31" s="42">
        <f t="shared" si="6"/>
        <v>0</v>
      </c>
      <c r="J31" s="42">
        <f t="shared" si="6"/>
        <v>0</v>
      </c>
      <c r="K31" s="42">
        <f t="shared" si="6"/>
        <v>0</v>
      </c>
      <c r="L31" s="42"/>
      <c r="M31" s="42"/>
      <c r="N31" s="42">
        <f t="shared" si="6"/>
        <v>0</v>
      </c>
      <c r="O31" s="28"/>
    </row>
    <row r="32" spans="1:15" ht="76">
      <c r="A32" s="4">
        <v>3.1</v>
      </c>
      <c r="B32" s="5" t="s">
        <v>48</v>
      </c>
      <c r="C32" s="41">
        <f t="shared" si="5"/>
        <v>40000000</v>
      </c>
      <c r="D32" s="41"/>
      <c r="E32" s="41"/>
      <c r="F32" s="41">
        <v>40000000</v>
      </c>
      <c r="G32" s="41"/>
      <c r="H32" s="41"/>
      <c r="I32" s="41"/>
      <c r="J32" s="41"/>
      <c r="K32" s="41"/>
      <c r="L32" s="41"/>
      <c r="M32" s="41"/>
      <c r="N32" s="41"/>
      <c r="O32" s="6"/>
    </row>
    <row r="33" spans="1:15">
      <c r="A33" s="4">
        <v>3.2</v>
      </c>
      <c r="B33" s="5" t="s">
        <v>49</v>
      </c>
      <c r="C33" s="41">
        <f t="shared" si="5"/>
        <v>100000000</v>
      </c>
      <c r="D33" s="41"/>
      <c r="E33" s="41"/>
      <c r="F33" s="41">
        <v>50000000</v>
      </c>
      <c r="G33" s="41">
        <v>50000000</v>
      </c>
      <c r="H33" s="41"/>
      <c r="I33" s="41"/>
      <c r="J33" s="41"/>
      <c r="K33" s="41"/>
      <c r="L33" s="41"/>
      <c r="M33" s="41"/>
      <c r="N33" s="41"/>
      <c r="O33" s="6"/>
    </row>
    <row r="34" spans="1:15">
      <c r="A34" s="4">
        <v>3.3</v>
      </c>
      <c r="B34" s="5" t="s">
        <v>50</v>
      </c>
      <c r="C34" s="41">
        <f t="shared" si="5"/>
        <v>25000000</v>
      </c>
      <c r="D34" s="41"/>
      <c r="E34" s="41"/>
      <c r="F34" s="41"/>
      <c r="G34" s="41">
        <v>25000000</v>
      </c>
      <c r="H34" s="41"/>
      <c r="I34" s="41"/>
      <c r="J34" s="41"/>
      <c r="K34" s="41"/>
      <c r="L34" s="41"/>
      <c r="M34" s="41"/>
      <c r="N34" s="41"/>
      <c r="O34" s="6"/>
    </row>
    <row r="35" spans="1:15">
      <c r="A35" s="4">
        <v>3.4</v>
      </c>
      <c r="B35" s="5" t="s">
        <v>51</v>
      </c>
      <c r="C35" s="41">
        <f t="shared" si="5"/>
        <v>45000000</v>
      </c>
      <c r="D35" s="41"/>
      <c r="E35" s="41">
        <v>45000000</v>
      </c>
      <c r="F35" s="41"/>
      <c r="G35" s="41"/>
      <c r="H35" s="41"/>
      <c r="I35" s="41"/>
      <c r="J35" s="41"/>
      <c r="K35" s="41"/>
      <c r="L35" s="41"/>
      <c r="M35" s="41"/>
      <c r="N35" s="41"/>
      <c r="O35" s="6"/>
    </row>
    <row r="36" spans="1:15">
      <c r="A36" s="4">
        <v>3.5</v>
      </c>
      <c r="B36" s="5" t="s">
        <v>52</v>
      </c>
      <c r="C36" s="41">
        <f t="shared" si="5"/>
        <v>25000000</v>
      </c>
      <c r="D36" s="41"/>
      <c r="E36" s="41"/>
      <c r="F36" s="41">
        <v>25000000</v>
      </c>
      <c r="G36" s="41"/>
      <c r="H36" s="41"/>
      <c r="I36" s="41"/>
      <c r="J36" s="41"/>
      <c r="K36" s="41"/>
      <c r="L36" s="41"/>
      <c r="M36" s="41"/>
      <c r="N36" s="41"/>
      <c r="O36" s="6"/>
    </row>
    <row r="37" spans="1:15">
      <c r="A37" s="4">
        <v>3.6</v>
      </c>
      <c r="B37" s="5" t="s">
        <v>53</v>
      </c>
      <c r="C37" s="41">
        <f t="shared" si="5"/>
        <v>30000000</v>
      </c>
      <c r="D37" s="41"/>
      <c r="E37" s="41"/>
      <c r="F37" s="41">
        <v>30000000</v>
      </c>
      <c r="G37" s="41"/>
      <c r="H37" s="41"/>
      <c r="I37" s="41"/>
      <c r="J37" s="41"/>
      <c r="K37" s="41"/>
      <c r="L37" s="41"/>
      <c r="M37" s="41"/>
      <c r="N37" s="41"/>
      <c r="O37" s="6"/>
    </row>
    <row r="38" spans="1:15" ht="38">
      <c r="A38" s="4">
        <v>3.7</v>
      </c>
      <c r="B38" s="5" t="s">
        <v>54</v>
      </c>
      <c r="C38" s="41">
        <f t="shared" si="5"/>
        <v>45000000</v>
      </c>
      <c r="D38" s="41"/>
      <c r="E38" s="41"/>
      <c r="F38" s="41">
        <v>45000000</v>
      </c>
      <c r="G38" s="41"/>
      <c r="H38" s="41"/>
      <c r="I38" s="41"/>
      <c r="J38" s="41"/>
      <c r="K38" s="41"/>
      <c r="L38" s="41"/>
      <c r="M38" s="41"/>
      <c r="N38" s="41"/>
      <c r="O38" s="6"/>
    </row>
    <row r="39" spans="1:15" s="47" customFormat="1" ht="38">
      <c r="A39" s="26">
        <v>4</v>
      </c>
      <c r="B39" s="27" t="s">
        <v>55</v>
      </c>
      <c r="C39" s="42">
        <f t="shared" si="5"/>
        <v>0</v>
      </c>
      <c r="D39" s="42">
        <f>SUM(D40:D48)</f>
        <v>0</v>
      </c>
      <c r="E39" s="42">
        <f t="shared" ref="E39:N39" si="7">SUM(E40:E48)</f>
        <v>0</v>
      </c>
      <c r="F39" s="42">
        <f t="shared" si="7"/>
        <v>0</v>
      </c>
      <c r="G39" s="42">
        <f t="shared" si="7"/>
        <v>0</v>
      </c>
      <c r="H39" s="42">
        <f t="shared" si="7"/>
        <v>0</v>
      </c>
      <c r="I39" s="42">
        <f t="shared" si="7"/>
        <v>0</v>
      </c>
      <c r="J39" s="42">
        <f t="shared" si="7"/>
        <v>0</v>
      </c>
      <c r="K39" s="42">
        <f t="shared" si="7"/>
        <v>0</v>
      </c>
      <c r="L39" s="42"/>
      <c r="M39" s="42"/>
      <c r="N39" s="42">
        <f t="shared" si="7"/>
        <v>0</v>
      </c>
      <c r="O39" s="28"/>
    </row>
    <row r="40" spans="1:15">
      <c r="A40" s="4">
        <v>4.0999999999999996</v>
      </c>
      <c r="B40" s="6" t="s">
        <v>29</v>
      </c>
      <c r="C40" s="41">
        <f>SUM(D40:N40)</f>
        <v>0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6"/>
    </row>
    <row r="41" spans="1:15">
      <c r="A41" s="4"/>
      <c r="B41" s="6" t="s">
        <v>0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6"/>
    </row>
    <row r="42" spans="1:15">
      <c r="A42" s="4"/>
      <c r="B42" s="6" t="s">
        <v>1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6"/>
    </row>
    <row r="43" spans="1:15">
      <c r="A43" s="4">
        <v>4.2</v>
      </c>
      <c r="B43" s="6" t="s">
        <v>30</v>
      </c>
      <c r="C43" s="41">
        <f>SUM(D43:N43)</f>
        <v>0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6"/>
    </row>
    <row r="44" spans="1:15">
      <c r="A44" s="4">
        <v>4.3</v>
      </c>
      <c r="B44" s="6" t="s">
        <v>67</v>
      </c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6"/>
    </row>
    <row r="45" spans="1:15">
      <c r="A45" s="4">
        <v>4.4000000000000004</v>
      </c>
      <c r="B45" s="6" t="s">
        <v>68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6"/>
    </row>
    <row r="46" spans="1:15">
      <c r="A46" s="4">
        <v>4.5</v>
      </c>
      <c r="B46" s="6" t="s">
        <v>31</v>
      </c>
      <c r="C46" s="41">
        <f>SUM(D46:N46)</f>
        <v>0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6"/>
    </row>
    <row r="47" spans="1:15">
      <c r="A47" s="4">
        <v>4.5999999999999996</v>
      </c>
      <c r="B47" s="6" t="s">
        <v>69</v>
      </c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6"/>
    </row>
    <row r="48" spans="1:15">
      <c r="A48" s="4">
        <v>4.7</v>
      </c>
      <c r="B48" s="6" t="s">
        <v>70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6"/>
    </row>
    <row r="49" spans="1:15" s="47" customFormat="1" ht="38">
      <c r="A49" s="26">
        <v>5</v>
      </c>
      <c r="B49" s="27" t="s">
        <v>32</v>
      </c>
      <c r="C49" s="42">
        <f>SUM(D49:N49)</f>
        <v>1775000000</v>
      </c>
      <c r="D49" s="42">
        <f>SUM(D50:D52)</f>
        <v>0</v>
      </c>
      <c r="E49" s="42">
        <f t="shared" ref="E49:N49" si="8">SUM(E50:E52)</f>
        <v>0</v>
      </c>
      <c r="F49" s="42">
        <f t="shared" si="8"/>
        <v>0</v>
      </c>
      <c r="G49" s="42">
        <f t="shared" si="8"/>
        <v>100000000</v>
      </c>
      <c r="H49" s="42">
        <f t="shared" si="8"/>
        <v>125000000</v>
      </c>
      <c r="I49" s="42">
        <f t="shared" si="8"/>
        <v>150000000</v>
      </c>
      <c r="J49" s="42">
        <f t="shared" si="8"/>
        <v>150000000</v>
      </c>
      <c r="K49" s="42">
        <f t="shared" si="8"/>
        <v>150000000</v>
      </c>
      <c r="L49" s="42"/>
      <c r="M49" s="42"/>
      <c r="N49" s="42">
        <f t="shared" si="8"/>
        <v>1100000000</v>
      </c>
      <c r="O49" s="28"/>
    </row>
    <row r="50" spans="1:15">
      <c r="A50" s="4">
        <v>5.0999999999999996</v>
      </c>
      <c r="B50" s="6" t="s">
        <v>33</v>
      </c>
      <c r="C50" s="41">
        <f t="shared" ref="C50:C52" si="9">SUM(D50:N50)</f>
        <v>750000000</v>
      </c>
      <c r="D50" s="41"/>
      <c r="E50" s="41"/>
      <c r="F50" s="41"/>
      <c r="G50" s="41">
        <v>50000000</v>
      </c>
      <c r="H50" s="41">
        <v>50000000</v>
      </c>
      <c r="I50" s="41">
        <v>50000000</v>
      </c>
      <c r="J50" s="41">
        <v>50000000</v>
      </c>
      <c r="K50" s="41">
        <v>50000000</v>
      </c>
      <c r="L50" s="41">
        <v>50000000</v>
      </c>
      <c r="M50" s="41">
        <v>50000000</v>
      </c>
      <c r="N50" s="41">
        <v>400000000</v>
      </c>
      <c r="O50" s="6"/>
    </row>
    <row r="51" spans="1:15">
      <c r="A51" s="4">
        <v>5.2</v>
      </c>
      <c r="B51" s="6" t="s">
        <v>34</v>
      </c>
      <c r="C51" s="41">
        <f t="shared" si="9"/>
        <v>850000000</v>
      </c>
      <c r="D51" s="41"/>
      <c r="E51" s="41"/>
      <c r="F51" s="41"/>
      <c r="G51" s="41">
        <v>50000000</v>
      </c>
      <c r="H51" s="41">
        <v>50000000</v>
      </c>
      <c r="I51" s="41">
        <v>50000000</v>
      </c>
      <c r="J51" s="41">
        <v>50000000</v>
      </c>
      <c r="K51" s="41">
        <v>50000000</v>
      </c>
      <c r="L51" s="41">
        <v>50000000</v>
      </c>
      <c r="M51" s="41">
        <v>50000000</v>
      </c>
      <c r="N51" s="41">
        <v>500000000</v>
      </c>
      <c r="O51" s="6"/>
    </row>
    <row r="52" spans="1:15">
      <c r="A52" s="4">
        <v>5.3</v>
      </c>
      <c r="B52" s="6" t="s">
        <v>35</v>
      </c>
      <c r="C52" s="41">
        <f t="shared" si="9"/>
        <v>475000000</v>
      </c>
      <c r="D52" s="41"/>
      <c r="E52" s="41"/>
      <c r="F52" s="41"/>
      <c r="G52" s="41"/>
      <c r="H52" s="41">
        <v>25000000</v>
      </c>
      <c r="I52" s="41">
        <v>50000000</v>
      </c>
      <c r="J52" s="41">
        <v>50000000</v>
      </c>
      <c r="K52" s="41">
        <v>50000000</v>
      </c>
      <c r="L52" s="41">
        <v>50000000</v>
      </c>
      <c r="M52" s="41">
        <v>50000000</v>
      </c>
      <c r="N52" s="41">
        <v>200000000</v>
      </c>
      <c r="O52" s="6"/>
    </row>
    <row r="53" spans="1:15" s="47" customFormat="1" ht="57">
      <c r="A53" s="26">
        <v>6</v>
      </c>
      <c r="B53" s="27" t="s">
        <v>36</v>
      </c>
      <c r="C53" s="42">
        <f>SUM(D53:N53)</f>
        <v>6400000000</v>
      </c>
      <c r="D53" s="42"/>
      <c r="E53" s="42"/>
      <c r="F53" s="42"/>
      <c r="G53" s="42"/>
      <c r="H53" s="42">
        <v>400000000</v>
      </c>
      <c r="I53" s="42">
        <v>400000000</v>
      </c>
      <c r="J53" s="42">
        <v>400000000</v>
      </c>
      <c r="K53" s="42">
        <v>400000000</v>
      </c>
      <c r="L53" s="42">
        <v>400000000</v>
      </c>
      <c r="M53" s="42">
        <v>400000000</v>
      </c>
      <c r="N53" s="42">
        <v>4000000000</v>
      </c>
      <c r="O53" s="28"/>
    </row>
    <row r="54" spans="1:15">
      <c r="A54" s="8"/>
      <c r="B54" s="9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10"/>
    </row>
    <row r="55" spans="1:15">
      <c r="A55" s="48" t="s">
        <v>72</v>
      </c>
      <c r="O55" s="29" t="s">
        <v>71</v>
      </c>
    </row>
    <row r="56" spans="1:15">
      <c r="B56" s="3" t="s">
        <v>74</v>
      </c>
    </row>
    <row r="57" spans="1:15">
      <c r="B57" s="3" t="s">
        <v>65</v>
      </c>
    </row>
  </sheetData>
  <mergeCells count="2">
    <mergeCell ref="D3:N3"/>
    <mergeCell ref="A1:O1"/>
  </mergeCells>
  <printOptions horizontalCentered="1"/>
  <pageMargins left="0" right="0" top="0.39370078740157483" bottom="0.19685039370078741" header="0.19685039370078741" footer="0.19685039370078741"/>
  <pageSetup paperSize="9" scale="57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Tuan50</dc:creator>
  <cp:lastModifiedBy>Plan RID</cp:lastModifiedBy>
  <cp:lastPrinted>2018-11-01T10:10:24Z</cp:lastPrinted>
  <dcterms:created xsi:type="dcterms:W3CDTF">2018-11-01T02:32:24Z</dcterms:created>
  <dcterms:modified xsi:type="dcterms:W3CDTF">2018-12-09T15:47:59Z</dcterms:modified>
</cp:coreProperties>
</file>