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rgitte\Documents\GitHub\Project5\Graphs\"/>
    </mc:Choice>
  </mc:AlternateContent>
  <bookViews>
    <workbookView xWindow="480" yWindow="180" windowWidth="27792" windowHeight="14316" firstSheet="6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52511"/>
</workbook>
</file>

<file path=xl/calcChain.xml><?xml version="1.0" encoding="utf-8"?>
<calcChain xmlns="http://schemas.openxmlformats.org/spreadsheetml/2006/main">
  <c r="B52" i="10" l="1"/>
  <c r="B53" i="10" s="1"/>
  <c r="A55" i="10" s="1"/>
  <c r="A52" i="10"/>
  <c r="B47" i="8"/>
  <c r="B48" i="8" s="1"/>
  <c r="A50" i="8" s="1"/>
  <c r="A47" i="8"/>
  <c r="B47" i="9"/>
  <c r="B48" i="9" s="1"/>
  <c r="A50" i="9" s="1"/>
  <c r="A47" i="9"/>
  <c r="B55" i="6"/>
  <c r="B56" i="6" s="1"/>
  <c r="A58" i="6" s="1"/>
  <c r="A55" i="6"/>
  <c r="B55" i="7"/>
  <c r="B56" i="7" s="1"/>
  <c r="A58" i="7" s="1"/>
  <c r="A55" i="7"/>
  <c r="B40" i="1"/>
  <c r="B41" i="1" s="1"/>
  <c r="A43" i="1" s="1"/>
  <c r="A40" i="1"/>
  <c r="B72" i="2"/>
  <c r="B73" i="2" s="1"/>
  <c r="A75" i="2" s="1"/>
  <c r="A72" i="2"/>
  <c r="B54" i="3"/>
  <c r="B55" i="3" s="1"/>
  <c r="A57" i="3" s="1"/>
  <c r="A54" i="3"/>
  <c r="B57" i="4"/>
  <c r="B58" i="4" s="1"/>
  <c r="A60" i="4" s="1"/>
  <c r="A57" i="4"/>
  <c r="B53" i="5"/>
  <c r="B54" i="5" s="1"/>
  <c r="A56" i="5" s="1"/>
  <c r="A53" i="5"/>
</calcChain>
</file>

<file path=xl/sharedStrings.xml><?xml version="1.0" encoding="utf-8"?>
<sst xmlns="http://schemas.openxmlformats.org/spreadsheetml/2006/main" count="140" uniqueCount="10">
  <si>
    <t>t_final:</t>
  </si>
  <si>
    <t>dt:</t>
  </si>
  <si>
    <t>epsilon:</t>
  </si>
  <si>
    <t>number</t>
  </si>
  <si>
    <t>of</t>
  </si>
  <si>
    <t>particles:</t>
  </si>
  <si>
    <t>kin</t>
  </si>
  <si>
    <t>en</t>
  </si>
  <si>
    <t>pot</t>
  </si>
  <si>
    <t>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</si>
</sst>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22" workbookViewId="0">
      <selection activeCell="A43" sqref="A43"/>
    </sheetView>
  </sheetViews>
  <sheetFormatPr defaultRowHeight="14.4" x14ac:dyDescent="0.3"/>
  <sheetData>
    <row r="1" spans="1:4" ht="15" thickBot="1" x14ac:dyDescent="0.35">
      <c r="A1" s="1" t="s">
        <v>0</v>
      </c>
      <c r="B1">
        <v>3</v>
      </c>
    </row>
    <row r="2" spans="1:4" ht="15" thickBot="1" x14ac:dyDescent="0.35">
      <c r="A2" s="1" t="s">
        <v>1</v>
      </c>
      <c r="B2">
        <v>1E-4</v>
      </c>
    </row>
    <row r="3" spans="1:4" ht="15" thickBot="1" x14ac:dyDescent="0.35">
      <c r="A3" s="1" t="s">
        <v>2</v>
      </c>
      <c r="B3">
        <v>0</v>
      </c>
    </row>
    <row r="4" spans="1:4" ht="15" thickBot="1" x14ac:dyDescent="0.35">
      <c r="A4" s="1" t="s">
        <v>3</v>
      </c>
      <c r="B4" t="s">
        <v>4</v>
      </c>
      <c r="C4" t="s">
        <v>5</v>
      </c>
      <c r="D4">
        <v>70</v>
      </c>
    </row>
    <row r="5" spans="1:4" ht="15" thickBot="1" x14ac:dyDescent="0.35">
      <c r="A5" s="1" t="s">
        <v>6</v>
      </c>
      <c r="B5" t="s">
        <v>7</v>
      </c>
      <c r="C5" t="s">
        <v>8</v>
      </c>
      <c r="D5" t="s">
        <v>7</v>
      </c>
    </row>
    <row r="6" spans="1:4" ht="15" thickBot="1" x14ac:dyDescent="0.35">
      <c r="A6" s="1">
        <v>529.45699999999999</v>
      </c>
      <c r="B6">
        <v>-6090.73</v>
      </c>
    </row>
    <row r="7" spans="1:4" ht="15" thickBot="1" x14ac:dyDescent="0.35">
      <c r="A7" s="1">
        <v>1350.41</v>
      </c>
      <c r="B7">
        <v>-4173.43</v>
      </c>
    </row>
    <row r="8" spans="1:4" ht="15" thickBot="1" x14ac:dyDescent="0.35">
      <c r="A8" s="1">
        <v>857.83100000000002</v>
      </c>
      <c r="B8">
        <v>-6128.04</v>
      </c>
    </row>
    <row r="9" spans="1:4" ht="15" thickBot="1" x14ac:dyDescent="0.35">
      <c r="A9" s="1">
        <v>2222.83</v>
      </c>
      <c r="B9">
        <v>-2237.64</v>
      </c>
    </row>
    <row r="10" spans="1:4" ht="15" thickBot="1" x14ac:dyDescent="0.35">
      <c r="A10" s="1">
        <v>2540.54</v>
      </c>
      <c r="B10">
        <v>-5780.98</v>
      </c>
    </row>
    <row r="11" spans="1:4" ht="15" thickBot="1" x14ac:dyDescent="0.35">
      <c r="A11" s="1">
        <v>977.26700000000005</v>
      </c>
      <c r="B11">
        <v>-1947.67</v>
      </c>
    </row>
    <row r="12" spans="1:4" ht="15" thickBot="1" x14ac:dyDescent="0.35">
      <c r="A12" s="1">
        <v>971.75800000000004</v>
      </c>
      <c r="B12">
        <v>-1782.78</v>
      </c>
    </row>
    <row r="13" spans="1:4" ht="15" thickBot="1" x14ac:dyDescent="0.35">
      <c r="A13" s="1">
        <v>105.815</v>
      </c>
      <c r="B13">
        <v>-4328.4799999999996</v>
      </c>
    </row>
    <row r="14" spans="1:4" ht="15" thickBot="1" x14ac:dyDescent="0.35">
      <c r="A14" s="1">
        <v>1599.14</v>
      </c>
      <c r="B14">
        <v>-6142.63</v>
      </c>
    </row>
    <row r="15" spans="1:4" ht="15" thickBot="1" x14ac:dyDescent="0.35">
      <c r="A15" s="1">
        <v>509.75700000000001</v>
      </c>
      <c r="B15">
        <v>-7550.81</v>
      </c>
    </row>
    <row r="16" spans="1:4" ht="15" thickBot="1" x14ac:dyDescent="0.35">
      <c r="A16" s="1">
        <v>750.84299999999996</v>
      </c>
      <c r="B16">
        <v>-1649.93</v>
      </c>
    </row>
    <row r="17" spans="1:2" ht="15" thickBot="1" x14ac:dyDescent="0.35">
      <c r="A17" s="1">
        <v>270.851</v>
      </c>
      <c r="B17">
        <v>-7626.55</v>
      </c>
    </row>
    <row r="18" spans="1:2" ht="15" thickBot="1" x14ac:dyDescent="0.35">
      <c r="A18" s="1">
        <v>207.523</v>
      </c>
      <c r="B18">
        <v>-2254.25</v>
      </c>
    </row>
    <row r="19" spans="1:2" ht="15" thickBot="1" x14ac:dyDescent="0.35">
      <c r="A19" s="1">
        <v>1011.82</v>
      </c>
      <c r="B19">
        <v>-7989.73</v>
      </c>
    </row>
    <row r="20" spans="1:2" ht="15" thickBot="1" x14ac:dyDescent="0.35">
      <c r="A20" s="1">
        <v>80.455699999999993</v>
      </c>
      <c r="B20">
        <v>-2627.34</v>
      </c>
    </row>
    <row r="21" spans="1:2" ht="15" thickBot="1" x14ac:dyDescent="0.35">
      <c r="A21" s="1">
        <v>204.072</v>
      </c>
      <c r="B21">
        <v>-3133.51</v>
      </c>
    </row>
    <row r="22" spans="1:2" ht="15" thickBot="1" x14ac:dyDescent="0.35">
      <c r="A22" s="1">
        <v>682.23</v>
      </c>
      <c r="B22">
        <v>-5488.25</v>
      </c>
    </row>
    <row r="23" spans="1:2" ht="15" thickBot="1" x14ac:dyDescent="0.35">
      <c r="A23" s="1">
        <v>1832.21</v>
      </c>
      <c r="B23">
        <v>-5958.37</v>
      </c>
    </row>
    <row r="24" spans="1:2" ht="15" thickBot="1" x14ac:dyDescent="0.35">
      <c r="A24" s="1">
        <v>130.93600000000001</v>
      </c>
      <c r="B24">
        <v>-4180.17</v>
      </c>
    </row>
    <row r="25" spans="1:2" ht="15" thickBot="1" x14ac:dyDescent="0.35">
      <c r="A25" s="1">
        <v>1462.99</v>
      </c>
      <c r="B25">
        <v>-4432.93</v>
      </c>
    </row>
    <row r="26" spans="1:2" ht="15" thickBot="1" x14ac:dyDescent="0.35">
      <c r="A26" s="1">
        <v>863.43100000000004</v>
      </c>
      <c r="B26">
        <v>-5340.53</v>
      </c>
    </row>
    <row r="27" spans="1:2" ht="15" thickBot="1" x14ac:dyDescent="0.35">
      <c r="A27" s="1">
        <v>480.24299999999999</v>
      </c>
      <c r="B27">
        <v>-4113</v>
      </c>
    </row>
    <row r="28" spans="1:2" ht="15" thickBot="1" x14ac:dyDescent="0.35">
      <c r="A28" s="1">
        <v>1870.04</v>
      </c>
      <c r="B28">
        <v>-5222.8900000000003</v>
      </c>
    </row>
    <row r="29" spans="1:2" ht="15" thickBot="1" x14ac:dyDescent="0.35">
      <c r="A29" s="1">
        <v>1239.52</v>
      </c>
      <c r="B29">
        <v>-3612.83</v>
      </c>
    </row>
    <row r="30" spans="1:2" ht="15" thickBot="1" x14ac:dyDescent="0.35">
      <c r="A30" s="1">
        <v>1125.31</v>
      </c>
      <c r="B30">
        <v>-7043.04</v>
      </c>
    </row>
    <row r="31" spans="1:2" ht="15" thickBot="1" x14ac:dyDescent="0.35">
      <c r="A31" s="1">
        <v>1604.4</v>
      </c>
      <c r="B31">
        <v>-6081.23</v>
      </c>
    </row>
    <row r="32" spans="1:2" ht="15" thickBot="1" x14ac:dyDescent="0.35">
      <c r="A32" s="1">
        <v>584.30499999999995</v>
      </c>
      <c r="B32">
        <v>-6001.63</v>
      </c>
    </row>
    <row r="33" spans="1:5" ht="15" thickBot="1" x14ac:dyDescent="0.35">
      <c r="A33" s="1">
        <v>974.58</v>
      </c>
      <c r="B33">
        <v>-6140.58</v>
      </c>
    </row>
    <row r="34" spans="1:5" ht="15" thickBot="1" x14ac:dyDescent="0.35">
      <c r="A34" s="1">
        <v>652.03599999999994</v>
      </c>
      <c r="B34">
        <v>-3501.73</v>
      </c>
    </row>
    <row r="35" spans="1:5" ht="15" thickBot="1" x14ac:dyDescent="0.35">
      <c r="A35" s="1">
        <v>2403.3000000000002</v>
      </c>
      <c r="B35">
        <v>-7214.31</v>
      </c>
    </row>
    <row r="36" spans="1:5" ht="15" thickBot="1" x14ac:dyDescent="0.35">
      <c r="A36" s="1">
        <v>15.379300000000001</v>
      </c>
      <c r="B36">
        <v>-4314.01</v>
      </c>
    </row>
    <row r="37" spans="1:5" ht="15" thickBot="1" x14ac:dyDescent="0.35">
      <c r="A37" s="1">
        <v>352.971</v>
      </c>
      <c r="B37">
        <v>-4116.08</v>
      </c>
    </row>
    <row r="38" spans="1:5" ht="15" thickBot="1" x14ac:dyDescent="0.35">
      <c r="A38" s="1" t="s">
        <v>3</v>
      </c>
      <c r="B38" t="s">
        <v>4</v>
      </c>
      <c r="C38" t="s">
        <v>9</v>
      </c>
      <c r="D38" t="s">
        <v>5</v>
      </c>
      <c r="E38">
        <v>32</v>
      </c>
    </row>
    <row r="40" spans="1:5" x14ac:dyDescent="0.3">
      <c r="A40">
        <f>SUM(A6:A37)/32</f>
        <v>952.00784375000035</v>
      </c>
      <c r="B40">
        <f>SUM(B6:B37)/32</f>
        <v>-4818.9399999999987</v>
      </c>
    </row>
    <row r="41" spans="1:5" x14ac:dyDescent="0.3">
      <c r="B41">
        <f>B40/2</f>
        <v>-2409.4699999999993</v>
      </c>
    </row>
    <row r="43" spans="1:5" x14ac:dyDescent="0.3">
      <c r="A43">
        <f>B41/A40</f>
        <v>-2.5309350293890356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31" workbookViewId="0">
      <selection activeCell="A56" sqref="A56"/>
    </sheetView>
  </sheetViews>
  <sheetFormatPr defaultRowHeight="14.4" x14ac:dyDescent="0.3"/>
  <sheetData>
    <row r="1" spans="1:4" ht="15" thickBot="1" x14ac:dyDescent="0.35">
      <c r="A1" s="1" t="s">
        <v>0</v>
      </c>
      <c r="B1">
        <v>3</v>
      </c>
    </row>
    <row r="2" spans="1:4" ht="15" thickBot="1" x14ac:dyDescent="0.35">
      <c r="A2" s="1" t="s">
        <v>1</v>
      </c>
      <c r="B2">
        <v>1E-4</v>
      </c>
    </row>
    <row r="3" spans="1:4" ht="15" thickBot="1" x14ac:dyDescent="0.35">
      <c r="A3" s="1" t="s">
        <v>2</v>
      </c>
      <c r="B3" s="2">
        <v>9.9999999999999995E-7</v>
      </c>
    </row>
    <row r="4" spans="1:4" ht="15" thickBot="1" x14ac:dyDescent="0.35">
      <c r="A4" s="1" t="s">
        <v>3</v>
      </c>
      <c r="B4" t="s">
        <v>4</v>
      </c>
      <c r="C4" t="s">
        <v>5</v>
      </c>
      <c r="D4">
        <v>70</v>
      </c>
    </row>
    <row r="5" spans="1:4" ht="15" thickBot="1" x14ac:dyDescent="0.35">
      <c r="A5" s="1" t="s">
        <v>6</v>
      </c>
      <c r="B5" t="s">
        <v>7</v>
      </c>
      <c r="C5" t="s">
        <v>8</v>
      </c>
      <c r="D5" t="s">
        <v>7</v>
      </c>
    </row>
    <row r="6" spans="1:4" ht="15" thickBot="1" x14ac:dyDescent="0.35">
      <c r="A6" s="1">
        <v>794.20500000000004</v>
      </c>
      <c r="B6">
        <v>-5796.72</v>
      </c>
    </row>
    <row r="7" spans="1:4" ht="15" thickBot="1" x14ac:dyDescent="0.35">
      <c r="A7" s="1">
        <v>88.694299999999998</v>
      </c>
      <c r="B7">
        <v>-4230.18</v>
      </c>
    </row>
    <row r="8" spans="1:4" ht="15" thickBot="1" x14ac:dyDescent="0.35">
      <c r="A8" s="1">
        <v>928.94899999999996</v>
      </c>
      <c r="B8">
        <v>-3093.79</v>
      </c>
    </row>
    <row r="9" spans="1:4" ht="15" thickBot="1" x14ac:dyDescent="0.35">
      <c r="A9" s="1">
        <v>1166.3</v>
      </c>
      <c r="B9">
        <v>-1559.4</v>
      </c>
    </row>
    <row r="10" spans="1:4" ht="15" thickBot="1" x14ac:dyDescent="0.35">
      <c r="A10" s="1">
        <v>1272.8499999999999</v>
      </c>
      <c r="B10">
        <v>-2731.94</v>
      </c>
    </row>
    <row r="11" spans="1:4" ht="15" thickBot="1" x14ac:dyDescent="0.35">
      <c r="A11" s="1">
        <v>72.968599999999995</v>
      </c>
      <c r="B11">
        <v>-6339.33</v>
      </c>
    </row>
    <row r="12" spans="1:4" ht="15" thickBot="1" x14ac:dyDescent="0.35">
      <c r="A12" s="1">
        <v>644.495</v>
      </c>
      <c r="B12">
        <v>-5661.47</v>
      </c>
    </row>
    <row r="13" spans="1:4" ht="15" thickBot="1" x14ac:dyDescent="0.35">
      <c r="A13" s="1">
        <v>1282.92</v>
      </c>
      <c r="B13">
        <v>-5568.01</v>
      </c>
    </row>
    <row r="14" spans="1:4" ht="15" thickBot="1" x14ac:dyDescent="0.35">
      <c r="A14" s="1">
        <v>478.73500000000001</v>
      </c>
      <c r="B14">
        <v>-2323.94</v>
      </c>
    </row>
    <row r="15" spans="1:4" ht="15" thickBot="1" x14ac:dyDescent="0.35">
      <c r="A15" s="1">
        <v>1145.6199999999999</v>
      </c>
      <c r="B15">
        <v>-6881.14</v>
      </c>
    </row>
    <row r="16" spans="1:4" ht="15" thickBot="1" x14ac:dyDescent="0.35">
      <c r="A16" s="1">
        <v>894.476</v>
      </c>
      <c r="B16">
        <v>-5206.6000000000004</v>
      </c>
    </row>
    <row r="17" spans="1:2" ht="15" thickBot="1" x14ac:dyDescent="0.35">
      <c r="A17" s="1">
        <v>2744.63</v>
      </c>
      <c r="B17">
        <v>-8042.4</v>
      </c>
    </row>
    <row r="18" spans="1:2" ht="15" thickBot="1" x14ac:dyDescent="0.35">
      <c r="A18" s="1">
        <v>1648.33</v>
      </c>
      <c r="B18">
        <v>-5884.67</v>
      </c>
    </row>
    <row r="19" spans="1:2" ht="15" thickBot="1" x14ac:dyDescent="0.35">
      <c r="A19" s="1">
        <v>404.017</v>
      </c>
      <c r="B19">
        <v>-6249.78</v>
      </c>
    </row>
    <row r="20" spans="1:2" ht="15" thickBot="1" x14ac:dyDescent="0.35">
      <c r="A20" s="1">
        <v>113.041</v>
      </c>
      <c r="B20">
        <v>-2871.55</v>
      </c>
    </row>
    <row r="21" spans="1:2" ht="15" thickBot="1" x14ac:dyDescent="0.35">
      <c r="A21" s="1">
        <v>374.44499999999999</v>
      </c>
      <c r="B21">
        <v>-4617.18</v>
      </c>
    </row>
    <row r="22" spans="1:2" ht="15" thickBot="1" x14ac:dyDescent="0.35">
      <c r="A22" s="1">
        <v>662.327</v>
      </c>
      <c r="B22">
        <v>-5381.28</v>
      </c>
    </row>
    <row r="23" spans="1:2" ht="15" thickBot="1" x14ac:dyDescent="0.35">
      <c r="A23" s="1">
        <v>421.40499999999997</v>
      </c>
      <c r="B23">
        <v>-4993.51</v>
      </c>
    </row>
    <row r="24" spans="1:2" ht="15" thickBot="1" x14ac:dyDescent="0.35">
      <c r="A24" s="1">
        <v>734.34699999999998</v>
      </c>
      <c r="B24">
        <v>-6514.65</v>
      </c>
    </row>
    <row r="25" spans="1:2" ht="15" thickBot="1" x14ac:dyDescent="0.35">
      <c r="A25" s="1">
        <v>2783.98</v>
      </c>
      <c r="B25">
        <v>-6969.5</v>
      </c>
    </row>
    <row r="26" spans="1:2" ht="15" thickBot="1" x14ac:dyDescent="0.35">
      <c r="A26" s="1">
        <v>1045.73</v>
      </c>
      <c r="B26">
        <v>-7078.39</v>
      </c>
    </row>
    <row r="27" spans="1:2" ht="15" thickBot="1" x14ac:dyDescent="0.35">
      <c r="A27" s="1">
        <v>849.13900000000001</v>
      </c>
      <c r="B27">
        <v>-1836.62</v>
      </c>
    </row>
    <row r="28" spans="1:2" ht="15" thickBot="1" x14ac:dyDescent="0.35">
      <c r="A28" s="1">
        <v>504.37400000000002</v>
      </c>
      <c r="B28">
        <v>-2032.15</v>
      </c>
    </row>
    <row r="29" spans="1:2" ht="15" thickBot="1" x14ac:dyDescent="0.35">
      <c r="A29" s="1">
        <v>81.854799999999997</v>
      </c>
      <c r="B29">
        <v>-5453.83</v>
      </c>
    </row>
    <row r="30" spans="1:2" ht="15" thickBot="1" x14ac:dyDescent="0.35">
      <c r="A30" s="1">
        <v>692.38199999999995</v>
      </c>
      <c r="B30">
        <v>-6882.45</v>
      </c>
    </row>
    <row r="31" spans="1:2" ht="15" thickBot="1" x14ac:dyDescent="0.35">
      <c r="A31" s="1">
        <v>179.81399999999999</v>
      </c>
      <c r="B31">
        <v>-4153.78</v>
      </c>
    </row>
    <row r="32" spans="1:2" ht="15" thickBot="1" x14ac:dyDescent="0.35">
      <c r="A32" s="1">
        <v>1115.5999999999999</v>
      </c>
      <c r="B32">
        <v>-5833.48</v>
      </c>
    </row>
    <row r="33" spans="1:2" ht="15" thickBot="1" x14ac:dyDescent="0.35">
      <c r="A33" s="1">
        <v>365.18</v>
      </c>
      <c r="B33">
        <v>-5917.7</v>
      </c>
    </row>
    <row r="34" spans="1:2" ht="15" thickBot="1" x14ac:dyDescent="0.35">
      <c r="A34" s="1">
        <v>1061.0899999999999</v>
      </c>
      <c r="B34">
        <v>-1921.29</v>
      </c>
    </row>
    <row r="35" spans="1:2" ht="15" thickBot="1" x14ac:dyDescent="0.35">
      <c r="A35" s="1">
        <v>496.96699999999998</v>
      </c>
      <c r="B35">
        <v>-1846.69</v>
      </c>
    </row>
    <row r="36" spans="1:2" ht="15" thickBot="1" x14ac:dyDescent="0.35">
      <c r="A36" s="1">
        <v>485.983</v>
      </c>
      <c r="B36">
        <v>-5103.82</v>
      </c>
    </row>
    <row r="37" spans="1:2" ht="15" thickBot="1" x14ac:dyDescent="0.35">
      <c r="A37" s="1">
        <v>1639</v>
      </c>
      <c r="B37">
        <v>-4282.3500000000004</v>
      </c>
    </row>
    <row r="38" spans="1:2" ht="15" thickBot="1" x14ac:dyDescent="0.35">
      <c r="A38" s="1">
        <v>422.07299999999998</v>
      </c>
      <c r="B38">
        <v>-4308.79</v>
      </c>
    </row>
    <row r="39" spans="1:2" ht="15" thickBot="1" x14ac:dyDescent="0.35">
      <c r="A39" s="1">
        <v>338.06400000000002</v>
      </c>
      <c r="B39">
        <v>-4837</v>
      </c>
    </row>
    <row r="40" spans="1:2" ht="15" thickBot="1" x14ac:dyDescent="0.35">
      <c r="A40" s="1">
        <v>891.78599999999994</v>
      </c>
      <c r="B40">
        <v>-5670.44</v>
      </c>
    </row>
    <row r="41" spans="1:2" ht="15" thickBot="1" x14ac:dyDescent="0.35">
      <c r="A41" s="1">
        <v>457.95</v>
      </c>
      <c r="B41">
        <v>-6439.82</v>
      </c>
    </row>
    <row r="42" spans="1:2" ht="15" thickBot="1" x14ac:dyDescent="0.35">
      <c r="A42" s="1">
        <v>1353.6</v>
      </c>
      <c r="B42">
        <v>-6252.86</v>
      </c>
    </row>
    <row r="43" spans="1:2" ht="15" thickBot="1" x14ac:dyDescent="0.35">
      <c r="A43" s="1">
        <v>59.6145</v>
      </c>
      <c r="B43">
        <v>-3782.51</v>
      </c>
    </row>
    <row r="44" spans="1:2" ht="15" thickBot="1" x14ac:dyDescent="0.35">
      <c r="A44" s="1">
        <v>329.572</v>
      </c>
      <c r="B44">
        <v>-2837.23</v>
      </c>
    </row>
    <row r="45" spans="1:2" ht="15" thickBot="1" x14ac:dyDescent="0.35">
      <c r="A45" s="1">
        <v>764.32399999999996</v>
      </c>
      <c r="B45">
        <v>-4603.47</v>
      </c>
    </row>
    <row r="46" spans="1:2" ht="15" thickBot="1" x14ac:dyDescent="0.35">
      <c r="A46" s="1">
        <v>602.298</v>
      </c>
      <c r="B46">
        <v>-4795.6400000000003</v>
      </c>
    </row>
    <row r="47" spans="1:2" ht="15" thickBot="1" x14ac:dyDescent="0.35">
      <c r="A47" s="1">
        <v>348.577</v>
      </c>
      <c r="B47">
        <v>-3897.87</v>
      </c>
    </row>
    <row r="48" spans="1:2" ht="15" thickBot="1" x14ac:dyDescent="0.35">
      <c r="A48" s="1">
        <v>287.12299999999999</v>
      </c>
      <c r="B48">
        <v>-4322.22</v>
      </c>
    </row>
    <row r="49" spans="1:5" ht="15" thickBot="1" x14ac:dyDescent="0.35">
      <c r="A49" s="1">
        <v>686.14599999999996</v>
      </c>
      <c r="B49">
        <v>-5626.18</v>
      </c>
    </row>
    <row r="50" spans="1:5" ht="15" thickBot="1" x14ac:dyDescent="0.35">
      <c r="A50" s="1" t="s">
        <v>3</v>
      </c>
      <c r="B50" t="s">
        <v>4</v>
      </c>
      <c r="C50" t="s">
        <v>9</v>
      </c>
      <c r="D50" t="s">
        <v>5</v>
      </c>
      <c r="E50">
        <v>44</v>
      </c>
    </row>
    <row r="52" spans="1:5" x14ac:dyDescent="0.3">
      <c r="A52">
        <f>SUM(A6:A49)/44</f>
        <v>766.249459090909</v>
      </c>
      <c r="B52">
        <f>SUM(B6:B49)/44</f>
        <v>-4787.1277272727284</v>
      </c>
    </row>
    <row r="53" spans="1:5" x14ac:dyDescent="0.3">
      <c r="B53">
        <f>B52/2</f>
        <v>-2393.5638636363642</v>
      </c>
    </row>
    <row r="55" spans="1:5" x14ac:dyDescent="0.3">
      <c r="A55">
        <f>B53/A52</f>
        <v>-3.1237397106630627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A75" sqref="A75"/>
    </sheetView>
  </sheetViews>
  <sheetFormatPr defaultRowHeight="14.4" x14ac:dyDescent="0.3"/>
  <sheetData>
    <row r="1" spans="1:4" ht="15" thickBot="1" x14ac:dyDescent="0.35">
      <c r="A1" s="1" t="s">
        <v>0</v>
      </c>
      <c r="B1">
        <v>3</v>
      </c>
    </row>
    <row r="2" spans="1:4" ht="15" thickBot="1" x14ac:dyDescent="0.35">
      <c r="A2" s="1" t="s">
        <v>1</v>
      </c>
      <c r="B2">
        <v>1E-4</v>
      </c>
    </row>
    <row r="3" spans="1:4" ht="15" thickBot="1" x14ac:dyDescent="0.35">
      <c r="A3" s="1" t="s">
        <v>2</v>
      </c>
      <c r="B3">
        <v>0.1</v>
      </c>
    </row>
    <row r="4" spans="1:4" ht="15" thickBot="1" x14ac:dyDescent="0.35">
      <c r="A4" s="1" t="s">
        <v>3</v>
      </c>
      <c r="B4" t="s">
        <v>4</v>
      </c>
      <c r="C4" t="s">
        <v>5</v>
      </c>
      <c r="D4">
        <v>70</v>
      </c>
    </row>
    <row r="5" spans="1:4" ht="15" thickBot="1" x14ac:dyDescent="0.35">
      <c r="A5" s="1" t="s">
        <v>6</v>
      </c>
      <c r="B5" t="s">
        <v>7</v>
      </c>
      <c r="C5" t="s">
        <v>8</v>
      </c>
      <c r="D5" t="s">
        <v>7</v>
      </c>
    </row>
    <row r="6" spans="1:4" ht="15" thickBot="1" x14ac:dyDescent="0.35">
      <c r="A6" s="1">
        <v>2228.52</v>
      </c>
      <c r="B6">
        <v>-9406.8700000000008</v>
      </c>
    </row>
    <row r="7" spans="1:4" ht="15" thickBot="1" x14ac:dyDescent="0.35">
      <c r="A7" s="1">
        <v>1685.93</v>
      </c>
      <c r="B7">
        <v>-26659.1</v>
      </c>
    </row>
    <row r="8" spans="1:4" ht="15" thickBot="1" x14ac:dyDescent="0.35">
      <c r="A8" s="1">
        <v>6491.07</v>
      </c>
      <c r="B8">
        <v>-18515.900000000001</v>
      </c>
    </row>
    <row r="9" spans="1:4" ht="15" thickBot="1" x14ac:dyDescent="0.35">
      <c r="A9" s="1">
        <v>18504.400000000001</v>
      </c>
      <c r="B9">
        <v>-30594</v>
      </c>
    </row>
    <row r="10" spans="1:4" ht="15" thickBot="1" x14ac:dyDescent="0.35">
      <c r="A10" s="1">
        <v>636.44799999999998</v>
      </c>
      <c r="B10">
        <v>-8664.74</v>
      </c>
    </row>
    <row r="11" spans="1:4" ht="15" thickBot="1" x14ac:dyDescent="0.35">
      <c r="A11" s="1">
        <v>4203.7700000000004</v>
      </c>
      <c r="B11">
        <v>-35137</v>
      </c>
    </row>
    <row r="12" spans="1:4" ht="15" thickBot="1" x14ac:dyDescent="0.35">
      <c r="A12" s="1">
        <v>6668.96</v>
      </c>
      <c r="B12">
        <v>-45883.6</v>
      </c>
    </row>
    <row r="13" spans="1:4" ht="15" thickBot="1" x14ac:dyDescent="0.35">
      <c r="A13" s="1">
        <v>313.15699999999998</v>
      </c>
      <c r="B13">
        <v>-4008.24</v>
      </c>
    </row>
    <row r="14" spans="1:4" ht="15" thickBot="1" x14ac:dyDescent="0.35">
      <c r="A14" s="1">
        <v>3830.83</v>
      </c>
      <c r="B14">
        <v>-11937.5</v>
      </c>
    </row>
    <row r="15" spans="1:4" ht="15" thickBot="1" x14ac:dyDescent="0.35">
      <c r="A15" s="1">
        <v>2346.5700000000002</v>
      </c>
      <c r="B15">
        <v>-6860.58</v>
      </c>
    </row>
    <row r="16" spans="1:4" ht="15" thickBot="1" x14ac:dyDescent="0.35">
      <c r="A16" s="1">
        <v>8981.59</v>
      </c>
      <c r="B16">
        <v>-28483.599999999999</v>
      </c>
    </row>
    <row r="17" spans="1:2" ht="15" thickBot="1" x14ac:dyDescent="0.35">
      <c r="A17" s="1">
        <v>1784.72</v>
      </c>
      <c r="B17">
        <v>-10373.299999999999</v>
      </c>
    </row>
    <row r="18" spans="1:2" ht="15" thickBot="1" x14ac:dyDescent="0.35">
      <c r="A18" s="1">
        <v>7600.86</v>
      </c>
      <c r="B18">
        <v>-28996.5</v>
      </c>
    </row>
    <row r="19" spans="1:2" ht="15" thickBot="1" x14ac:dyDescent="0.35">
      <c r="A19" s="1">
        <v>4609.12</v>
      </c>
      <c r="B19">
        <v>-25664.9</v>
      </c>
    </row>
    <row r="20" spans="1:2" ht="15" thickBot="1" x14ac:dyDescent="0.35">
      <c r="A20" s="1">
        <v>624.90099999999995</v>
      </c>
      <c r="B20">
        <v>-4446.41</v>
      </c>
    </row>
    <row r="21" spans="1:2" ht="15" thickBot="1" x14ac:dyDescent="0.35">
      <c r="A21" s="1">
        <v>1443.38</v>
      </c>
      <c r="B21">
        <v>-14929.1</v>
      </c>
    </row>
    <row r="22" spans="1:2" ht="15" thickBot="1" x14ac:dyDescent="0.35">
      <c r="A22" s="1">
        <v>68.395899999999997</v>
      </c>
      <c r="B22">
        <v>-2853.59</v>
      </c>
    </row>
    <row r="23" spans="1:2" ht="15" thickBot="1" x14ac:dyDescent="0.35">
      <c r="A23" s="1">
        <v>158.86600000000001</v>
      </c>
      <c r="B23">
        <v>-2941.03</v>
      </c>
    </row>
    <row r="24" spans="1:2" ht="15" thickBot="1" x14ac:dyDescent="0.35">
      <c r="A24" s="1">
        <v>586.28899999999999</v>
      </c>
      <c r="B24">
        <v>-4495.21</v>
      </c>
    </row>
    <row r="25" spans="1:2" ht="15" thickBot="1" x14ac:dyDescent="0.35">
      <c r="A25" s="1">
        <v>5850.91</v>
      </c>
      <c r="B25">
        <v>-13479.2</v>
      </c>
    </row>
    <row r="26" spans="1:2" ht="15" thickBot="1" x14ac:dyDescent="0.35">
      <c r="A26" s="1">
        <v>15122.6</v>
      </c>
      <c r="B26">
        <v>-29836.400000000001</v>
      </c>
    </row>
    <row r="27" spans="1:2" ht="15" thickBot="1" x14ac:dyDescent="0.35">
      <c r="A27" s="1">
        <v>2597.38</v>
      </c>
      <c r="B27">
        <v>-4385.87</v>
      </c>
    </row>
    <row r="28" spans="1:2" ht="15" thickBot="1" x14ac:dyDescent="0.35">
      <c r="A28" s="1">
        <v>373.95100000000002</v>
      </c>
      <c r="B28">
        <v>-6013.53</v>
      </c>
    </row>
    <row r="29" spans="1:2" ht="15" thickBot="1" x14ac:dyDescent="0.35">
      <c r="A29" s="1">
        <v>1690.54</v>
      </c>
      <c r="B29">
        <v>-43625</v>
      </c>
    </row>
    <row r="30" spans="1:2" ht="15" thickBot="1" x14ac:dyDescent="0.35">
      <c r="A30" s="1">
        <v>4453.66</v>
      </c>
      <c r="B30">
        <v>-24943.4</v>
      </c>
    </row>
    <row r="31" spans="1:2" ht="15" thickBot="1" x14ac:dyDescent="0.35">
      <c r="A31" s="1">
        <v>3356.03</v>
      </c>
      <c r="B31">
        <v>-14214.3</v>
      </c>
    </row>
    <row r="32" spans="1:2" ht="15" thickBot="1" x14ac:dyDescent="0.35">
      <c r="A32" s="1">
        <v>1387.74</v>
      </c>
      <c r="B32">
        <v>-11566.9</v>
      </c>
    </row>
    <row r="33" spans="1:2" ht="15" thickBot="1" x14ac:dyDescent="0.35">
      <c r="A33" s="1">
        <v>1103.71</v>
      </c>
      <c r="B33">
        <v>-2755.04</v>
      </c>
    </row>
    <row r="34" spans="1:2" ht="15" thickBot="1" x14ac:dyDescent="0.35">
      <c r="A34" s="1">
        <v>2245.5700000000002</v>
      </c>
      <c r="B34">
        <v>-33377.9</v>
      </c>
    </row>
    <row r="35" spans="1:2" ht="15" thickBot="1" x14ac:dyDescent="0.35">
      <c r="A35" s="1">
        <v>4350.87</v>
      </c>
      <c r="B35">
        <v>-17221.7</v>
      </c>
    </row>
    <row r="36" spans="1:2" ht="15" thickBot="1" x14ac:dyDescent="0.35">
      <c r="A36" s="1">
        <v>203.19</v>
      </c>
      <c r="B36">
        <v>-23501.3</v>
      </c>
    </row>
    <row r="37" spans="1:2" ht="15" thickBot="1" x14ac:dyDescent="0.35">
      <c r="A37" s="1">
        <v>657.76400000000001</v>
      </c>
      <c r="B37">
        <v>-2199.58</v>
      </c>
    </row>
    <row r="38" spans="1:2" ht="15" thickBot="1" x14ac:dyDescent="0.35">
      <c r="A38" s="1">
        <v>583.79700000000003</v>
      </c>
      <c r="B38">
        <v>-3006.33</v>
      </c>
    </row>
    <row r="39" spans="1:2" ht="15" thickBot="1" x14ac:dyDescent="0.35">
      <c r="A39" s="1">
        <v>974.18</v>
      </c>
      <c r="B39">
        <v>-12108.2</v>
      </c>
    </row>
    <row r="40" spans="1:2" ht="15" thickBot="1" x14ac:dyDescent="0.35">
      <c r="A40" s="1">
        <v>505.541</v>
      </c>
      <c r="B40">
        <v>-6353.41</v>
      </c>
    </row>
    <row r="41" spans="1:2" ht="15" thickBot="1" x14ac:dyDescent="0.35">
      <c r="A41" s="1">
        <v>6816.41</v>
      </c>
      <c r="B41">
        <v>-12738.2</v>
      </c>
    </row>
    <row r="42" spans="1:2" ht="15" thickBot="1" x14ac:dyDescent="0.35">
      <c r="A42" s="1">
        <v>20050</v>
      </c>
      <c r="B42">
        <v>-21024.2</v>
      </c>
    </row>
    <row r="43" spans="1:2" ht="15" thickBot="1" x14ac:dyDescent="0.35">
      <c r="A43" s="1">
        <v>224.75899999999999</v>
      </c>
      <c r="B43">
        <v>-2642.58</v>
      </c>
    </row>
    <row r="44" spans="1:2" ht="15" thickBot="1" x14ac:dyDescent="0.35">
      <c r="A44" s="1">
        <v>5371.5</v>
      </c>
      <c r="B44">
        <v>-19702.099999999999</v>
      </c>
    </row>
    <row r="45" spans="1:2" ht="15" thickBot="1" x14ac:dyDescent="0.35">
      <c r="A45" s="1">
        <v>288.428</v>
      </c>
      <c r="B45">
        <v>-4955.1000000000004</v>
      </c>
    </row>
    <row r="46" spans="1:2" ht="15" thickBot="1" x14ac:dyDescent="0.35">
      <c r="A46" s="1">
        <v>3609.72</v>
      </c>
      <c r="B46">
        <v>-7422.37</v>
      </c>
    </row>
    <row r="47" spans="1:2" ht="15" thickBot="1" x14ac:dyDescent="0.35">
      <c r="A47" s="1">
        <v>630.43700000000001</v>
      </c>
      <c r="B47">
        <v>-2361.77</v>
      </c>
    </row>
    <row r="48" spans="1:2" ht="15" thickBot="1" x14ac:dyDescent="0.35">
      <c r="A48" s="1">
        <v>2616.15</v>
      </c>
      <c r="B48">
        <v>-3056.25</v>
      </c>
    </row>
    <row r="49" spans="1:2" ht="15" thickBot="1" x14ac:dyDescent="0.35">
      <c r="A49" s="1">
        <v>289.94900000000001</v>
      </c>
      <c r="B49">
        <v>-11478.9</v>
      </c>
    </row>
    <row r="50" spans="1:2" ht="15" thickBot="1" x14ac:dyDescent="0.35">
      <c r="A50" s="1">
        <v>1009.71</v>
      </c>
      <c r="B50">
        <v>-2035.1</v>
      </c>
    </row>
    <row r="51" spans="1:2" ht="15" thickBot="1" x14ac:dyDescent="0.35">
      <c r="A51" s="1">
        <v>1005.4</v>
      </c>
      <c r="B51">
        <v>-10854.7</v>
      </c>
    </row>
    <row r="52" spans="1:2" ht="15" thickBot="1" x14ac:dyDescent="0.35">
      <c r="A52" s="1">
        <v>237.57599999999999</v>
      </c>
      <c r="B52">
        <v>-5131.84</v>
      </c>
    </row>
    <row r="53" spans="1:2" ht="15" thickBot="1" x14ac:dyDescent="0.35">
      <c r="A53" s="1">
        <v>17630.8</v>
      </c>
      <c r="B53">
        <v>-31837.9</v>
      </c>
    </row>
    <row r="54" spans="1:2" ht="15" thickBot="1" x14ac:dyDescent="0.35">
      <c r="A54" s="1">
        <v>5854.44</v>
      </c>
      <c r="B54">
        <v>-9730.7199999999993</v>
      </c>
    </row>
    <row r="55" spans="1:2" ht="15" thickBot="1" x14ac:dyDescent="0.35">
      <c r="A55" s="1">
        <v>4419.32</v>
      </c>
      <c r="B55">
        <v>-19866.099999999999</v>
      </c>
    </row>
    <row r="56" spans="1:2" ht="15" thickBot="1" x14ac:dyDescent="0.35">
      <c r="A56" s="1">
        <v>6151.06</v>
      </c>
      <c r="B56">
        <v>-9304.44</v>
      </c>
    </row>
    <row r="57" spans="1:2" ht="15" thickBot="1" x14ac:dyDescent="0.35">
      <c r="A57" s="1">
        <v>1971.11</v>
      </c>
      <c r="B57">
        <v>-11772.5</v>
      </c>
    </row>
    <row r="58" spans="1:2" ht="15" thickBot="1" x14ac:dyDescent="0.35">
      <c r="A58" s="1">
        <v>8836.93</v>
      </c>
      <c r="B58">
        <v>-50272</v>
      </c>
    </row>
    <row r="59" spans="1:2" ht="15" thickBot="1" x14ac:dyDescent="0.35">
      <c r="A59" s="1">
        <v>4761.28</v>
      </c>
      <c r="B59">
        <v>-12036.4</v>
      </c>
    </row>
    <row r="60" spans="1:2" ht="15" thickBot="1" x14ac:dyDescent="0.35">
      <c r="A60" s="1">
        <v>19277.7</v>
      </c>
      <c r="B60">
        <v>-34648.400000000001</v>
      </c>
    </row>
    <row r="61" spans="1:2" ht="15" thickBot="1" x14ac:dyDescent="0.35">
      <c r="A61" s="1">
        <v>2088.66</v>
      </c>
      <c r="B61">
        <v>-33300.9</v>
      </c>
    </row>
    <row r="62" spans="1:2" ht="15" thickBot="1" x14ac:dyDescent="0.35">
      <c r="A62" s="1">
        <v>1101.56</v>
      </c>
      <c r="B62">
        <v>-15738.4</v>
      </c>
    </row>
    <row r="63" spans="1:2" ht="15" thickBot="1" x14ac:dyDescent="0.35">
      <c r="A63" s="1">
        <v>1453.73</v>
      </c>
      <c r="B63">
        <v>-22292.9</v>
      </c>
    </row>
    <row r="64" spans="1:2" ht="15" thickBot="1" x14ac:dyDescent="0.35">
      <c r="A64" s="1">
        <v>48.509099999999997</v>
      </c>
      <c r="B64">
        <v>-5804.76</v>
      </c>
    </row>
    <row r="65" spans="1:5" ht="15" thickBot="1" x14ac:dyDescent="0.35">
      <c r="A65" s="1">
        <v>4101.8900000000003</v>
      </c>
      <c r="B65">
        <v>-8732.76</v>
      </c>
    </row>
    <row r="66" spans="1:5" ht="15" thickBot="1" x14ac:dyDescent="0.35">
      <c r="A66" s="1">
        <v>10005.700000000001</v>
      </c>
      <c r="B66">
        <v>-36253.9</v>
      </c>
    </row>
    <row r="67" spans="1:5" ht="15" thickBot="1" x14ac:dyDescent="0.35">
      <c r="A67" s="1">
        <v>1059.97</v>
      </c>
      <c r="B67">
        <v>-2360.5100000000002</v>
      </c>
    </row>
    <row r="68" spans="1:5" ht="15" thickBot="1" x14ac:dyDescent="0.35">
      <c r="A68" s="1">
        <v>8674.0400000000009</v>
      </c>
      <c r="B68">
        <v>-19946.400000000001</v>
      </c>
    </row>
    <row r="69" spans="1:5" ht="15" thickBot="1" x14ac:dyDescent="0.35">
      <c r="A69" s="1">
        <v>510.54700000000003</v>
      </c>
      <c r="B69">
        <v>-12697.7</v>
      </c>
    </row>
    <row r="70" spans="1:5" ht="15" thickBot="1" x14ac:dyDescent="0.35">
      <c r="A70" s="1" t="s">
        <v>3</v>
      </c>
      <c r="B70" t="s">
        <v>4</v>
      </c>
      <c r="C70" t="s">
        <v>9</v>
      </c>
      <c r="D70" t="s">
        <v>5</v>
      </c>
      <c r="E70">
        <v>64</v>
      </c>
    </row>
    <row r="72" spans="1:5" x14ac:dyDescent="0.3">
      <c r="A72">
        <f>SUM(A6:A69)/64</f>
        <v>4036.2889843750008</v>
      </c>
      <c r="B72">
        <f>SUM(B6:B69)/64</f>
        <v>-15772.484843749997</v>
      </c>
    </row>
    <row r="73" spans="1:5" x14ac:dyDescent="0.3">
      <c r="B73">
        <f>B72/2</f>
        <v>-7886.2424218749984</v>
      </c>
    </row>
    <row r="75" spans="1:5" x14ac:dyDescent="0.3">
      <c r="A75">
        <f>B73/A72</f>
        <v>-1.9538349341198482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37" workbookViewId="0">
      <selection activeCell="A57" sqref="A57"/>
    </sheetView>
  </sheetViews>
  <sheetFormatPr defaultRowHeight="14.4" x14ac:dyDescent="0.3"/>
  <sheetData>
    <row r="1" spans="1:4" ht="15" thickBot="1" x14ac:dyDescent="0.35">
      <c r="A1" s="1" t="s">
        <v>0</v>
      </c>
      <c r="B1">
        <v>3</v>
      </c>
    </row>
    <row r="2" spans="1:4" ht="15" thickBot="1" x14ac:dyDescent="0.35">
      <c r="A2" s="1" t="s">
        <v>1</v>
      </c>
      <c r="B2">
        <v>1E-4</v>
      </c>
    </row>
    <row r="3" spans="1:4" ht="15" thickBot="1" x14ac:dyDescent="0.35">
      <c r="A3" s="1" t="s">
        <v>2</v>
      </c>
      <c r="B3">
        <v>0.01</v>
      </c>
    </row>
    <row r="4" spans="1:4" ht="15" thickBot="1" x14ac:dyDescent="0.35">
      <c r="A4" s="1" t="s">
        <v>3</v>
      </c>
      <c r="B4" t="s">
        <v>4</v>
      </c>
      <c r="C4" t="s">
        <v>5</v>
      </c>
      <c r="D4">
        <v>70</v>
      </c>
    </row>
    <row r="5" spans="1:4" ht="15" thickBot="1" x14ac:dyDescent="0.35">
      <c r="A5" s="1" t="s">
        <v>6</v>
      </c>
      <c r="B5" t="s">
        <v>7</v>
      </c>
      <c r="C5" t="s">
        <v>8</v>
      </c>
      <c r="D5" t="s">
        <v>7</v>
      </c>
    </row>
    <row r="6" spans="1:4" ht="15" thickBot="1" x14ac:dyDescent="0.35">
      <c r="A6" s="1">
        <v>1302.55</v>
      </c>
      <c r="B6">
        <v>-7644.23</v>
      </c>
    </row>
    <row r="7" spans="1:4" ht="15" thickBot="1" x14ac:dyDescent="0.35">
      <c r="A7" s="1">
        <v>218.93799999999999</v>
      </c>
      <c r="B7">
        <v>-4500.66</v>
      </c>
    </row>
    <row r="8" spans="1:4" ht="15" thickBot="1" x14ac:dyDescent="0.35">
      <c r="A8" s="1">
        <v>198.22499999999999</v>
      </c>
      <c r="B8">
        <v>-4834.2</v>
      </c>
    </row>
    <row r="9" spans="1:4" ht="15" thickBot="1" x14ac:dyDescent="0.35">
      <c r="A9" s="1">
        <v>64.518699999999995</v>
      </c>
      <c r="B9">
        <v>-2826.44</v>
      </c>
    </row>
    <row r="10" spans="1:4" ht="15" thickBot="1" x14ac:dyDescent="0.35">
      <c r="A10" s="1">
        <v>289.38600000000002</v>
      </c>
      <c r="B10">
        <v>-3632.22</v>
      </c>
    </row>
    <row r="11" spans="1:4" ht="15" thickBot="1" x14ac:dyDescent="0.35">
      <c r="A11" s="1">
        <v>999.21600000000001</v>
      </c>
      <c r="B11">
        <v>-9208.43</v>
      </c>
    </row>
    <row r="12" spans="1:4" ht="15" thickBot="1" x14ac:dyDescent="0.35">
      <c r="A12" s="1">
        <v>1124.98</v>
      </c>
      <c r="B12">
        <v>-1819.83</v>
      </c>
    </row>
    <row r="13" spans="1:4" ht="15" thickBot="1" x14ac:dyDescent="0.35">
      <c r="A13" s="1">
        <v>1450.26</v>
      </c>
      <c r="B13">
        <v>-1918.86</v>
      </c>
    </row>
    <row r="14" spans="1:4" ht="15" thickBot="1" x14ac:dyDescent="0.35">
      <c r="A14" s="1">
        <v>3728.44</v>
      </c>
      <c r="B14">
        <v>-9048.4599999999991</v>
      </c>
    </row>
    <row r="15" spans="1:4" ht="15" thickBot="1" x14ac:dyDescent="0.35">
      <c r="A15" s="1">
        <v>5120.33</v>
      </c>
      <c r="B15">
        <v>-9108.2099999999991</v>
      </c>
    </row>
    <row r="16" spans="1:4" ht="15" thickBot="1" x14ac:dyDescent="0.35">
      <c r="A16" s="1">
        <v>229.00700000000001</v>
      </c>
      <c r="B16">
        <v>-8461.36</v>
      </c>
    </row>
    <row r="17" spans="1:2" ht="15" thickBot="1" x14ac:dyDescent="0.35">
      <c r="A17" s="1">
        <v>180.69300000000001</v>
      </c>
      <c r="B17">
        <v>-2812.69</v>
      </c>
    </row>
    <row r="18" spans="1:2" ht="15" thickBot="1" x14ac:dyDescent="0.35">
      <c r="A18" s="1">
        <v>840.08799999999997</v>
      </c>
      <c r="B18">
        <v>-5650.72</v>
      </c>
    </row>
    <row r="19" spans="1:2" ht="15" thickBot="1" x14ac:dyDescent="0.35">
      <c r="A19" s="1">
        <v>466.262</v>
      </c>
      <c r="B19">
        <v>-6640.13</v>
      </c>
    </row>
    <row r="20" spans="1:2" ht="15" thickBot="1" x14ac:dyDescent="0.35">
      <c r="A20" s="1">
        <v>2317.69</v>
      </c>
      <c r="B20">
        <v>-7144.05</v>
      </c>
    </row>
    <row r="21" spans="1:2" ht="15" thickBot="1" x14ac:dyDescent="0.35">
      <c r="A21" s="1">
        <v>546.35</v>
      </c>
      <c r="B21">
        <v>-8511.17</v>
      </c>
    </row>
    <row r="22" spans="1:2" ht="15" thickBot="1" x14ac:dyDescent="0.35">
      <c r="A22" s="1">
        <v>1279.1600000000001</v>
      </c>
      <c r="B22">
        <v>-9793.48</v>
      </c>
    </row>
    <row r="23" spans="1:2" ht="15" thickBot="1" x14ac:dyDescent="0.35">
      <c r="A23" s="1">
        <v>298.13</v>
      </c>
      <c r="B23">
        <v>-2930.54</v>
      </c>
    </row>
    <row r="24" spans="1:2" ht="15" thickBot="1" x14ac:dyDescent="0.35">
      <c r="A24" s="1">
        <v>1422.21</v>
      </c>
      <c r="B24">
        <v>-7493.09</v>
      </c>
    </row>
    <row r="25" spans="1:2" ht="15" thickBot="1" x14ac:dyDescent="0.35">
      <c r="A25" s="1">
        <v>2876.96</v>
      </c>
      <c r="B25">
        <v>-7913.85</v>
      </c>
    </row>
    <row r="26" spans="1:2" ht="15" thickBot="1" x14ac:dyDescent="0.35">
      <c r="A26" s="1">
        <v>946.93899999999996</v>
      </c>
      <c r="B26">
        <v>-5041.3100000000004</v>
      </c>
    </row>
    <row r="27" spans="1:2" ht="15" thickBot="1" x14ac:dyDescent="0.35">
      <c r="A27" s="1">
        <v>1999.96</v>
      </c>
      <c r="B27">
        <v>-6038.54</v>
      </c>
    </row>
    <row r="28" spans="1:2" ht="15" thickBot="1" x14ac:dyDescent="0.35">
      <c r="A28" s="1">
        <v>116.85</v>
      </c>
      <c r="B28">
        <v>-3304.89</v>
      </c>
    </row>
    <row r="29" spans="1:2" ht="15" thickBot="1" x14ac:dyDescent="0.35">
      <c r="A29" s="1">
        <v>966.82899999999995</v>
      </c>
      <c r="B29">
        <v>-7739.53</v>
      </c>
    </row>
    <row r="30" spans="1:2" ht="15" thickBot="1" x14ac:dyDescent="0.35">
      <c r="A30" s="1">
        <v>85.585800000000006</v>
      </c>
      <c r="B30">
        <v>-2687.31</v>
      </c>
    </row>
    <row r="31" spans="1:2" ht="15" thickBot="1" x14ac:dyDescent="0.35">
      <c r="A31" s="1">
        <v>2336.1999999999998</v>
      </c>
      <c r="B31">
        <v>-7063.94</v>
      </c>
    </row>
    <row r="32" spans="1:2" ht="15" thickBot="1" x14ac:dyDescent="0.35">
      <c r="A32" s="1">
        <v>895.63499999999999</v>
      </c>
      <c r="B32">
        <v>-2916.08</v>
      </c>
    </row>
    <row r="33" spans="1:2" ht="15" thickBot="1" x14ac:dyDescent="0.35">
      <c r="A33" s="1">
        <v>466.40100000000001</v>
      </c>
      <c r="B33">
        <v>-7419.27</v>
      </c>
    </row>
    <row r="34" spans="1:2" ht="15" thickBot="1" x14ac:dyDescent="0.35">
      <c r="A34" s="1">
        <v>5336.61</v>
      </c>
      <c r="B34">
        <v>-9305.32</v>
      </c>
    </row>
    <row r="35" spans="1:2" ht="15" thickBot="1" x14ac:dyDescent="0.35">
      <c r="A35" s="1">
        <v>584.70399999999995</v>
      </c>
      <c r="B35">
        <v>-4029.66</v>
      </c>
    </row>
    <row r="36" spans="1:2" ht="15" thickBot="1" x14ac:dyDescent="0.35">
      <c r="A36" s="1">
        <v>96.630099999999999</v>
      </c>
      <c r="B36">
        <v>-7742.06</v>
      </c>
    </row>
    <row r="37" spans="1:2" ht="15" thickBot="1" x14ac:dyDescent="0.35">
      <c r="A37" s="1">
        <v>264.13099999999997</v>
      </c>
      <c r="B37">
        <v>-8061.36</v>
      </c>
    </row>
    <row r="38" spans="1:2" ht="15" thickBot="1" x14ac:dyDescent="0.35">
      <c r="A38" s="1">
        <v>935.06299999999999</v>
      </c>
      <c r="B38">
        <v>-1896.66</v>
      </c>
    </row>
    <row r="39" spans="1:2" ht="15" thickBot="1" x14ac:dyDescent="0.35">
      <c r="A39" s="1">
        <v>342.63400000000001</v>
      </c>
      <c r="B39">
        <v>-5721.77</v>
      </c>
    </row>
    <row r="40" spans="1:2" ht="15" thickBot="1" x14ac:dyDescent="0.35">
      <c r="A40" s="1">
        <v>780.06799999999998</v>
      </c>
      <c r="B40">
        <v>-7313.19</v>
      </c>
    </row>
    <row r="41" spans="1:2" ht="15" thickBot="1" x14ac:dyDescent="0.35">
      <c r="A41" s="1">
        <v>261.44299999999998</v>
      </c>
      <c r="B41">
        <v>-2311.0300000000002</v>
      </c>
    </row>
    <row r="42" spans="1:2" ht="15" thickBot="1" x14ac:dyDescent="0.35">
      <c r="A42" s="1">
        <v>3013.78</v>
      </c>
      <c r="B42">
        <v>-7395.25</v>
      </c>
    </row>
    <row r="43" spans="1:2" ht="15" thickBot="1" x14ac:dyDescent="0.35">
      <c r="A43" s="1">
        <v>739.57399999999996</v>
      </c>
      <c r="B43">
        <v>-6428.82</v>
      </c>
    </row>
    <row r="44" spans="1:2" ht="15" thickBot="1" x14ac:dyDescent="0.35">
      <c r="A44" s="1">
        <v>1121.28</v>
      </c>
      <c r="B44">
        <v>-5781.91</v>
      </c>
    </row>
    <row r="45" spans="1:2" ht="15" thickBot="1" x14ac:dyDescent="0.35">
      <c r="A45" s="1">
        <v>451.43900000000002</v>
      </c>
      <c r="B45">
        <v>-3680.4</v>
      </c>
    </row>
    <row r="46" spans="1:2" ht="15" thickBot="1" x14ac:dyDescent="0.35">
      <c r="A46" s="1">
        <v>1356.02</v>
      </c>
      <c r="B46">
        <v>-8120.77</v>
      </c>
    </row>
    <row r="47" spans="1:2" ht="15" thickBot="1" x14ac:dyDescent="0.35">
      <c r="A47" s="1">
        <v>195.37700000000001</v>
      </c>
      <c r="B47">
        <v>-3755.76</v>
      </c>
    </row>
    <row r="48" spans="1:2" ht="15" thickBot="1" x14ac:dyDescent="0.35">
      <c r="A48" s="1">
        <v>680.52800000000002</v>
      </c>
      <c r="B48">
        <v>-5188.38</v>
      </c>
    </row>
    <row r="49" spans="1:5" ht="15" thickBot="1" x14ac:dyDescent="0.35">
      <c r="A49" s="1">
        <v>839.08399999999995</v>
      </c>
      <c r="B49">
        <v>-5625.72</v>
      </c>
    </row>
    <row r="50" spans="1:5" ht="15" thickBot="1" x14ac:dyDescent="0.35">
      <c r="A50" s="1">
        <v>1396.24</v>
      </c>
      <c r="B50">
        <v>-1763.82</v>
      </c>
    </row>
    <row r="51" spans="1:5" ht="15" thickBot="1" x14ac:dyDescent="0.35">
      <c r="A51" s="1">
        <v>326.64999999999998</v>
      </c>
      <c r="B51">
        <v>-3626.18</v>
      </c>
    </row>
    <row r="52" spans="1:5" ht="15" thickBot="1" x14ac:dyDescent="0.35">
      <c r="A52" s="1" t="s">
        <v>3</v>
      </c>
      <c r="B52" t="s">
        <v>4</v>
      </c>
      <c r="C52" t="s">
        <v>9</v>
      </c>
      <c r="D52" t="s">
        <v>5</v>
      </c>
      <c r="E52">
        <v>46</v>
      </c>
    </row>
    <row r="54" spans="1:5" x14ac:dyDescent="0.3">
      <c r="A54">
        <f>SUM(A6:A51)/46</f>
        <v>1119.3271434782605</v>
      </c>
      <c r="B54">
        <f>SUM(B6:B51)/46</f>
        <v>-5692.4250000000002</v>
      </c>
    </row>
    <row r="55" spans="1:5" x14ac:dyDescent="0.3">
      <c r="B55">
        <f>B54/2</f>
        <v>-2846.2125000000001</v>
      </c>
    </row>
    <row r="57" spans="1:5" x14ac:dyDescent="0.3">
      <c r="A57">
        <f>B55/A54</f>
        <v>-2.5427887785831031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43" workbookViewId="0">
      <selection activeCell="A60" sqref="A60"/>
    </sheetView>
  </sheetViews>
  <sheetFormatPr defaultRowHeight="14.4" x14ac:dyDescent="0.3"/>
  <sheetData>
    <row r="1" spans="1:4" ht="15" thickBot="1" x14ac:dyDescent="0.35">
      <c r="A1" s="1" t="s">
        <v>0</v>
      </c>
      <c r="B1">
        <v>3</v>
      </c>
    </row>
    <row r="2" spans="1:4" ht="15" thickBot="1" x14ac:dyDescent="0.35">
      <c r="A2" s="1" t="s">
        <v>1</v>
      </c>
      <c r="B2">
        <v>1E-4</v>
      </c>
    </row>
    <row r="3" spans="1:4" ht="15" thickBot="1" x14ac:dyDescent="0.35">
      <c r="A3" s="1" t="s">
        <v>2</v>
      </c>
      <c r="B3">
        <v>1E-3</v>
      </c>
    </row>
    <row r="4" spans="1:4" ht="15" thickBot="1" x14ac:dyDescent="0.35">
      <c r="A4" s="1" t="s">
        <v>3</v>
      </c>
      <c r="B4" t="s">
        <v>4</v>
      </c>
      <c r="C4" t="s">
        <v>5</v>
      </c>
      <c r="D4">
        <v>70</v>
      </c>
    </row>
    <row r="5" spans="1:4" ht="15" thickBot="1" x14ac:dyDescent="0.35">
      <c r="A5" s="1" t="s">
        <v>6</v>
      </c>
      <c r="B5" t="s">
        <v>7</v>
      </c>
      <c r="C5" t="s">
        <v>8</v>
      </c>
      <c r="D5" t="s">
        <v>7</v>
      </c>
    </row>
    <row r="6" spans="1:4" ht="15" thickBot="1" x14ac:dyDescent="0.35">
      <c r="A6" s="1">
        <v>1460.54</v>
      </c>
      <c r="B6">
        <v>-11856.9</v>
      </c>
    </row>
    <row r="7" spans="1:4" ht="15" thickBot="1" x14ac:dyDescent="0.35">
      <c r="A7" s="1">
        <v>8284.2999999999993</v>
      </c>
      <c r="B7">
        <v>-15565</v>
      </c>
    </row>
    <row r="8" spans="1:4" ht="15" thickBot="1" x14ac:dyDescent="0.35">
      <c r="A8" s="1">
        <v>1179.51</v>
      </c>
      <c r="B8">
        <v>-3440.66</v>
      </c>
    </row>
    <row r="9" spans="1:4" ht="15" thickBot="1" x14ac:dyDescent="0.35">
      <c r="A9" s="1">
        <v>2891.74</v>
      </c>
      <c r="B9">
        <v>-7340.29</v>
      </c>
    </row>
    <row r="10" spans="1:4" ht="15" thickBot="1" x14ac:dyDescent="0.35">
      <c r="A10" s="1">
        <v>2922.19</v>
      </c>
      <c r="B10">
        <v>-8530.23</v>
      </c>
    </row>
    <row r="11" spans="1:4" ht="15" thickBot="1" x14ac:dyDescent="0.35">
      <c r="A11" s="1">
        <v>1999.6</v>
      </c>
      <c r="B11">
        <v>-13592</v>
      </c>
    </row>
    <row r="12" spans="1:4" ht="15" thickBot="1" x14ac:dyDescent="0.35">
      <c r="A12" s="1">
        <v>339.13900000000001</v>
      </c>
      <c r="B12">
        <v>-5386.92</v>
      </c>
    </row>
    <row r="13" spans="1:4" ht="15" thickBot="1" x14ac:dyDescent="0.35">
      <c r="A13" s="1">
        <v>3422.96</v>
      </c>
      <c r="B13">
        <v>-11497.2</v>
      </c>
    </row>
    <row r="14" spans="1:4" ht="15" thickBot="1" x14ac:dyDescent="0.35">
      <c r="A14" s="1">
        <v>3899.67</v>
      </c>
      <c r="B14">
        <v>-12637.3</v>
      </c>
    </row>
    <row r="15" spans="1:4" ht="15" thickBot="1" x14ac:dyDescent="0.35">
      <c r="A15" s="1">
        <v>14088.5</v>
      </c>
      <c r="B15">
        <v>-17385.599999999999</v>
      </c>
    </row>
    <row r="16" spans="1:4" ht="15" thickBot="1" x14ac:dyDescent="0.35">
      <c r="A16" s="1">
        <v>4378.46</v>
      </c>
      <c r="B16">
        <v>-13987.3</v>
      </c>
    </row>
    <row r="17" spans="1:2" ht="15" thickBot="1" x14ac:dyDescent="0.35">
      <c r="A17" s="1">
        <v>4241.76</v>
      </c>
      <c r="B17">
        <v>-7308.5</v>
      </c>
    </row>
    <row r="18" spans="1:2" ht="15" thickBot="1" x14ac:dyDescent="0.35">
      <c r="A18" s="1">
        <v>2886.79</v>
      </c>
      <c r="B18">
        <v>-12860.6</v>
      </c>
    </row>
    <row r="19" spans="1:2" ht="15" thickBot="1" x14ac:dyDescent="0.35">
      <c r="A19" s="1">
        <v>8276.9599999999991</v>
      </c>
      <c r="B19">
        <v>-19574.3</v>
      </c>
    </row>
    <row r="20" spans="1:2" ht="15" thickBot="1" x14ac:dyDescent="0.35">
      <c r="A20" s="1">
        <v>2665.36</v>
      </c>
      <c r="B20">
        <v>-17460.7</v>
      </c>
    </row>
    <row r="21" spans="1:2" ht="15" thickBot="1" x14ac:dyDescent="0.35">
      <c r="A21" s="1">
        <v>1839.53</v>
      </c>
      <c r="B21">
        <v>-7496.21</v>
      </c>
    </row>
    <row r="22" spans="1:2" ht="15" thickBot="1" x14ac:dyDescent="0.35">
      <c r="A22" s="1">
        <v>1811.42</v>
      </c>
      <c r="B22">
        <v>-17115.099999999999</v>
      </c>
    </row>
    <row r="23" spans="1:2" ht="15" thickBot="1" x14ac:dyDescent="0.35">
      <c r="A23" s="1">
        <v>6900.82</v>
      </c>
      <c r="B23">
        <v>-13594.8</v>
      </c>
    </row>
    <row r="24" spans="1:2" ht="15" thickBot="1" x14ac:dyDescent="0.35">
      <c r="A24" s="1">
        <v>1066.51</v>
      </c>
      <c r="B24">
        <v>-4414.2299999999996</v>
      </c>
    </row>
    <row r="25" spans="1:2" ht="15" thickBot="1" x14ac:dyDescent="0.35">
      <c r="A25" s="1">
        <v>321.60399999999998</v>
      </c>
      <c r="B25">
        <v>-11559.6</v>
      </c>
    </row>
    <row r="26" spans="1:2" ht="15" thickBot="1" x14ac:dyDescent="0.35">
      <c r="A26" s="1">
        <v>187.65799999999999</v>
      </c>
      <c r="B26">
        <v>-3032.57</v>
      </c>
    </row>
    <row r="27" spans="1:2" ht="15" thickBot="1" x14ac:dyDescent="0.35">
      <c r="A27" s="1">
        <v>1217.1400000000001</v>
      </c>
      <c r="B27">
        <v>-2008.85</v>
      </c>
    </row>
    <row r="28" spans="1:2" ht="15" thickBot="1" x14ac:dyDescent="0.35">
      <c r="A28" s="1">
        <v>1426.87</v>
      </c>
      <c r="B28">
        <v>-1622.72</v>
      </c>
    </row>
    <row r="29" spans="1:2" ht="15" thickBot="1" x14ac:dyDescent="0.35">
      <c r="A29" s="1">
        <v>3459.45</v>
      </c>
      <c r="B29">
        <v>-12638.3</v>
      </c>
    </row>
    <row r="30" spans="1:2" ht="15" thickBot="1" x14ac:dyDescent="0.35">
      <c r="A30" s="1">
        <v>634.35400000000004</v>
      </c>
      <c r="B30">
        <v>-18084.2</v>
      </c>
    </row>
    <row r="31" spans="1:2" ht="15" thickBot="1" x14ac:dyDescent="0.35">
      <c r="A31" s="1">
        <v>225.35</v>
      </c>
      <c r="B31">
        <v>-2274.35</v>
      </c>
    </row>
    <row r="32" spans="1:2" ht="15" thickBot="1" x14ac:dyDescent="0.35">
      <c r="A32" s="1">
        <v>269.75</v>
      </c>
      <c r="B32">
        <v>-3616.51</v>
      </c>
    </row>
    <row r="33" spans="1:2" ht="15" thickBot="1" x14ac:dyDescent="0.35">
      <c r="A33" s="1">
        <v>1600.37</v>
      </c>
      <c r="B33">
        <v>-10880.8</v>
      </c>
    </row>
    <row r="34" spans="1:2" ht="15" thickBot="1" x14ac:dyDescent="0.35">
      <c r="A34" s="1">
        <v>3389.4</v>
      </c>
      <c r="B34">
        <v>-14357.6</v>
      </c>
    </row>
    <row r="35" spans="1:2" ht="15" thickBot="1" x14ac:dyDescent="0.35">
      <c r="A35" s="1">
        <v>5033.04</v>
      </c>
      <c r="B35">
        <v>-17513.7</v>
      </c>
    </row>
    <row r="36" spans="1:2" ht="15" thickBot="1" x14ac:dyDescent="0.35">
      <c r="A36" s="1">
        <v>1619</v>
      </c>
      <c r="B36">
        <v>-5664.73</v>
      </c>
    </row>
    <row r="37" spans="1:2" ht="15" thickBot="1" x14ac:dyDescent="0.35">
      <c r="A37" s="1">
        <v>1794.54</v>
      </c>
      <c r="B37">
        <v>-6090.05</v>
      </c>
    </row>
    <row r="38" spans="1:2" ht="15" thickBot="1" x14ac:dyDescent="0.35">
      <c r="A38" s="1">
        <v>962.45399999999995</v>
      </c>
      <c r="B38">
        <v>-17603.400000000001</v>
      </c>
    </row>
    <row r="39" spans="1:2" ht="15" thickBot="1" x14ac:dyDescent="0.35">
      <c r="A39" s="1">
        <v>1442.2</v>
      </c>
      <c r="B39">
        <v>-1835.63</v>
      </c>
    </row>
    <row r="40" spans="1:2" ht="15" thickBot="1" x14ac:dyDescent="0.35">
      <c r="A40" s="1">
        <v>3589.77</v>
      </c>
      <c r="B40">
        <v>-11225.6</v>
      </c>
    </row>
    <row r="41" spans="1:2" ht="15" thickBot="1" x14ac:dyDescent="0.35">
      <c r="A41" s="1">
        <v>2330.29</v>
      </c>
      <c r="B41">
        <v>-5585.93</v>
      </c>
    </row>
    <row r="42" spans="1:2" ht="15" thickBot="1" x14ac:dyDescent="0.35">
      <c r="A42" s="1">
        <v>406.37099999999998</v>
      </c>
      <c r="B42">
        <v>-4396.5200000000004</v>
      </c>
    </row>
    <row r="43" spans="1:2" ht="15" thickBot="1" x14ac:dyDescent="0.35">
      <c r="A43" s="1">
        <v>5898.83</v>
      </c>
      <c r="B43">
        <v>-17800.099999999999</v>
      </c>
    </row>
    <row r="44" spans="1:2" ht="15" thickBot="1" x14ac:dyDescent="0.35">
      <c r="A44" s="1">
        <v>573.46400000000006</v>
      </c>
      <c r="B44">
        <v>-2144.06</v>
      </c>
    </row>
    <row r="45" spans="1:2" ht="15" thickBot="1" x14ac:dyDescent="0.35">
      <c r="A45" s="1">
        <v>2285.48</v>
      </c>
      <c r="B45">
        <v>-12938.2</v>
      </c>
    </row>
    <row r="46" spans="1:2" ht="15" thickBot="1" x14ac:dyDescent="0.35">
      <c r="A46" s="1">
        <v>542.69600000000003</v>
      </c>
      <c r="B46">
        <v>-6988.83</v>
      </c>
    </row>
    <row r="47" spans="1:2" ht="15" thickBot="1" x14ac:dyDescent="0.35">
      <c r="A47" s="1">
        <v>494.20299999999997</v>
      </c>
      <c r="B47">
        <v>-2795.06</v>
      </c>
    </row>
    <row r="48" spans="1:2" ht="15" thickBot="1" x14ac:dyDescent="0.35">
      <c r="A48" s="1">
        <v>357.91699999999997</v>
      </c>
      <c r="B48">
        <v>-16275.5</v>
      </c>
    </row>
    <row r="49" spans="1:5" ht="15" thickBot="1" x14ac:dyDescent="0.35">
      <c r="A49" s="1">
        <v>3292.4</v>
      </c>
      <c r="B49">
        <v>-9895.61</v>
      </c>
    </row>
    <row r="50" spans="1:5" ht="15" thickBot="1" x14ac:dyDescent="0.35">
      <c r="A50" s="1">
        <v>970.73400000000004</v>
      </c>
      <c r="B50">
        <v>-3194.95</v>
      </c>
    </row>
    <row r="51" spans="1:5" ht="15" thickBot="1" x14ac:dyDescent="0.35">
      <c r="A51" s="1">
        <v>2119.06</v>
      </c>
      <c r="B51">
        <v>-14074.1</v>
      </c>
    </row>
    <row r="52" spans="1:5" ht="15" thickBot="1" x14ac:dyDescent="0.35">
      <c r="A52" s="1">
        <v>616.99900000000002</v>
      </c>
      <c r="B52">
        <v>-4993.03</v>
      </c>
    </row>
    <row r="53" spans="1:5" ht="15" thickBot="1" x14ac:dyDescent="0.35">
      <c r="A53" s="1">
        <v>1526.71</v>
      </c>
      <c r="B53">
        <v>-12231.1</v>
      </c>
    </row>
    <row r="54" spans="1:5" ht="15" thickBot="1" x14ac:dyDescent="0.35">
      <c r="A54" s="1">
        <v>1696.81</v>
      </c>
      <c r="B54">
        <v>-1884.9</v>
      </c>
    </row>
    <row r="55" spans="1:5" ht="15" thickBot="1" x14ac:dyDescent="0.35">
      <c r="A55" s="1" t="s">
        <v>3</v>
      </c>
      <c r="B55" t="s">
        <v>4</v>
      </c>
      <c r="C55" t="s">
        <v>9</v>
      </c>
      <c r="D55" t="s">
        <v>5</v>
      </c>
      <c r="E55">
        <v>49</v>
      </c>
    </row>
    <row r="57" spans="1:5" x14ac:dyDescent="0.3">
      <c r="A57">
        <f>SUM(A6:A54)/49</f>
        <v>2547.7688367346932</v>
      </c>
      <c r="B57">
        <f>SUM(B6:B54)/49</f>
        <v>-9719.3946938775498</v>
      </c>
    </row>
    <row r="58" spans="1:5" x14ac:dyDescent="0.3">
      <c r="B58">
        <f>B57/2</f>
        <v>-4859.6973469387749</v>
      </c>
    </row>
    <row r="60" spans="1:5" x14ac:dyDescent="0.3">
      <c r="A60">
        <f>B58/A57</f>
        <v>-1.9074326041161282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B1" sqref="B1"/>
    </sheetView>
  </sheetViews>
  <sheetFormatPr defaultRowHeight="14.4" x14ac:dyDescent="0.3"/>
  <sheetData>
    <row r="1" spans="1:4" ht="15" thickBot="1" x14ac:dyDescent="0.35">
      <c r="A1" s="1" t="s">
        <v>0</v>
      </c>
      <c r="B1">
        <v>3</v>
      </c>
    </row>
    <row r="2" spans="1:4" ht="15" thickBot="1" x14ac:dyDescent="0.35">
      <c r="A2" s="1" t="s">
        <v>1</v>
      </c>
      <c r="B2">
        <v>1E-4</v>
      </c>
    </row>
    <row r="3" spans="1:4" ht="15" thickBot="1" x14ac:dyDescent="0.35">
      <c r="A3" s="1" t="s">
        <v>2</v>
      </c>
      <c r="B3">
        <v>1E-4</v>
      </c>
    </row>
    <row r="4" spans="1:4" ht="15" thickBot="1" x14ac:dyDescent="0.35">
      <c r="A4" s="1" t="s">
        <v>3</v>
      </c>
      <c r="B4" t="s">
        <v>4</v>
      </c>
      <c r="C4" t="s">
        <v>5</v>
      </c>
      <c r="D4">
        <v>70</v>
      </c>
    </row>
    <row r="5" spans="1:4" ht="15" thickBot="1" x14ac:dyDescent="0.35">
      <c r="A5" s="1" t="s">
        <v>6</v>
      </c>
      <c r="B5" t="s">
        <v>7</v>
      </c>
      <c r="C5" t="s">
        <v>8</v>
      </c>
      <c r="D5" t="s">
        <v>7</v>
      </c>
    </row>
    <row r="6" spans="1:4" ht="15" thickBot="1" x14ac:dyDescent="0.35">
      <c r="A6" s="1">
        <v>6275.3</v>
      </c>
      <c r="B6">
        <v>-14844.9</v>
      </c>
    </row>
    <row r="7" spans="1:4" ht="15" thickBot="1" x14ac:dyDescent="0.35">
      <c r="A7" s="1">
        <v>6233.53</v>
      </c>
      <c r="B7">
        <v>-10028.799999999999</v>
      </c>
    </row>
    <row r="8" spans="1:4" ht="15" thickBot="1" x14ac:dyDescent="0.35">
      <c r="A8" s="1">
        <v>4240.93</v>
      </c>
      <c r="B8">
        <v>-12179.9</v>
      </c>
    </row>
    <row r="9" spans="1:4" ht="15" thickBot="1" x14ac:dyDescent="0.35">
      <c r="A9" s="1">
        <v>2405.75</v>
      </c>
      <c r="B9">
        <v>-8991.6</v>
      </c>
    </row>
    <row r="10" spans="1:4" ht="15" thickBot="1" x14ac:dyDescent="0.35">
      <c r="A10" s="1">
        <v>1438.32</v>
      </c>
      <c r="B10">
        <v>-9384.66</v>
      </c>
    </row>
    <row r="11" spans="1:4" ht="15" thickBot="1" x14ac:dyDescent="0.35">
      <c r="A11" s="1">
        <v>1857.9</v>
      </c>
      <c r="B11">
        <v>-13288.6</v>
      </c>
    </row>
    <row r="12" spans="1:4" ht="15" thickBot="1" x14ac:dyDescent="0.35">
      <c r="A12" s="1">
        <v>1695.21</v>
      </c>
      <c r="B12">
        <v>-12321.3</v>
      </c>
    </row>
    <row r="13" spans="1:4" ht="15" thickBot="1" x14ac:dyDescent="0.35">
      <c r="A13" s="1">
        <v>389.91300000000001</v>
      </c>
      <c r="B13">
        <v>-11821.4</v>
      </c>
    </row>
    <row r="14" spans="1:4" ht="15" thickBot="1" x14ac:dyDescent="0.35">
      <c r="A14" s="1">
        <v>1953.18</v>
      </c>
      <c r="B14">
        <v>-6953.38</v>
      </c>
    </row>
    <row r="15" spans="1:4" ht="15" thickBot="1" x14ac:dyDescent="0.35">
      <c r="A15" s="1">
        <v>2449.33</v>
      </c>
      <c r="B15">
        <v>-9436.06</v>
      </c>
    </row>
    <row r="16" spans="1:4" ht="15" thickBot="1" x14ac:dyDescent="0.35">
      <c r="A16" s="1">
        <v>381.67899999999997</v>
      </c>
      <c r="B16">
        <v>-2119.2600000000002</v>
      </c>
    </row>
    <row r="17" spans="1:2" ht="15" thickBot="1" x14ac:dyDescent="0.35">
      <c r="A17" s="1">
        <v>3820.96</v>
      </c>
      <c r="B17">
        <v>-8615.17</v>
      </c>
    </row>
    <row r="18" spans="1:2" ht="15" thickBot="1" x14ac:dyDescent="0.35">
      <c r="A18" s="1">
        <v>4569.2299999999996</v>
      </c>
      <c r="B18">
        <v>-11514.5</v>
      </c>
    </row>
    <row r="19" spans="1:2" ht="15" thickBot="1" x14ac:dyDescent="0.35">
      <c r="A19" s="1">
        <v>728.54399999999998</v>
      </c>
      <c r="B19">
        <v>-2344.13</v>
      </c>
    </row>
    <row r="20" spans="1:2" ht="15" thickBot="1" x14ac:dyDescent="0.35">
      <c r="A20" s="1">
        <v>678.59299999999996</v>
      </c>
      <c r="B20">
        <v>-1930.78</v>
      </c>
    </row>
    <row r="21" spans="1:2" ht="15" thickBot="1" x14ac:dyDescent="0.35">
      <c r="A21" s="1">
        <v>1944.17</v>
      </c>
      <c r="B21">
        <v>-10482.700000000001</v>
      </c>
    </row>
    <row r="22" spans="1:2" ht="15" thickBot="1" x14ac:dyDescent="0.35">
      <c r="A22" s="1">
        <v>3913.29</v>
      </c>
      <c r="B22">
        <v>-14271.6</v>
      </c>
    </row>
    <row r="23" spans="1:2" ht="15" thickBot="1" x14ac:dyDescent="0.35">
      <c r="A23" s="1">
        <v>8612.86</v>
      </c>
      <c r="B23">
        <v>-12008.4</v>
      </c>
    </row>
    <row r="24" spans="1:2" ht="15" thickBot="1" x14ac:dyDescent="0.35">
      <c r="A24" s="1">
        <v>4899.34</v>
      </c>
      <c r="B24">
        <v>-9726.3799999999992</v>
      </c>
    </row>
    <row r="25" spans="1:2" ht="15" thickBot="1" x14ac:dyDescent="0.35">
      <c r="A25" s="1">
        <v>242.48699999999999</v>
      </c>
      <c r="B25">
        <v>-2927.8</v>
      </c>
    </row>
    <row r="26" spans="1:2" ht="15" thickBot="1" x14ac:dyDescent="0.35">
      <c r="A26" s="1">
        <v>3476.33</v>
      </c>
      <c r="B26">
        <v>-12216.2</v>
      </c>
    </row>
    <row r="27" spans="1:2" ht="15" thickBot="1" x14ac:dyDescent="0.35">
      <c r="A27" s="1">
        <v>477.32</v>
      </c>
      <c r="B27">
        <v>-7206.81</v>
      </c>
    </row>
    <row r="28" spans="1:2" ht="15" thickBot="1" x14ac:dyDescent="0.35">
      <c r="A28" s="1">
        <v>4027.81</v>
      </c>
      <c r="B28">
        <v>-8409.5</v>
      </c>
    </row>
    <row r="29" spans="1:2" ht="15" thickBot="1" x14ac:dyDescent="0.35">
      <c r="A29" s="1">
        <v>1524.66</v>
      </c>
      <c r="B29">
        <v>-9554.86</v>
      </c>
    </row>
    <row r="30" spans="1:2" ht="15" thickBot="1" x14ac:dyDescent="0.35">
      <c r="A30" s="1">
        <v>1622.35</v>
      </c>
      <c r="B30">
        <v>-1819.07</v>
      </c>
    </row>
    <row r="31" spans="1:2" ht="15" thickBot="1" x14ac:dyDescent="0.35">
      <c r="A31" s="1">
        <v>3021.73</v>
      </c>
      <c r="B31">
        <v>-14140.6</v>
      </c>
    </row>
    <row r="32" spans="1:2" ht="15" thickBot="1" x14ac:dyDescent="0.35">
      <c r="A32" s="1">
        <v>1191.83</v>
      </c>
      <c r="B32">
        <v>-13142.4</v>
      </c>
    </row>
    <row r="33" spans="1:2" ht="15" thickBot="1" x14ac:dyDescent="0.35">
      <c r="A33" s="1">
        <v>3976.4</v>
      </c>
      <c r="B33">
        <v>-7185.86</v>
      </c>
    </row>
    <row r="34" spans="1:2" ht="15" thickBot="1" x14ac:dyDescent="0.35">
      <c r="A34" s="1">
        <v>174.00399999999999</v>
      </c>
      <c r="B34">
        <v>-2439.0500000000002</v>
      </c>
    </row>
    <row r="35" spans="1:2" ht="15" thickBot="1" x14ac:dyDescent="0.35">
      <c r="A35" s="1">
        <v>3881.82</v>
      </c>
      <c r="B35">
        <v>-13502.5</v>
      </c>
    </row>
    <row r="36" spans="1:2" ht="15" thickBot="1" x14ac:dyDescent="0.35">
      <c r="A36" s="1">
        <v>1573.72</v>
      </c>
      <c r="B36">
        <v>-1616.63</v>
      </c>
    </row>
    <row r="37" spans="1:2" ht="15" thickBot="1" x14ac:dyDescent="0.35">
      <c r="A37" s="1">
        <v>5330.54</v>
      </c>
      <c r="B37">
        <v>-14665.7</v>
      </c>
    </row>
    <row r="38" spans="1:2" ht="15" thickBot="1" x14ac:dyDescent="0.35">
      <c r="A38" s="1">
        <v>1742.75</v>
      </c>
      <c r="B38">
        <v>-12453.2</v>
      </c>
    </row>
    <row r="39" spans="1:2" ht="15" thickBot="1" x14ac:dyDescent="0.35">
      <c r="A39" s="1">
        <v>5732.1</v>
      </c>
      <c r="B39">
        <v>-6284.1</v>
      </c>
    </row>
    <row r="40" spans="1:2" ht="15" thickBot="1" x14ac:dyDescent="0.35">
      <c r="A40" s="1">
        <v>789.93700000000001</v>
      </c>
      <c r="B40">
        <v>-2148.13</v>
      </c>
    </row>
    <row r="41" spans="1:2" ht="15" thickBot="1" x14ac:dyDescent="0.35">
      <c r="A41" s="1">
        <v>709.38900000000001</v>
      </c>
      <c r="B41">
        <v>-9831.06</v>
      </c>
    </row>
    <row r="42" spans="1:2" ht="15" thickBot="1" x14ac:dyDescent="0.35">
      <c r="A42" s="1">
        <v>2072.14</v>
      </c>
      <c r="B42">
        <v>-6810.28</v>
      </c>
    </row>
    <row r="43" spans="1:2" ht="15" thickBot="1" x14ac:dyDescent="0.35">
      <c r="A43" s="1">
        <v>1876.42</v>
      </c>
      <c r="B43">
        <v>-17061.099999999999</v>
      </c>
    </row>
    <row r="44" spans="1:2" ht="15" thickBot="1" x14ac:dyDescent="0.35">
      <c r="A44" s="1">
        <v>606.03499999999997</v>
      </c>
      <c r="B44">
        <v>-3243.53</v>
      </c>
    </row>
    <row r="45" spans="1:2" ht="15" thickBot="1" x14ac:dyDescent="0.35">
      <c r="A45" s="1">
        <v>808.36199999999997</v>
      </c>
      <c r="B45">
        <v>-5990.08</v>
      </c>
    </row>
    <row r="46" spans="1:2" ht="15" thickBot="1" x14ac:dyDescent="0.35">
      <c r="A46" s="1">
        <v>897.22</v>
      </c>
      <c r="B46">
        <v>-2286.87</v>
      </c>
    </row>
    <row r="47" spans="1:2" ht="15" thickBot="1" x14ac:dyDescent="0.35">
      <c r="A47" s="1">
        <v>1559.65</v>
      </c>
      <c r="B47">
        <v>-9154.5300000000007</v>
      </c>
    </row>
    <row r="48" spans="1:2" ht="15" thickBot="1" x14ac:dyDescent="0.35">
      <c r="A48" s="1">
        <v>435.685</v>
      </c>
      <c r="B48">
        <v>-15864.9</v>
      </c>
    </row>
    <row r="49" spans="1:5" ht="15" thickBot="1" x14ac:dyDescent="0.35">
      <c r="A49" s="1">
        <v>7287.03</v>
      </c>
      <c r="B49">
        <v>-13040.6</v>
      </c>
    </row>
    <row r="50" spans="1:5" ht="15" thickBot="1" x14ac:dyDescent="0.35">
      <c r="A50" s="1">
        <v>384.35399999999998</v>
      </c>
      <c r="B50">
        <v>-8772.34</v>
      </c>
    </row>
    <row r="51" spans="1:5" ht="15" thickBot="1" x14ac:dyDescent="0.35">
      <c r="A51" s="1" t="s">
        <v>3</v>
      </c>
      <c r="B51" t="s">
        <v>4</v>
      </c>
      <c r="C51" t="s">
        <v>9</v>
      </c>
      <c r="D51" t="s">
        <v>5</v>
      </c>
      <c r="E51">
        <v>45</v>
      </c>
    </row>
    <row r="53" spans="1:5" x14ac:dyDescent="0.3">
      <c r="A53">
        <f>SUM(A6:A50)/45</f>
        <v>2531.3356000000003</v>
      </c>
      <c r="B53">
        <f>SUM(B6:B50)/45</f>
        <v>-8978.4715555555576</v>
      </c>
    </row>
    <row r="54" spans="1:5" x14ac:dyDescent="0.3">
      <c r="B54">
        <f>B53/2</f>
        <v>-4489.2357777777788</v>
      </c>
    </row>
    <row r="56" spans="1:5" x14ac:dyDescent="0.3">
      <c r="A56">
        <f>B54/A53</f>
        <v>-1.7734652717631665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1" workbookViewId="0">
      <selection activeCell="A58" sqref="A58"/>
    </sheetView>
  </sheetViews>
  <sheetFormatPr defaultRowHeight="14.4" x14ac:dyDescent="0.3"/>
  <sheetData>
    <row r="1" spans="1:4" ht="15" thickBot="1" x14ac:dyDescent="0.35">
      <c r="A1" s="1" t="s">
        <v>0</v>
      </c>
      <c r="B1">
        <v>3</v>
      </c>
    </row>
    <row r="2" spans="1:4" ht="15" thickBot="1" x14ac:dyDescent="0.35">
      <c r="A2" s="1" t="s">
        <v>1</v>
      </c>
      <c r="B2">
        <v>1E-4</v>
      </c>
    </row>
    <row r="3" spans="1:4" ht="15" thickBot="1" x14ac:dyDescent="0.35">
      <c r="A3" s="1" t="s">
        <v>2</v>
      </c>
      <c r="B3" s="2">
        <v>1.0000000000000001E-5</v>
      </c>
    </row>
    <row r="4" spans="1:4" ht="15" thickBot="1" x14ac:dyDescent="0.35">
      <c r="A4" s="1" t="s">
        <v>3</v>
      </c>
      <c r="B4" t="s">
        <v>4</v>
      </c>
      <c r="C4" t="s">
        <v>5</v>
      </c>
      <c r="D4">
        <v>70</v>
      </c>
    </row>
    <row r="5" spans="1:4" ht="15" thickBot="1" x14ac:dyDescent="0.35">
      <c r="A5" s="1" t="s">
        <v>6</v>
      </c>
      <c r="B5" t="s">
        <v>7</v>
      </c>
      <c r="C5" t="s">
        <v>8</v>
      </c>
      <c r="D5" t="s">
        <v>7</v>
      </c>
    </row>
    <row r="6" spans="1:4" ht="15" thickBot="1" x14ac:dyDescent="0.35">
      <c r="A6" s="1">
        <v>1306.96</v>
      </c>
      <c r="B6">
        <v>-1718.03</v>
      </c>
    </row>
    <row r="7" spans="1:4" ht="15" thickBot="1" x14ac:dyDescent="0.35">
      <c r="A7" s="1">
        <v>169.124</v>
      </c>
      <c r="B7">
        <v>-2382.08</v>
      </c>
    </row>
    <row r="8" spans="1:4" ht="15" thickBot="1" x14ac:dyDescent="0.35">
      <c r="A8" s="1">
        <v>6408.11</v>
      </c>
      <c r="B8">
        <v>-17780.099999999999</v>
      </c>
    </row>
    <row r="9" spans="1:4" ht="15" thickBot="1" x14ac:dyDescent="0.35">
      <c r="A9" s="1">
        <v>265.95</v>
      </c>
      <c r="B9">
        <v>-5704.78</v>
      </c>
    </row>
    <row r="10" spans="1:4" ht="15" thickBot="1" x14ac:dyDescent="0.35">
      <c r="A10" s="1">
        <v>266.346</v>
      </c>
      <c r="B10">
        <v>-2222.29</v>
      </c>
    </row>
    <row r="11" spans="1:4" ht="15" thickBot="1" x14ac:dyDescent="0.35">
      <c r="A11" s="1">
        <v>2411.4499999999998</v>
      </c>
      <c r="B11">
        <v>-8301.31</v>
      </c>
    </row>
    <row r="12" spans="1:4" ht="15" thickBot="1" x14ac:dyDescent="0.35">
      <c r="A12" s="1">
        <v>3503.19</v>
      </c>
      <c r="B12">
        <v>-7250.17</v>
      </c>
    </row>
    <row r="13" spans="1:4" ht="15" thickBot="1" x14ac:dyDescent="0.35">
      <c r="A13" s="1">
        <v>640.43499999999995</v>
      </c>
      <c r="B13">
        <v>-1613.53</v>
      </c>
    </row>
    <row r="14" spans="1:4" ht="15" thickBot="1" x14ac:dyDescent="0.35">
      <c r="A14" s="1">
        <v>3194.39</v>
      </c>
      <c r="B14">
        <v>-6390.04</v>
      </c>
    </row>
    <row r="15" spans="1:4" ht="15" thickBot="1" x14ac:dyDescent="0.35">
      <c r="A15" s="1">
        <v>9449.43</v>
      </c>
      <c r="B15">
        <v>-12585.9</v>
      </c>
    </row>
    <row r="16" spans="1:4" ht="15" thickBot="1" x14ac:dyDescent="0.35">
      <c r="A16" s="1">
        <v>1397.25</v>
      </c>
      <c r="B16">
        <v>-3097.71</v>
      </c>
    </row>
    <row r="17" spans="1:2" ht="15" thickBot="1" x14ac:dyDescent="0.35">
      <c r="A17" s="1">
        <v>1084.26</v>
      </c>
      <c r="B17">
        <v>-1718.93</v>
      </c>
    </row>
    <row r="18" spans="1:2" ht="15" thickBot="1" x14ac:dyDescent="0.35">
      <c r="A18" s="1">
        <v>75.187200000000004</v>
      </c>
      <c r="B18">
        <v>-7874.03</v>
      </c>
    </row>
    <row r="19" spans="1:2" ht="15" thickBot="1" x14ac:dyDescent="0.35">
      <c r="A19" s="1">
        <v>921.50599999999997</v>
      </c>
      <c r="B19">
        <v>-6699.75</v>
      </c>
    </row>
    <row r="20" spans="1:2" ht="15" thickBot="1" x14ac:dyDescent="0.35">
      <c r="A20" s="1">
        <v>1371.41</v>
      </c>
      <c r="B20">
        <v>-13503.8</v>
      </c>
    </row>
    <row r="21" spans="1:2" ht="15" thickBot="1" x14ac:dyDescent="0.35">
      <c r="A21" s="1">
        <v>651.00699999999995</v>
      </c>
      <c r="B21">
        <v>-8572.09</v>
      </c>
    </row>
    <row r="22" spans="1:2" ht="15" thickBot="1" x14ac:dyDescent="0.35">
      <c r="A22" s="1">
        <v>751.35199999999998</v>
      </c>
      <c r="B22">
        <v>-7408.44</v>
      </c>
    </row>
    <row r="23" spans="1:2" ht="15" thickBot="1" x14ac:dyDescent="0.35">
      <c r="A23" s="1">
        <v>3935.58</v>
      </c>
      <c r="B23">
        <v>-12079.9</v>
      </c>
    </row>
    <row r="24" spans="1:2" ht="15" thickBot="1" x14ac:dyDescent="0.35">
      <c r="A24" s="1">
        <v>1105.6099999999999</v>
      </c>
      <c r="B24">
        <v>-9862.4699999999993</v>
      </c>
    </row>
    <row r="25" spans="1:2" ht="15" thickBot="1" x14ac:dyDescent="0.35">
      <c r="A25" s="1">
        <v>3731.17</v>
      </c>
      <c r="B25">
        <v>-5210.6400000000003</v>
      </c>
    </row>
    <row r="26" spans="1:2" ht="15" thickBot="1" x14ac:dyDescent="0.35">
      <c r="A26" s="1">
        <v>3104.46</v>
      </c>
      <c r="B26">
        <v>-8221.2800000000007</v>
      </c>
    </row>
    <row r="27" spans="1:2" ht="15" thickBot="1" x14ac:dyDescent="0.35">
      <c r="A27" s="1">
        <v>4323.97</v>
      </c>
      <c r="B27">
        <v>-7472.54</v>
      </c>
    </row>
    <row r="28" spans="1:2" ht="15" thickBot="1" x14ac:dyDescent="0.35">
      <c r="A28" s="1">
        <v>2459.08</v>
      </c>
      <c r="B28">
        <v>-8132.38</v>
      </c>
    </row>
    <row r="29" spans="1:2" ht="15" thickBot="1" x14ac:dyDescent="0.35">
      <c r="A29" s="1">
        <v>410.26100000000002</v>
      </c>
      <c r="B29">
        <v>-5216.05</v>
      </c>
    </row>
    <row r="30" spans="1:2" ht="15" thickBot="1" x14ac:dyDescent="0.35">
      <c r="A30" s="1">
        <v>834.82100000000003</v>
      </c>
      <c r="B30">
        <v>-1918.45</v>
      </c>
    </row>
    <row r="31" spans="1:2" ht="15" thickBot="1" x14ac:dyDescent="0.35">
      <c r="A31" s="1">
        <v>962.96900000000005</v>
      </c>
      <c r="B31">
        <v>-8046.76</v>
      </c>
    </row>
    <row r="32" spans="1:2" ht="15" thickBot="1" x14ac:dyDescent="0.35">
      <c r="A32" s="1">
        <v>737.77700000000004</v>
      </c>
      <c r="B32">
        <v>-7058.09</v>
      </c>
    </row>
    <row r="33" spans="1:2" ht="15" thickBot="1" x14ac:dyDescent="0.35">
      <c r="A33" s="1">
        <v>6077.86</v>
      </c>
      <c r="B33">
        <v>-17565.7</v>
      </c>
    </row>
    <row r="34" spans="1:2" ht="15" thickBot="1" x14ac:dyDescent="0.35">
      <c r="A34" s="1">
        <v>3666.76</v>
      </c>
      <c r="B34">
        <v>-8969.7999999999993</v>
      </c>
    </row>
    <row r="35" spans="1:2" ht="15" thickBot="1" x14ac:dyDescent="0.35">
      <c r="A35" s="1">
        <v>1449.1</v>
      </c>
      <c r="B35">
        <v>-7162.66</v>
      </c>
    </row>
    <row r="36" spans="1:2" ht="15" thickBot="1" x14ac:dyDescent="0.35">
      <c r="A36" s="1">
        <v>1943.09</v>
      </c>
      <c r="B36">
        <v>-9492.7900000000009</v>
      </c>
    </row>
    <row r="37" spans="1:2" ht="15" thickBot="1" x14ac:dyDescent="0.35">
      <c r="A37" s="1">
        <v>1064.93</v>
      </c>
      <c r="B37">
        <v>-7984.59</v>
      </c>
    </row>
    <row r="38" spans="1:2" ht="15" thickBot="1" x14ac:dyDescent="0.35">
      <c r="A38" s="1">
        <v>1259.8800000000001</v>
      </c>
      <c r="B38">
        <v>-4084.88</v>
      </c>
    </row>
    <row r="39" spans="1:2" ht="15" thickBot="1" x14ac:dyDescent="0.35">
      <c r="A39" s="1">
        <v>2310.14</v>
      </c>
      <c r="B39">
        <v>-10550.1</v>
      </c>
    </row>
    <row r="40" spans="1:2" ht="15" thickBot="1" x14ac:dyDescent="0.35">
      <c r="A40" s="1">
        <v>2653.4</v>
      </c>
      <c r="B40">
        <v>-8150</v>
      </c>
    </row>
    <row r="41" spans="1:2" ht="15" thickBot="1" x14ac:dyDescent="0.35">
      <c r="A41" s="1">
        <v>1150.45</v>
      </c>
      <c r="B41">
        <v>-6405.03</v>
      </c>
    </row>
    <row r="42" spans="1:2" ht="15" thickBot="1" x14ac:dyDescent="0.35">
      <c r="A42" s="1">
        <v>156.893</v>
      </c>
      <c r="B42">
        <v>-1948.79</v>
      </c>
    </row>
    <row r="43" spans="1:2" ht="15" thickBot="1" x14ac:dyDescent="0.35">
      <c r="A43" s="1">
        <v>1681.67</v>
      </c>
      <c r="B43">
        <v>-6146.25</v>
      </c>
    </row>
    <row r="44" spans="1:2" ht="15" thickBot="1" x14ac:dyDescent="0.35">
      <c r="A44" s="1">
        <v>5359.74</v>
      </c>
      <c r="B44">
        <v>-9683.5</v>
      </c>
    </row>
    <row r="45" spans="1:2" ht="15" thickBot="1" x14ac:dyDescent="0.35">
      <c r="A45" s="1">
        <v>1024.79</v>
      </c>
      <c r="B45">
        <v>-9005.14</v>
      </c>
    </row>
    <row r="46" spans="1:2" ht="15" thickBot="1" x14ac:dyDescent="0.35">
      <c r="A46" s="1">
        <v>2604.5</v>
      </c>
      <c r="B46">
        <v>-9580.6200000000008</v>
      </c>
    </row>
    <row r="47" spans="1:2" ht="15" thickBot="1" x14ac:dyDescent="0.35">
      <c r="A47" s="1">
        <v>2244.3200000000002</v>
      </c>
      <c r="B47">
        <v>-6461.49</v>
      </c>
    </row>
    <row r="48" spans="1:2" ht="15" thickBot="1" x14ac:dyDescent="0.35">
      <c r="A48" s="1">
        <v>3468.64</v>
      </c>
      <c r="B48">
        <v>-5768.28</v>
      </c>
    </row>
    <row r="49" spans="1:5" ht="15" thickBot="1" x14ac:dyDescent="0.35">
      <c r="A49" s="1">
        <v>368.649</v>
      </c>
      <c r="B49">
        <v>-6587.28</v>
      </c>
    </row>
    <row r="50" spans="1:5" ht="15" thickBot="1" x14ac:dyDescent="0.35">
      <c r="A50" s="1">
        <v>1004.81</v>
      </c>
      <c r="B50">
        <v>-9175.7800000000007</v>
      </c>
    </row>
    <row r="51" spans="1:5" ht="15" thickBot="1" x14ac:dyDescent="0.35">
      <c r="A51" s="1">
        <v>4601.08</v>
      </c>
      <c r="B51">
        <v>-9028.8700000000008</v>
      </c>
    </row>
    <row r="52" spans="1:5" ht="15" thickBot="1" x14ac:dyDescent="0.35">
      <c r="A52" s="1">
        <v>494.57100000000003</v>
      </c>
      <c r="B52">
        <v>-3815.95</v>
      </c>
    </row>
    <row r="53" spans="1:5" ht="15" thickBot="1" x14ac:dyDescent="0.35">
      <c r="A53" s="1" t="s">
        <v>3</v>
      </c>
      <c r="B53" t="s">
        <v>4</v>
      </c>
      <c r="C53" t="s">
        <v>9</v>
      </c>
      <c r="D53" t="s">
        <v>5</v>
      </c>
      <c r="E53">
        <v>47</v>
      </c>
    </row>
    <row r="55" spans="1:5" x14ac:dyDescent="0.3">
      <c r="A55">
        <f>SUM(A6:A52)/47</f>
        <v>2128.9005999999999</v>
      </c>
      <c r="B55">
        <f>SUM(B6:B52)/47</f>
        <v>-7353.3838297872362</v>
      </c>
    </row>
    <row r="56" spans="1:5" x14ac:dyDescent="0.3">
      <c r="B56">
        <f>B55/2</f>
        <v>-3676.6919148936181</v>
      </c>
    </row>
    <row r="58" spans="1:5" x14ac:dyDescent="0.3">
      <c r="A58">
        <f>B56/A55</f>
        <v>-1.7270378499088301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1" workbookViewId="0">
      <selection activeCell="A58" sqref="A58"/>
    </sheetView>
  </sheetViews>
  <sheetFormatPr defaultRowHeight="14.4" x14ac:dyDescent="0.3"/>
  <sheetData>
    <row r="1" spans="1:4" ht="15" thickBot="1" x14ac:dyDescent="0.35">
      <c r="A1" s="1" t="s">
        <v>0</v>
      </c>
      <c r="B1">
        <v>3</v>
      </c>
    </row>
    <row r="2" spans="1:4" ht="15" thickBot="1" x14ac:dyDescent="0.35">
      <c r="A2" s="1" t="s">
        <v>1</v>
      </c>
      <c r="B2">
        <v>1E-4</v>
      </c>
    </row>
    <row r="3" spans="1:4" ht="15" thickBot="1" x14ac:dyDescent="0.35">
      <c r="A3" s="1" t="s">
        <v>2</v>
      </c>
      <c r="B3" s="2">
        <v>9.9999999999999995E-7</v>
      </c>
    </row>
    <row r="4" spans="1:4" ht="15" thickBot="1" x14ac:dyDescent="0.35">
      <c r="A4" s="1" t="s">
        <v>3</v>
      </c>
      <c r="B4" t="s">
        <v>4</v>
      </c>
      <c r="C4" t="s">
        <v>5</v>
      </c>
      <c r="D4">
        <v>70</v>
      </c>
    </row>
    <row r="5" spans="1:4" ht="15" thickBot="1" x14ac:dyDescent="0.35">
      <c r="A5" s="1" t="s">
        <v>6</v>
      </c>
      <c r="B5" t="s">
        <v>7</v>
      </c>
      <c r="C5" t="s">
        <v>8</v>
      </c>
      <c r="D5" t="s">
        <v>7</v>
      </c>
    </row>
    <row r="6" spans="1:4" ht="15" thickBot="1" x14ac:dyDescent="0.35">
      <c r="A6" s="1">
        <v>235.21199999999999</v>
      </c>
      <c r="B6">
        <v>-4851.8999999999996</v>
      </c>
    </row>
    <row r="7" spans="1:4" ht="15" thickBot="1" x14ac:dyDescent="0.35">
      <c r="A7" s="1">
        <v>1108.8499999999999</v>
      </c>
      <c r="B7">
        <v>-1753.04</v>
      </c>
    </row>
    <row r="8" spans="1:4" ht="15" thickBot="1" x14ac:dyDescent="0.35">
      <c r="A8" s="1">
        <v>594.23599999999999</v>
      </c>
      <c r="B8">
        <v>-1919.23</v>
      </c>
    </row>
    <row r="9" spans="1:4" ht="15" thickBot="1" x14ac:dyDescent="0.35">
      <c r="A9" s="1">
        <v>477.423</v>
      </c>
      <c r="B9">
        <v>-2477.16</v>
      </c>
    </row>
    <row r="10" spans="1:4" ht="15" thickBot="1" x14ac:dyDescent="0.35">
      <c r="A10" s="1">
        <v>158.53100000000001</v>
      </c>
      <c r="B10">
        <v>-4483.1899999999996</v>
      </c>
    </row>
    <row r="11" spans="1:4" ht="15" thickBot="1" x14ac:dyDescent="0.35">
      <c r="A11" s="1">
        <v>617.90099999999995</v>
      </c>
      <c r="B11">
        <v>-2648.16</v>
      </c>
    </row>
    <row r="12" spans="1:4" ht="15" thickBot="1" x14ac:dyDescent="0.35">
      <c r="A12" s="1">
        <v>728.46900000000005</v>
      </c>
      <c r="B12">
        <v>-4700.57</v>
      </c>
    </row>
    <row r="13" spans="1:4" ht="15" thickBot="1" x14ac:dyDescent="0.35">
      <c r="A13" s="1">
        <v>586.41399999999999</v>
      </c>
      <c r="B13">
        <v>-3389.04</v>
      </c>
    </row>
    <row r="14" spans="1:4" ht="15" thickBot="1" x14ac:dyDescent="0.35">
      <c r="A14" s="1">
        <v>201.672</v>
      </c>
      <c r="B14">
        <v>-4771.67</v>
      </c>
    </row>
    <row r="15" spans="1:4" ht="15" thickBot="1" x14ac:dyDescent="0.35">
      <c r="A15" s="1">
        <v>19.995999999999999</v>
      </c>
      <c r="B15">
        <v>-2913.34</v>
      </c>
    </row>
    <row r="16" spans="1:4" ht="15" thickBot="1" x14ac:dyDescent="0.35">
      <c r="A16" s="1">
        <v>1265.94</v>
      </c>
      <c r="B16">
        <v>-1460.8</v>
      </c>
    </row>
    <row r="17" spans="1:2" ht="15" thickBot="1" x14ac:dyDescent="0.35">
      <c r="A17" s="1">
        <v>550.13599999999997</v>
      </c>
      <c r="B17">
        <v>-3792.72</v>
      </c>
    </row>
    <row r="18" spans="1:2" ht="15" thickBot="1" x14ac:dyDescent="0.35">
      <c r="A18" s="1">
        <v>647.49599999999998</v>
      </c>
      <c r="B18">
        <v>-3869.8</v>
      </c>
    </row>
    <row r="19" spans="1:2" ht="15" thickBot="1" x14ac:dyDescent="0.35">
      <c r="A19" s="1">
        <v>657.96</v>
      </c>
      <c r="B19">
        <v>-5732.81</v>
      </c>
    </row>
    <row r="20" spans="1:2" ht="15" thickBot="1" x14ac:dyDescent="0.35">
      <c r="A20" s="1">
        <v>1639.63</v>
      </c>
      <c r="B20">
        <v>-5692.81</v>
      </c>
    </row>
    <row r="21" spans="1:2" ht="15" thickBot="1" x14ac:dyDescent="0.35">
      <c r="A21" s="1">
        <v>631.81500000000005</v>
      </c>
      <c r="B21">
        <v>-2653.18</v>
      </c>
    </row>
    <row r="22" spans="1:2" ht="15" thickBot="1" x14ac:dyDescent="0.35">
      <c r="A22" s="1">
        <v>489.899</v>
      </c>
      <c r="B22">
        <v>-2522.66</v>
      </c>
    </row>
    <row r="23" spans="1:2" ht="15" thickBot="1" x14ac:dyDescent="0.35">
      <c r="A23" s="1">
        <v>563.94399999999996</v>
      </c>
      <c r="B23">
        <v>-5398.71</v>
      </c>
    </row>
    <row r="24" spans="1:2" ht="15" thickBot="1" x14ac:dyDescent="0.35">
      <c r="A24" s="1">
        <v>269.40199999999999</v>
      </c>
      <c r="B24">
        <v>-2487.9299999999998</v>
      </c>
    </row>
    <row r="25" spans="1:2" ht="15" thickBot="1" x14ac:dyDescent="0.35">
      <c r="A25" s="1">
        <v>287.779</v>
      </c>
      <c r="B25">
        <v>-3820.69</v>
      </c>
    </row>
    <row r="26" spans="1:2" ht="15" thickBot="1" x14ac:dyDescent="0.35">
      <c r="A26" s="1">
        <v>812.71600000000001</v>
      </c>
      <c r="B26">
        <v>-4478.03</v>
      </c>
    </row>
    <row r="27" spans="1:2" ht="15" thickBot="1" x14ac:dyDescent="0.35">
      <c r="A27" s="1">
        <v>519.96</v>
      </c>
      <c r="B27">
        <v>-4080.46</v>
      </c>
    </row>
    <row r="28" spans="1:2" ht="15" thickBot="1" x14ac:dyDescent="0.35">
      <c r="A28" s="1">
        <v>789.63</v>
      </c>
      <c r="B28">
        <v>-2936.14</v>
      </c>
    </row>
    <row r="29" spans="1:2" ht="15" thickBot="1" x14ac:dyDescent="0.35">
      <c r="A29" s="1">
        <v>689.83100000000002</v>
      </c>
      <c r="B29">
        <v>-3872.88</v>
      </c>
    </row>
    <row r="30" spans="1:2" ht="15" thickBot="1" x14ac:dyDescent="0.35">
      <c r="A30" s="1">
        <v>933.03</v>
      </c>
      <c r="B30">
        <v>-1892.59</v>
      </c>
    </row>
    <row r="31" spans="1:2" ht="15" thickBot="1" x14ac:dyDescent="0.35">
      <c r="A31" s="1">
        <v>9.3452999999999999</v>
      </c>
      <c r="B31">
        <v>-2802.05</v>
      </c>
    </row>
    <row r="32" spans="1:2" ht="15" thickBot="1" x14ac:dyDescent="0.35">
      <c r="A32" s="1">
        <v>552.35199999999998</v>
      </c>
      <c r="B32">
        <v>-4188.62</v>
      </c>
    </row>
    <row r="33" spans="1:2" ht="15" thickBot="1" x14ac:dyDescent="0.35">
      <c r="A33" s="1">
        <v>824.13199999999995</v>
      </c>
      <c r="B33">
        <v>-3631.6</v>
      </c>
    </row>
    <row r="34" spans="1:2" ht="15" thickBot="1" x14ac:dyDescent="0.35">
      <c r="A34" s="1">
        <v>350.291</v>
      </c>
      <c r="B34">
        <v>-3166.85</v>
      </c>
    </row>
    <row r="35" spans="1:2" ht="15" thickBot="1" x14ac:dyDescent="0.35">
      <c r="A35" s="1">
        <v>437.30200000000002</v>
      </c>
      <c r="B35">
        <v>-4405.99</v>
      </c>
    </row>
    <row r="36" spans="1:2" ht="15" thickBot="1" x14ac:dyDescent="0.35">
      <c r="A36" s="1">
        <v>119.96599999999999</v>
      </c>
      <c r="B36">
        <v>-2621.67</v>
      </c>
    </row>
    <row r="37" spans="1:2" ht="15" thickBot="1" x14ac:dyDescent="0.35">
      <c r="A37" s="1">
        <v>138.91499999999999</v>
      </c>
      <c r="B37">
        <v>-5125.1099999999997</v>
      </c>
    </row>
    <row r="38" spans="1:2" ht="15" thickBot="1" x14ac:dyDescent="0.35">
      <c r="A38" s="1">
        <v>229.03899999999999</v>
      </c>
      <c r="B38">
        <v>-4018.77</v>
      </c>
    </row>
    <row r="39" spans="1:2" ht="15" thickBot="1" x14ac:dyDescent="0.35">
      <c r="A39" s="1">
        <v>1586.78</v>
      </c>
      <c r="B39">
        <v>-1676.4</v>
      </c>
    </row>
    <row r="40" spans="1:2" ht="15" thickBot="1" x14ac:dyDescent="0.35">
      <c r="A40" s="1">
        <v>538.98699999999997</v>
      </c>
      <c r="B40">
        <v>-4380.53</v>
      </c>
    </row>
    <row r="41" spans="1:2" ht="15" thickBot="1" x14ac:dyDescent="0.35">
      <c r="A41" s="1">
        <v>77.923500000000004</v>
      </c>
      <c r="B41">
        <v>-3299.52</v>
      </c>
    </row>
    <row r="42" spans="1:2" ht="15" thickBot="1" x14ac:dyDescent="0.35">
      <c r="A42" s="1">
        <v>479.959</v>
      </c>
      <c r="B42">
        <v>-5359.15</v>
      </c>
    </row>
    <row r="43" spans="1:2" ht="15" thickBot="1" x14ac:dyDescent="0.35">
      <c r="A43" s="1">
        <v>1113.33</v>
      </c>
      <c r="B43">
        <v>-2497.75</v>
      </c>
    </row>
    <row r="44" spans="1:2" ht="15" thickBot="1" x14ac:dyDescent="0.35">
      <c r="A44" s="1">
        <v>928.48199999999997</v>
      </c>
      <c r="B44">
        <v>-2275.5100000000002</v>
      </c>
    </row>
    <row r="45" spans="1:2" ht="15" thickBot="1" x14ac:dyDescent="0.35">
      <c r="A45" s="1">
        <v>52.358699999999999</v>
      </c>
      <c r="B45">
        <v>-3869.78</v>
      </c>
    </row>
    <row r="46" spans="1:2" ht="15" thickBot="1" x14ac:dyDescent="0.35">
      <c r="A46" s="1">
        <v>463.38</v>
      </c>
      <c r="B46">
        <v>-4349.29</v>
      </c>
    </row>
    <row r="47" spans="1:2" ht="15" thickBot="1" x14ac:dyDescent="0.35">
      <c r="A47" s="1">
        <v>61.877899999999997</v>
      </c>
      <c r="B47">
        <v>-3497.74</v>
      </c>
    </row>
    <row r="48" spans="1:2" ht="15" thickBot="1" x14ac:dyDescent="0.35">
      <c r="A48" s="1">
        <v>586.43100000000004</v>
      </c>
      <c r="B48">
        <v>-3844.51</v>
      </c>
    </row>
    <row r="49" spans="1:5" ht="15" thickBot="1" x14ac:dyDescent="0.35">
      <c r="A49" s="1">
        <v>223.28200000000001</v>
      </c>
      <c r="B49">
        <v>-2184.41</v>
      </c>
    </row>
    <row r="50" spans="1:5" ht="15" thickBot="1" x14ac:dyDescent="0.35">
      <c r="A50" s="1">
        <v>1015.08</v>
      </c>
      <c r="B50">
        <v>-3734.43</v>
      </c>
    </row>
    <row r="51" spans="1:5" ht="15" thickBot="1" x14ac:dyDescent="0.35">
      <c r="A51" s="1">
        <v>1121.5899999999999</v>
      </c>
      <c r="B51">
        <v>-4595.76</v>
      </c>
    </row>
    <row r="52" spans="1:5" ht="15" thickBot="1" x14ac:dyDescent="0.35">
      <c r="A52" s="1">
        <v>281.78500000000003</v>
      </c>
      <c r="B52">
        <v>-2656.76</v>
      </c>
    </row>
    <row r="53" spans="1:5" ht="15" thickBot="1" x14ac:dyDescent="0.35">
      <c r="A53" s="1" t="s">
        <v>3</v>
      </c>
      <c r="B53" t="s">
        <v>4</v>
      </c>
      <c r="C53" t="s">
        <v>9</v>
      </c>
      <c r="D53" t="s">
        <v>5</v>
      </c>
      <c r="E53">
        <v>47</v>
      </c>
    </row>
    <row r="55" spans="1:5" x14ac:dyDescent="0.3">
      <c r="A55">
        <f>SUM(A6:A52)/47</f>
        <v>567.45660425531923</v>
      </c>
      <c r="B55">
        <f>SUM(B6:B52)/47</f>
        <v>-3548.5470212765968</v>
      </c>
    </row>
    <row r="56" spans="1:5" x14ac:dyDescent="0.3">
      <c r="B56">
        <f>B55/2</f>
        <v>-1774.2735106382984</v>
      </c>
    </row>
    <row r="58" spans="1:5" x14ac:dyDescent="0.3">
      <c r="A58">
        <f>B56/A55</f>
        <v>-3.1267122407830654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28" workbookViewId="0">
      <selection activeCell="I16" sqref="I16"/>
    </sheetView>
  </sheetViews>
  <sheetFormatPr defaultRowHeight="14.4" x14ac:dyDescent="0.3"/>
  <sheetData>
    <row r="1" spans="1:4" ht="15" thickBot="1" x14ac:dyDescent="0.35">
      <c r="A1" s="1" t="s">
        <v>0</v>
      </c>
      <c r="B1">
        <v>3</v>
      </c>
    </row>
    <row r="2" spans="1:4" ht="15" thickBot="1" x14ac:dyDescent="0.35">
      <c r="A2" s="1" t="s">
        <v>1</v>
      </c>
      <c r="B2">
        <v>1E-4</v>
      </c>
    </row>
    <row r="3" spans="1:4" ht="15" thickBot="1" x14ac:dyDescent="0.35">
      <c r="A3" s="1" t="s">
        <v>2</v>
      </c>
      <c r="B3" s="2">
        <v>9.9999999999999995E-8</v>
      </c>
    </row>
    <row r="4" spans="1:4" ht="15" thickBot="1" x14ac:dyDescent="0.35">
      <c r="A4" s="1" t="s">
        <v>3</v>
      </c>
      <c r="B4" t="s">
        <v>4</v>
      </c>
      <c r="C4" t="s">
        <v>5</v>
      </c>
      <c r="D4">
        <v>70</v>
      </c>
    </row>
    <row r="5" spans="1:4" ht="15" thickBot="1" x14ac:dyDescent="0.35">
      <c r="A5" s="1" t="s">
        <v>6</v>
      </c>
      <c r="B5" t="s">
        <v>7</v>
      </c>
      <c r="C5" t="s">
        <v>8</v>
      </c>
      <c r="D5" t="s">
        <v>7</v>
      </c>
    </row>
    <row r="6" spans="1:4" ht="15" thickBot="1" x14ac:dyDescent="0.35">
      <c r="A6" s="1">
        <v>790.41899999999998</v>
      </c>
      <c r="B6">
        <v>-8114.53</v>
      </c>
    </row>
    <row r="7" spans="1:4" ht="15" thickBot="1" x14ac:dyDescent="0.35">
      <c r="A7" s="1">
        <v>323.49700000000001</v>
      </c>
      <c r="B7">
        <v>-1654.25</v>
      </c>
    </row>
    <row r="8" spans="1:4" ht="15" thickBot="1" x14ac:dyDescent="0.35">
      <c r="A8" s="1">
        <v>979.65800000000002</v>
      </c>
      <c r="B8">
        <v>-5121.2700000000004</v>
      </c>
    </row>
    <row r="9" spans="1:4" ht="15" thickBot="1" x14ac:dyDescent="0.35">
      <c r="A9" s="1">
        <v>2493.1799999999998</v>
      </c>
      <c r="B9">
        <v>-7860.61</v>
      </c>
    </row>
    <row r="10" spans="1:4" ht="15" thickBot="1" x14ac:dyDescent="0.35">
      <c r="A10" s="1">
        <v>2086.09</v>
      </c>
      <c r="B10">
        <v>-6471.59</v>
      </c>
    </row>
    <row r="11" spans="1:4" ht="15" thickBot="1" x14ac:dyDescent="0.35">
      <c r="A11" s="1">
        <v>1169.17</v>
      </c>
      <c r="B11">
        <v>-9125.17</v>
      </c>
    </row>
    <row r="12" spans="1:4" ht="15" thickBot="1" x14ac:dyDescent="0.35">
      <c r="A12" s="1">
        <v>987.44799999999998</v>
      </c>
      <c r="B12">
        <v>-4486.21</v>
      </c>
    </row>
    <row r="13" spans="1:4" ht="15" thickBot="1" x14ac:dyDescent="0.35">
      <c r="A13" s="1">
        <v>749.32299999999998</v>
      </c>
      <c r="B13">
        <v>-2751.55</v>
      </c>
    </row>
    <row r="14" spans="1:4" ht="15" thickBot="1" x14ac:dyDescent="0.35">
      <c r="A14" s="1">
        <v>181.477</v>
      </c>
      <c r="B14">
        <v>-2506.5500000000002</v>
      </c>
    </row>
    <row r="15" spans="1:4" ht="15" thickBot="1" x14ac:dyDescent="0.35">
      <c r="A15" s="1">
        <v>3523.68</v>
      </c>
      <c r="B15">
        <v>-10912.9</v>
      </c>
    </row>
    <row r="16" spans="1:4" ht="15" thickBot="1" x14ac:dyDescent="0.35">
      <c r="A16" s="1">
        <v>200.12299999999999</v>
      </c>
      <c r="B16">
        <v>-4113.9399999999996</v>
      </c>
    </row>
    <row r="17" spans="1:2" ht="15" thickBot="1" x14ac:dyDescent="0.35">
      <c r="A17" s="1">
        <v>2341.71</v>
      </c>
      <c r="B17">
        <v>-6800.66</v>
      </c>
    </row>
    <row r="18" spans="1:2" ht="15" thickBot="1" x14ac:dyDescent="0.35">
      <c r="A18" s="1">
        <v>420.77199999999999</v>
      </c>
      <c r="B18">
        <v>-2652.81</v>
      </c>
    </row>
    <row r="19" spans="1:2" ht="15" thickBot="1" x14ac:dyDescent="0.35">
      <c r="A19" s="1">
        <v>277.00900000000001</v>
      </c>
      <c r="B19">
        <v>-4215.0600000000004</v>
      </c>
    </row>
    <row r="20" spans="1:2" ht="15" thickBot="1" x14ac:dyDescent="0.35">
      <c r="A20" s="1">
        <v>364.20499999999998</v>
      </c>
      <c r="B20">
        <v>-2020.76</v>
      </c>
    </row>
    <row r="21" spans="1:2" ht="15" thickBot="1" x14ac:dyDescent="0.35">
      <c r="A21" s="1">
        <v>2236.38</v>
      </c>
      <c r="B21">
        <v>-6886.55</v>
      </c>
    </row>
    <row r="22" spans="1:2" ht="15" thickBot="1" x14ac:dyDescent="0.35">
      <c r="A22" s="1">
        <v>212.547</v>
      </c>
      <c r="B22">
        <v>-3463.75</v>
      </c>
    </row>
    <row r="23" spans="1:2" ht="15" thickBot="1" x14ac:dyDescent="0.35">
      <c r="A23" s="1">
        <v>1169.23</v>
      </c>
      <c r="B23">
        <v>-3796.43</v>
      </c>
    </row>
    <row r="24" spans="1:2" ht="15" thickBot="1" x14ac:dyDescent="0.35">
      <c r="A24" s="1">
        <v>1810.91</v>
      </c>
      <c r="B24">
        <v>-7345.65</v>
      </c>
    </row>
    <row r="25" spans="1:2" ht="15" thickBot="1" x14ac:dyDescent="0.35">
      <c r="A25" s="1">
        <v>1991.57</v>
      </c>
      <c r="B25">
        <v>-6633.17</v>
      </c>
    </row>
    <row r="26" spans="1:2" ht="15" thickBot="1" x14ac:dyDescent="0.35">
      <c r="A26" s="1">
        <v>655.78300000000002</v>
      </c>
      <c r="B26">
        <v>-6460.27</v>
      </c>
    </row>
    <row r="27" spans="1:2" ht="15" thickBot="1" x14ac:dyDescent="0.35">
      <c r="A27" s="1">
        <v>700.41899999999998</v>
      </c>
      <c r="B27">
        <v>-3158.03</v>
      </c>
    </row>
    <row r="28" spans="1:2" ht="15" thickBot="1" x14ac:dyDescent="0.35">
      <c r="A28" s="1">
        <v>721.94600000000003</v>
      </c>
      <c r="B28">
        <v>-2505.15</v>
      </c>
    </row>
    <row r="29" spans="1:2" ht="15" thickBot="1" x14ac:dyDescent="0.35">
      <c r="A29" s="1">
        <v>4168.24</v>
      </c>
      <c r="B29">
        <v>-9076.6200000000008</v>
      </c>
    </row>
    <row r="30" spans="1:2" ht="15" thickBot="1" x14ac:dyDescent="0.35">
      <c r="A30" s="1">
        <v>863.96199999999999</v>
      </c>
      <c r="B30">
        <v>-1455.52</v>
      </c>
    </row>
    <row r="31" spans="1:2" ht="15" thickBot="1" x14ac:dyDescent="0.35">
      <c r="A31" s="1">
        <v>1898.62</v>
      </c>
      <c r="B31">
        <v>-1966.04</v>
      </c>
    </row>
    <row r="32" spans="1:2" ht="15" thickBot="1" x14ac:dyDescent="0.35">
      <c r="A32" s="1">
        <v>3461.07</v>
      </c>
      <c r="B32">
        <v>-5866.42</v>
      </c>
    </row>
    <row r="33" spans="1:5" ht="15" thickBot="1" x14ac:dyDescent="0.35">
      <c r="A33" s="1">
        <v>2219.5700000000002</v>
      </c>
      <c r="B33">
        <v>-6848.87</v>
      </c>
    </row>
    <row r="34" spans="1:5" ht="15" thickBot="1" x14ac:dyDescent="0.35">
      <c r="A34" s="1">
        <v>503.83699999999999</v>
      </c>
      <c r="B34">
        <v>-3617.99</v>
      </c>
    </row>
    <row r="35" spans="1:5" ht="15" thickBot="1" x14ac:dyDescent="0.35">
      <c r="A35" s="1">
        <v>2541.39</v>
      </c>
      <c r="B35">
        <v>-7706.82</v>
      </c>
    </row>
    <row r="36" spans="1:5" ht="15" thickBot="1" x14ac:dyDescent="0.35">
      <c r="A36" s="1">
        <v>751.88300000000004</v>
      </c>
      <c r="B36">
        <v>-1644.69</v>
      </c>
    </row>
    <row r="37" spans="1:5" ht="15" thickBot="1" x14ac:dyDescent="0.35">
      <c r="A37" s="1">
        <v>512.80999999999995</v>
      </c>
      <c r="B37">
        <v>-3482.42</v>
      </c>
    </row>
    <row r="38" spans="1:5" ht="15" thickBot="1" x14ac:dyDescent="0.35">
      <c r="A38" s="1">
        <v>534.44100000000003</v>
      </c>
      <c r="B38">
        <v>-1558.74</v>
      </c>
    </row>
    <row r="39" spans="1:5" ht="15" thickBot="1" x14ac:dyDescent="0.35">
      <c r="A39" s="1">
        <v>364.43400000000003</v>
      </c>
      <c r="B39">
        <v>-8754.82</v>
      </c>
    </row>
    <row r="40" spans="1:5" ht="15" thickBot="1" x14ac:dyDescent="0.35">
      <c r="A40" s="1">
        <v>4998.1000000000004</v>
      </c>
      <c r="B40">
        <v>-5869.47</v>
      </c>
    </row>
    <row r="41" spans="1:5" ht="15" thickBot="1" x14ac:dyDescent="0.35">
      <c r="A41" s="1">
        <v>812.39400000000001</v>
      </c>
      <c r="B41">
        <v>-4615.6099999999997</v>
      </c>
    </row>
    <row r="42" spans="1:5" ht="15" thickBot="1" x14ac:dyDescent="0.35">
      <c r="A42" s="1">
        <v>924.59199999999998</v>
      </c>
      <c r="B42">
        <v>-4035.84</v>
      </c>
    </row>
    <row r="43" spans="1:5" ht="15" thickBot="1" x14ac:dyDescent="0.35">
      <c r="A43" s="1">
        <v>382.73500000000001</v>
      </c>
      <c r="B43">
        <v>-3285.96</v>
      </c>
    </row>
    <row r="44" spans="1:5" ht="15" thickBot="1" x14ac:dyDescent="0.35">
      <c r="A44" s="1">
        <v>650.79600000000005</v>
      </c>
      <c r="B44">
        <v>-1815.5</v>
      </c>
    </row>
    <row r="45" spans="1:5" ht="15" thickBot="1" x14ac:dyDescent="0.35">
      <c r="A45" s="1" t="s">
        <v>3</v>
      </c>
      <c r="B45" t="s">
        <v>4</v>
      </c>
      <c r="C45" t="s">
        <v>9</v>
      </c>
      <c r="D45" t="s">
        <v>5</v>
      </c>
      <c r="E45">
        <v>39</v>
      </c>
    </row>
    <row r="47" spans="1:5" x14ac:dyDescent="0.3">
      <c r="A47">
        <f>SUM(A6:A44)/39</f>
        <v>1332.7030769230771</v>
      </c>
      <c r="B47">
        <f>SUM(B6:B44)/39</f>
        <v>-4888.6715384615381</v>
      </c>
    </row>
    <row r="48" spans="1:5" x14ac:dyDescent="0.3">
      <c r="B48">
        <f>B47/2</f>
        <v>-2444.3357692307691</v>
      </c>
    </row>
    <row r="50" spans="1:1" x14ac:dyDescent="0.3">
      <c r="A50">
        <f>B48/A47</f>
        <v>-1.8341188007715952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F54" sqref="F54"/>
    </sheetView>
  </sheetViews>
  <sheetFormatPr defaultRowHeight="14.4" x14ac:dyDescent="0.3"/>
  <sheetData>
    <row r="1" spans="1:4" ht="15" thickBot="1" x14ac:dyDescent="0.35">
      <c r="A1" s="1" t="s">
        <v>0</v>
      </c>
      <c r="B1">
        <v>3</v>
      </c>
    </row>
    <row r="2" spans="1:4" ht="15" thickBot="1" x14ac:dyDescent="0.35">
      <c r="A2" s="1" t="s">
        <v>1</v>
      </c>
      <c r="B2">
        <v>1E-4</v>
      </c>
    </row>
    <row r="3" spans="1:4" ht="15" thickBot="1" x14ac:dyDescent="0.35">
      <c r="A3" s="1" t="s">
        <v>2</v>
      </c>
      <c r="B3" s="2">
        <v>1E-8</v>
      </c>
    </row>
    <row r="4" spans="1:4" ht="15" thickBot="1" x14ac:dyDescent="0.35">
      <c r="A4" s="1" t="s">
        <v>3</v>
      </c>
      <c r="B4" t="s">
        <v>4</v>
      </c>
      <c r="C4" t="s">
        <v>5</v>
      </c>
      <c r="D4">
        <v>70</v>
      </c>
    </row>
    <row r="5" spans="1:4" ht="15" thickBot="1" x14ac:dyDescent="0.35">
      <c r="A5" s="1" t="s">
        <v>6</v>
      </c>
      <c r="B5" t="s">
        <v>7</v>
      </c>
      <c r="C5" t="s">
        <v>8</v>
      </c>
      <c r="D5" t="s">
        <v>7</v>
      </c>
    </row>
    <row r="6" spans="1:4" ht="15" thickBot="1" x14ac:dyDescent="0.35">
      <c r="A6" s="1">
        <v>702.46699999999998</v>
      </c>
      <c r="B6">
        <v>-3388.26</v>
      </c>
    </row>
    <row r="7" spans="1:4" ht="15" thickBot="1" x14ac:dyDescent="0.35">
      <c r="A7" s="1">
        <v>273.39800000000002</v>
      </c>
      <c r="B7">
        <v>-2496.85</v>
      </c>
    </row>
    <row r="8" spans="1:4" ht="15" thickBot="1" x14ac:dyDescent="0.35">
      <c r="A8" s="1">
        <v>3143.07</v>
      </c>
      <c r="B8">
        <v>-8051.64</v>
      </c>
    </row>
    <row r="9" spans="1:4" ht="15" thickBot="1" x14ac:dyDescent="0.35">
      <c r="A9" s="1">
        <v>242.03399999999999</v>
      </c>
      <c r="B9">
        <v>-3301.92</v>
      </c>
    </row>
    <row r="10" spans="1:4" ht="15" thickBot="1" x14ac:dyDescent="0.35">
      <c r="A10" s="1">
        <v>698.99</v>
      </c>
      <c r="B10">
        <v>-2064.9299999999998</v>
      </c>
    </row>
    <row r="11" spans="1:4" ht="15" thickBot="1" x14ac:dyDescent="0.35">
      <c r="A11" s="1">
        <v>113.271</v>
      </c>
      <c r="B11">
        <v>-2816.96</v>
      </c>
    </row>
    <row r="12" spans="1:4" ht="15" thickBot="1" x14ac:dyDescent="0.35">
      <c r="A12" s="1">
        <v>1477.51</v>
      </c>
      <c r="B12">
        <v>-7439.11</v>
      </c>
    </row>
    <row r="13" spans="1:4" ht="15" thickBot="1" x14ac:dyDescent="0.35">
      <c r="A13" s="1">
        <v>752.02800000000002</v>
      </c>
      <c r="B13">
        <v>-2342.59</v>
      </c>
    </row>
    <row r="14" spans="1:4" ht="15" thickBot="1" x14ac:dyDescent="0.35">
      <c r="A14" s="1">
        <v>1500.77</v>
      </c>
      <c r="B14">
        <v>-6714.86</v>
      </c>
    </row>
    <row r="15" spans="1:4" ht="15" thickBot="1" x14ac:dyDescent="0.35">
      <c r="A15" s="1">
        <v>2465.89</v>
      </c>
      <c r="B15">
        <v>-5341.79</v>
      </c>
    </row>
    <row r="16" spans="1:4" ht="15" thickBot="1" x14ac:dyDescent="0.35">
      <c r="A16" s="1">
        <v>1549.5</v>
      </c>
      <c r="B16">
        <v>-6643.75</v>
      </c>
    </row>
    <row r="17" spans="1:2" ht="15" thickBot="1" x14ac:dyDescent="0.35">
      <c r="A17" s="1">
        <v>932.73199999999997</v>
      </c>
      <c r="B17">
        <v>-1681.04</v>
      </c>
    </row>
    <row r="18" spans="1:2" ht="15" thickBot="1" x14ac:dyDescent="0.35">
      <c r="A18" s="1">
        <v>827.07600000000002</v>
      </c>
      <c r="B18">
        <v>-5463.7</v>
      </c>
    </row>
    <row r="19" spans="1:2" ht="15" thickBot="1" x14ac:dyDescent="0.35">
      <c r="A19" s="1">
        <v>2620.39</v>
      </c>
      <c r="B19">
        <v>-2669.65</v>
      </c>
    </row>
    <row r="20" spans="1:2" ht="15" thickBot="1" x14ac:dyDescent="0.35">
      <c r="A20" s="1">
        <v>1656.53</v>
      </c>
      <c r="B20">
        <v>-4921.22</v>
      </c>
    </row>
    <row r="21" spans="1:2" ht="15" thickBot="1" x14ac:dyDescent="0.35">
      <c r="A21" s="1">
        <v>1505.24</v>
      </c>
      <c r="B21">
        <v>-7952.84</v>
      </c>
    </row>
    <row r="22" spans="1:2" ht="15" thickBot="1" x14ac:dyDescent="0.35">
      <c r="A22" s="1">
        <v>927.69200000000001</v>
      </c>
      <c r="B22">
        <v>-3396.97</v>
      </c>
    </row>
    <row r="23" spans="1:2" ht="15" thickBot="1" x14ac:dyDescent="0.35">
      <c r="A23" s="1">
        <v>874.57799999999997</v>
      </c>
      <c r="B23">
        <v>-5932.73</v>
      </c>
    </row>
    <row r="24" spans="1:2" ht="15" thickBot="1" x14ac:dyDescent="0.35">
      <c r="A24" s="1">
        <v>586.43299999999999</v>
      </c>
      <c r="B24">
        <v>-3431.12</v>
      </c>
    </row>
    <row r="25" spans="1:2" ht="15" thickBot="1" x14ac:dyDescent="0.35">
      <c r="A25" s="1">
        <v>3518.33</v>
      </c>
      <c r="B25">
        <v>-6385.02</v>
      </c>
    </row>
    <row r="26" spans="1:2" ht="15" thickBot="1" x14ac:dyDescent="0.35">
      <c r="A26" s="1">
        <v>2360.9899999999998</v>
      </c>
      <c r="B26">
        <v>-7997.95</v>
      </c>
    </row>
    <row r="27" spans="1:2" ht="15" thickBot="1" x14ac:dyDescent="0.35">
      <c r="A27" s="1">
        <v>427.57600000000002</v>
      </c>
      <c r="B27">
        <v>-1902.56</v>
      </c>
    </row>
    <row r="28" spans="1:2" ht="15" thickBot="1" x14ac:dyDescent="0.35">
      <c r="A28" s="1">
        <v>3731.38</v>
      </c>
      <c r="B28">
        <v>-4278.53</v>
      </c>
    </row>
    <row r="29" spans="1:2" ht="15" thickBot="1" x14ac:dyDescent="0.35">
      <c r="A29" s="1">
        <v>2063.38</v>
      </c>
      <c r="B29">
        <v>-2165.71</v>
      </c>
    </row>
    <row r="30" spans="1:2" ht="15" thickBot="1" x14ac:dyDescent="0.35">
      <c r="A30" s="1">
        <v>3352.34</v>
      </c>
      <c r="B30">
        <v>-9374.5300000000007</v>
      </c>
    </row>
    <row r="31" spans="1:2" ht="15" thickBot="1" x14ac:dyDescent="0.35">
      <c r="A31" s="1">
        <v>862.18299999999999</v>
      </c>
      <c r="B31">
        <v>-9377.32</v>
      </c>
    </row>
    <row r="32" spans="1:2" ht="15" thickBot="1" x14ac:dyDescent="0.35">
      <c r="A32" s="1">
        <v>291.25299999999999</v>
      </c>
      <c r="B32">
        <v>-8659.61</v>
      </c>
    </row>
    <row r="33" spans="1:5" ht="15" thickBot="1" x14ac:dyDescent="0.35">
      <c r="A33" s="1">
        <v>197.40199999999999</v>
      </c>
      <c r="B33">
        <v>-3255.17</v>
      </c>
    </row>
    <row r="34" spans="1:5" ht="15" thickBot="1" x14ac:dyDescent="0.35">
      <c r="A34" s="1">
        <v>2572.23</v>
      </c>
      <c r="B34">
        <v>-8030.31</v>
      </c>
    </row>
    <row r="35" spans="1:5" ht="15" thickBot="1" x14ac:dyDescent="0.35">
      <c r="A35" s="1">
        <v>1823.85</v>
      </c>
      <c r="B35">
        <v>-7267.07</v>
      </c>
    </row>
    <row r="36" spans="1:5" ht="15" thickBot="1" x14ac:dyDescent="0.35">
      <c r="A36" s="1">
        <v>1836.04</v>
      </c>
      <c r="B36">
        <v>-8126.05</v>
      </c>
    </row>
    <row r="37" spans="1:5" ht="15" thickBot="1" x14ac:dyDescent="0.35">
      <c r="A37" s="1">
        <v>764.87599999999998</v>
      </c>
      <c r="B37">
        <v>-2093.5500000000002</v>
      </c>
    </row>
    <row r="38" spans="1:5" ht="15" thickBot="1" x14ac:dyDescent="0.35">
      <c r="A38" s="1">
        <v>364.27600000000001</v>
      </c>
      <c r="B38">
        <v>-6735.53</v>
      </c>
    </row>
    <row r="39" spans="1:5" ht="15" thickBot="1" x14ac:dyDescent="0.35">
      <c r="A39" s="1">
        <v>796.61400000000003</v>
      </c>
      <c r="B39">
        <v>-8948.33</v>
      </c>
    </row>
    <row r="40" spans="1:5" ht="15" thickBot="1" x14ac:dyDescent="0.35">
      <c r="A40" s="1">
        <v>286.13900000000001</v>
      </c>
      <c r="B40">
        <v>-5341.76</v>
      </c>
    </row>
    <row r="41" spans="1:5" ht="15" thickBot="1" x14ac:dyDescent="0.35">
      <c r="A41" s="1">
        <v>1490.1</v>
      </c>
      <c r="B41">
        <v>-4251.42</v>
      </c>
    </row>
    <row r="42" spans="1:5" ht="15" thickBot="1" x14ac:dyDescent="0.35">
      <c r="A42" s="1">
        <v>1015.65</v>
      </c>
      <c r="B42">
        <v>-3087.1</v>
      </c>
    </row>
    <row r="43" spans="1:5" ht="15" thickBot="1" x14ac:dyDescent="0.35">
      <c r="A43" s="1">
        <v>1310.4100000000001</v>
      </c>
      <c r="B43">
        <v>-4353.67</v>
      </c>
    </row>
    <row r="44" spans="1:5" ht="15" thickBot="1" x14ac:dyDescent="0.35">
      <c r="A44" s="1">
        <v>1427.82</v>
      </c>
      <c r="B44">
        <v>-7824.72</v>
      </c>
    </row>
    <row r="45" spans="1:5" ht="15" thickBot="1" x14ac:dyDescent="0.35">
      <c r="A45" s="1" t="s">
        <v>3</v>
      </c>
      <c r="B45" t="s">
        <v>4</v>
      </c>
      <c r="C45" t="s">
        <v>9</v>
      </c>
      <c r="D45" t="s">
        <v>5</v>
      </c>
      <c r="E45">
        <v>39</v>
      </c>
    </row>
    <row r="47" spans="1:5" x14ac:dyDescent="0.3">
      <c r="A47">
        <f>SUM(A6:A44)/39</f>
        <v>1367.7548205128205</v>
      </c>
      <c r="B47">
        <f>SUM(B6:B44)/39</f>
        <v>-5269.4317948717944</v>
      </c>
    </row>
    <row r="48" spans="1:5" x14ac:dyDescent="0.3">
      <c r="B48">
        <f>B47/2</f>
        <v>-2634.7158974358972</v>
      </c>
    </row>
    <row r="50" spans="1:1" x14ac:dyDescent="0.3">
      <c r="A50">
        <f>B48/A47</f>
        <v>-1.9263071552897524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>Universitetet i Oslo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Birgitte Madsen</dc:creator>
  <cp:lastModifiedBy>Birgitte</cp:lastModifiedBy>
  <dcterms:created xsi:type="dcterms:W3CDTF">2015-12-11T15:36:41Z</dcterms:created>
  <dcterms:modified xsi:type="dcterms:W3CDTF">2015-12-11T17:23:38Z</dcterms:modified>
</cp:coreProperties>
</file>