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esktop\Portfolio\Excel\"/>
    </mc:Choice>
  </mc:AlternateContent>
  <xr:revisionPtr revIDLastSave="0" documentId="13_ncr:1_{F89FB1C1-8C81-4B9A-A92E-0D8221E7537A}" xr6:coauthVersionLast="47" xr6:coauthVersionMax="47" xr10:uidLastSave="{00000000-0000-0000-0000-000000000000}"/>
  <bookViews>
    <workbookView xWindow="-110" yWindow="-110" windowWidth="19420" windowHeight="10420" activeTab="2" xr2:uid="{00000000-000D-0000-FFFF-FFFF00000000}"/>
  </bookViews>
  <sheets>
    <sheet name="bike_buyers" sheetId="1" r:id="rId1"/>
    <sheet name="Working_dataset" sheetId="2" r:id="rId2"/>
    <sheet name="Pivot" sheetId="3" r:id="rId3"/>
    <sheet name="Dashboard" sheetId="4" r:id="rId4"/>
  </sheets>
  <definedNames>
    <definedName name="_xlnm._FilterDatabase" localSheetId="0" hidden="1">bike_buyers!$A$1:$M$1001</definedName>
    <definedName name="_xlnm._FilterDatabase" localSheetId="1" hidden="1">Working_dataset!$A$1:$N$1001</definedName>
    <definedName name="Slicer_Education">#N/A</definedName>
    <definedName name="Slicer_Marti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<sst xmlns="http://schemas.openxmlformats.org/spreadsheetml/2006/main" count="16301" uniqueCount="54">
  <si>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</si>
  <si>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</si>
  <si>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</si>
  <si>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</si>
  <si>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</si>
  <si>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</si>
  <si>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</si>
  <si>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</si>
  <si>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</si>
  <si>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</si>
  <si>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</si>
  <si>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</si>
  <si>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</si>
  <si>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</si>
  <si>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</si>
  <si>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</si>
  <si>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</si>
  <si>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</si>
  <si>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</si>
  <si>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</si>
  <si>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</si>
  <si>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</si>
  <si>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</si>
  <si>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</si>
  <si>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</si>
  <si>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</si>
  <si>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</si>
  <si>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</si>
  <si>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</si>
  <si>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</si>
  <si>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</si>
  <si>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</si>
  <si>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</si>
  <si>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</si>
  <si>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</si>
  <si>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</si>
  <si>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</si>
  <si>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</si>
  <si>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</si>
  <si>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</si>
  <si>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Limit</t>
  </si>
  <si>
    <t>Row Labels</t>
  </si>
  <si>
    <t>Grand Total</t>
  </si>
  <si>
    <t>Column Labels</t>
  </si>
  <si>
    <t>Average of Income</t>
  </si>
  <si>
    <t>Count of Purchased Bike</t>
  </si>
  <si>
    <t>&gt;10 Miles</t>
  </si>
  <si>
    <t>Adult</t>
  </si>
  <si>
    <t>Middle Age</t>
  </si>
  <si>
    <t>Senior</t>
  </si>
  <si>
    <t>occupation</t>
  </si>
  <si>
    <t>Sum of Cars</t>
  </si>
  <si>
    <t>Count of Bikes</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</si>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</sst>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3333CC"/>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10" fontId="0" fillId="0" borderId="0" xfId="0" applyNumberFormat="1"/>
    <xf numFmtId="0" fontId="0" fillId="33" borderId="0" xfId="0" applyFill="1"/>
    <xf numFmtId="0" fontId="19" fillId="0" borderId="0" xfId="0" applyFont="1"/>
    <xf numFmtId="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2">
    <dxf>
      <numFmt numFmtId="13" formatCode="0%"/>
    </dxf>
    <dxf>
      <numFmt numFmtId="13" formatCode="0%"/>
    </dxf>
    <dxf>
      <numFmt numFmtId="13" formatCode="0%"/>
    </dxf>
    <dxf>
      <numFmt numFmtId="13" formatCode="0%"/>
    </dxf>
    <dxf>
      <numFmt numFmtId="13" formatCode="0%"/>
    </dxf>
    <dxf>
      <numFmt numFmtId="13" formatCode="0%"/>
    </dxf>
    <dxf>
      <numFmt numFmtId="166" formatCode="0.0%"/>
    </dxf>
    <dxf>
      <numFmt numFmtId="13" formatCode="0%"/>
    </dxf>
    <dxf>
      <numFmt numFmtId="166" formatCode="0.0%"/>
    </dxf>
    <dxf>
      <numFmt numFmtId="14" formatCode="0.00%"/>
    </dxf>
    <dxf>
      <numFmt numFmtId="13" formatCode="0%"/>
    </dxf>
    <dxf>
      <numFmt numFmtId="14" formatCode="0.00%"/>
    </dxf>
    <dxf>
      <numFmt numFmtId="166" formatCode="0.0%"/>
    </dxf>
    <dxf>
      <numFmt numFmtId="13" formatCode="0%"/>
    </dxf>
    <dxf>
      <numFmt numFmtId="166" formatCode="0.0%"/>
    </dxf>
    <dxf>
      <numFmt numFmtId="13" formatCode="0%"/>
    </dxf>
    <dxf>
      <numFmt numFmtId="166" formatCode="0.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4" formatCode="0.00%"/>
    </dxf>
    <dxf>
      <numFmt numFmtId="14" formatCode="0.00%"/>
    </dxf>
    <dxf>
      <numFmt numFmtId="1" formatCode="0"/>
    </dxf>
    <dxf>
      <numFmt numFmtId="1" formatCode="0"/>
    </dxf>
    <dxf>
      <numFmt numFmtId="14" formatCode="0.00%"/>
    </dxf>
    <dxf>
      <numFmt numFmtId="14" formatCode="0.00%"/>
    </dxf>
  </dxfs>
  <tableStyles count="0" defaultTableStyle="TableStyleMedium2" defaultPivotStyle="PivotStyleLight16"/>
  <colors>
    <mruColors>
      <color rgb="FF080808"/>
      <color rgb="FFFFFFFF"/>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By Purchase</a:t>
            </a:r>
          </a:p>
        </c:rich>
      </c:tx>
      <c:layout>
        <c:manualLayout>
          <c:xMode val="edge"/>
          <c:yMode val="edge"/>
          <c:x val="0.26257633420822396"/>
          <c:y val="0.107311634335943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40481.927710843374</c:v>
                </c:pt>
                <c:pt idx="1">
                  <c:v>38260.869565217392</c:v>
                </c:pt>
              </c:numCache>
            </c:numRef>
          </c:val>
          <c:extLst>
            <c:ext xmlns:c16="http://schemas.microsoft.com/office/drawing/2014/chart" uri="{C3380CC4-5D6E-409C-BE32-E72D297353CC}">
              <c16:uniqueId val="{00000000-DC80-45EC-BCB4-3ADA77942704}"/>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39135.8024691358</c:v>
                </c:pt>
                <c:pt idx="1">
                  <c:v>46268.656716417907</c:v>
                </c:pt>
              </c:numCache>
            </c:numRef>
          </c:val>
          <c:extLst>
            <c:ext xmlns:c16="http://schemas.microsoft.com/office/drawing/2014/chart" uri="{C3380CC4-5D6E-409C-BE32-E72D297353CC}">
              <c16:uniqueId val="{00000001-DC80-45EC-BCB4-3ADA77942704}"/>
            </c:ext>
          </c:extLst>
        </c:ser>
        <c:dLbls>
          <c:showLegendKey val="0"/>
          <c:showVal val="0"/>
          <c:showCatName val="0"/>
          <c:showSerName val="0"/>
          <c:showPercent val="0"/>
          <c:showBubbleSize val="0"/>
        </c:dLbls>
        <c:gapWidth val="219"/>
        <c:overlap val="-27"/>
        <c:axId val="1834294032"/>
        <c:axId val="1834294512"/>
      </c:barChart>
      <c:catAx>
        <c:axId val="183429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294512"/>
        <c:crosses val="autoZero"/>
        <c:auto val="1"/>
        <c:lblAlgn val="ctr"/>
        <c:lblOffset val="100"/>
        <c:noMultiLvlLbl val="0"/>
      </c:catAx>
      <c:valAx>
        <c:axId val="1834294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294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Pivot!$B$16:$B$17</c:f>
              <c:strCache>
                <c:ptCount val="1"/>
                <c:pt idx="0">
                  <c:v>No</c:v>
                </c:pt>
              </c:strCache>
            </c:strRef>
          </c:tx>
          <c:spPr>
            <a:ln w="28575" cap="rnd">
              <a:solidFill>
                <a:schemeClr val="accent1"/>
              </a:solidFill>
              <a:round/>
            </a:ln>
            <a:effectLst/>
          </c:spPr>
          <c:marker>
            <c:symbol val="none"/>
          </c:marker>
          <c:cat>
            <c:strRef>
              <c:f>Pivot!$A$18:$A$23</c:f>
              <c:strCache>
                <c:ptCount val="5"/>
                <c:pt idx="0">
                  <c:v>0-1 Miles</c:v>
                </c:pt>
                <c:pt idx="1">
                  <c:v>1-2 Miles</c:v>
                </c:pt>
                <c:pt idx="2">
                  <c:v>2-5 Miles</c:v>
                </c:pt>
                <c:pt idx="3">
                  <c:v>5-10 Miles</c:v>
                </c:pt>
                <c:pt idx="4">
                  <c:v>&gt;10 Miles</c:v>
                </c:pt>
              </c:strCache>
            </c:strRef>
          </c:cat>
          <c:val>
            <c:numRef>
              <c:f>Pivot!$B$18:$B$23</c:f>
              <c:numCache>
                <c:formatCode>General</c:formatCode>
                <c:ptCount val="5"/>
                <c:pt idx="0">
                  <c:v>83</c:v>
                </c:pt>
                <c:pt idx="1">
                  <c:v>22</c:v>
                </c:pt>
                <c:pt idx="2">
                  <c:v>26</c:v>
                </c:pt>
                <c:pt idx="3">
                  <c:v>6</c:v>
                </c:pt>
                <c:pt idx="4">
                  <c:v>15</c:v>
                </c:pt>
              </c:numCache>
            </c:numRef>
          </c:val>
          <c:smooth val="0"/>
          <c:extLst>
            <c:ext xmlns:c16="http://schemas.microsoft.com/office/drawing/2014/chart" uri="{C3380CC4-5D6E-409C-BE32-E72D297353CC}">
              <c16:uniqueId val="{00000000-04DF-4BC0-919C-8C88B9BB8F74}"/>
            </c:ext>
          </c:extLst>
        </c:ser>
        <c:ser>
          <c:idx val="1"/>
          <c:order val="1"/>
          <c:tx>
            <c:strRef>
              <c:f>Pivot!$C$16:$C$17</c:f>
              <c:strCache>
                <c:ptCount val="1"/>
                <c:pt idx="0">
                  <c:v>Yes</c:v>
                </c:pt>
              </c:strCache>
            </c:strRef>
          </c:tx>
          <c:spPr>
            <a:ln w="28575" cap="rnd">
              <a:solidFill>
                <a:schemeClr val="accent2"/>
              </a:solidFill>
              <a:round/>
            </a:ln>
            <a:effectLst/>
          </c:spPr>
          <c:marker>
            <c:symbol val="none"/>
          </c:marker>
          <c:cat>
            <c:strRef>
              <c:f>Pivot!$A$18:$A$23</c:f>
              <c:strCache>
                <c:ptCount val="5"/>
                <c:pt idx="0">
                  <c:v>0-1 Miles</c:v>
                </c:pt>
                <c:pt idx="1">
                  <c:v>1-2 Miles</c:v>
                </c:pt>
                <c:pt idx="2">
                  <c:v>2-5 Miles</c:v>
                </c:pt>
                <c:pt idx="3">
                  <c:v>5-10 Miles</c:v>
                </c:pt>
                <c:pt idx="4">
                  <c:v>&gt;10 Miles</c:v>
                </c:pt>
              </c:strCache>
            </c:strRef>
          </c:cat>
          <c:val>
            <c:numRef>
              <c:f>Pivot!$C$18:$C$23</c:f>
              <c:numCache>
                <c:formatCode>General</c:formatCode>
                <c:ptCount val="5"/>
                <c:pt idx="0">
                  <c:v>105</c:v>
                </c:pt>
                <c:pt idx="1">
                  <c:v>16</c:v>
                </c:pt>
                <c:pt idx="2">
                  <c:v>14</c:v>
                </c:pt>
                <c:pt idx="3">
                  <c:v>10</c:v>
                </c:pt>
                <c:pt idx="4">
                  <c:v>3</c:v>
                </c:pt>
              </c:numCache>
            </c:numRef>
          </c:val>
          <c:smooth val="0"/>
          <c:extLst>
            <c:ext xmlns:c16="http://schemas.microsoft.com/office/drawing/2014/chart" uri="{C3380CC4-5D6E-409C-BE32-E72D297353CC}">
              <c16:uniqueId val="{00000001-04DF-4BC0-919C-8C88B9BB8F74}"/>
            </c:ext>
          </c:extLst>
        </c:ser>
        <c:dLbls>
          <c:showLegendKey val="0"/>
          <c:showVal val="0"/>
          <c:showCatName val="0"/>
          <c:showSerName val="0"/>
          <c:showPercent val="0"/>
          <c:showBubbleSize val="0"/>
        </c:dLbls>
        <c:smooth val="0"/>
        <c:axId val="1024198320"/>
        <c:axId val="1024201200"/>
      </c:lineChart>
      <c:catAx>
        <c:axId val="1024198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01200"/>
        <c:crosses val="autoZero"/>
        <c:auto val="1"/>
        <c:lblAlgn val="ctr"/>
        <c:lblOffset val="100"/>
        <c:noMultiLvlLbl val="0"/>
      </c:catAx>
      <c:valAx>
        <c:axId val="102420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19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Pivot!$A$37:$A$40</c:f>
              <c:strCache>
                <c:ptCount val="3"/>
                <c:pt idx="0">
                  <c:v>Adult</c:v>
                </c:pt>
                <c:pt idx="1">
                  <c:v>Middle Age</c:v>
                </c:pt>
                <c:pt idx="2">
                  <c:v>Senior</c:v>
                </c:pt>
              </c:strCache>
            </c:strRef>
          </c:cat>
          <c:val>
            <c:numRef>
              <c:f>Pivot!$B$37:$B$40</c:f>
              <c:numCache>
                <c:formatCode>General</c:formatCode>
                <c:ptCount val="3"/>
                <c:pt idx="0">
                  <c:v>23</c:v>
                </c:pt>
                <c:pt idx="1">
                  <c:v>98</c:v>
                </c:pt>
                <c:pt idx="2">
                  <c:v>31</c:v>
                </c:pt>
              </c:numCache>
            </c:numRef>
          </c:val>
          <c:smooth val="0"/>
          <c:extLst>
            <c:ext xmlns:c16="http://schemas.microsoft.com/office/drawing/2014/chart" uri="{C3380CC4-5D6E-409C-BE32-E72D297353CC}">
              <c16:uniqueId val="{00000000-73DC-45BE-8869-3813166A2AD0}"/>
            </c:ext>
          </c:extLst>
        </c:ser>
        <c:ser>
          <c:idx val="1"/>
          <c:order val="1"/>
          <c:tx>
            <c:strRef>
              <c:f>Pivot!$C$35:$C$36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Pivot!$A$37:$A$40</c:f>
              <c:strCache>
                <c:ptCount val="3"/>
                <c:pt idx="0">
                  <c:v>Adult</c:v>
                </c:pt>
                <c:pt idx="1">
                  <c:v>Middle Age</c:v>
                </c:pt>
                <c:pt idx="2">
                  <c:v>Senior</c:v>
                </c:pt>
              </c:strCache>
            </c:strRef>
          </c:cat>
          <c:val>
            <c:numRef>
              <c:f>Pivot!$C$37:$C$40</c:f>
              <c:numCache>
                <c:formatCode>General</c:formatCode>
                <c:ptCount val="3"/>
                <c:pt idx="0">
                  <c:v>9</c:v>
                </c:pt>
                <c:pt idx="1">
                  <c:v>128</c:v>
                </c:pt>
                <c:pt idx="2">
                  <c:v>11</c:v>
                </c:pt>
              </c:numCache>
            </c:numRef>
          </c:val>
          <c:smooth val="0"/>
          <c:extLst>
            <c:ext xmlns:c16="http://schemas.microsoft.com/office/drawing/2014/chart" uri="{C3380CC4-5D6E-409C-BE32-E72D297353CC}">
              <c16:uniqueId val="{00000001-73DC-45BE-8869-3813166A2AD0}"/>
            </c:ext>
          </c:extLst>
        </c:ser>
        <c:dLbls>
          <c:showLegendKey val="0"/>
          <c:showVal val="0"/>
          <c:showCatName val="0"/>
          <c:showSerName val="0"/>
          <c:showPercent val="0"/>
          <c:showBubbleSize val="0"/>
        </c:dLbls>
        <c:marker val="1"/>
        <c:smooth val="0"/>
        <c:axId val="1024206000"/>
        <c:axId val="1024208400"/>
      </c:lineChart>
      <c:catAx>
        <c:axId val="1024206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layout>
            <c:manualLayout>
              <c:xMode val="edge"/>
              <c:yMode val="edge"/>
              <c:x val="0.39731124234470694"/>
              <c:y val="0.83803441236512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08400"/>
        <c:crosses val="autoZero"/>
        <c:auto val="1"/>
        <c:lblAlgn val="ctr"/>
        <c:lblOffset val="100"/>
        <c:noMultiLvlLbl val="0"/>
      </c:catAx>
      <c:valAx>
        <c:axId val="102420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0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puchase by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Pivot!$B$61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Pivot!$A$62:$A$66</c:f>
              <c:strCache>
                <c:ptCount val="5"/>
                <c:pt idx="0">
                  <c:v>Clerical</c:v>
                </c:pt>
                <c:pt idx="1">
                  <c:v>Management</c:v>
                </c:pt>
                <c:pt idx="2">
                  <c:v>Manual</c:v>
                </c:pt>
                <c:pt idx="3">
                  <c:v>Professional</c:v>
                </c:pt>
                <c:pt idx="4">
                  <c:v>Skilled Manual</c:v>
                </c:pt>
              </c:strCache>
            </c:strRef>
          </c:cat>
          <c:val>
            <c:numRef>
              <c:f>Pivot!$B$62:$B$66</c:f>
              <c:numCache>
                <c:formatCode>0.00%</c:formatCode>
                <c:ptCount val="5"/>
                <c:pt idx="0">
                  <c:v>8.8999999999999996E-2</c:v>
                </c:pt>
                <c:pt idx="1">
                  <c:v>0.1</c:v>
                </c:pt>
                <c:pt idx="2">
                  <c:v>6.4000000000000001E-2</c:v>
                </c:pt>
                <c:pt idx="3">
                  <c:v>0.126</c:v>
                </c:pt>
                <c:pt idx="4">
                  <c:v>0.14000000000000001</c:v>
                </c:pt>
              </c:numCache>
            </c:numRef>
          </c:val>
          <c:extLst>
            <c:ext xmlns:c16="http://schemas.microsoft.com/office/drawing/2014/chart" uri="{C3380CC4-5D6E-409C-BE32-E72D297353CC}">
              <c16:uniqueId val="{00000000-B201-476C-A65C-BAE096526597}"/>
            </c:ext>
          </c:extLst>
        </c:ser>
        <c:ser>
          <c:idx val="1"/>
          <c:order val="1"/>
          <c:tx>
            <c:strRef>
              <c:f>Pivot!$C$61</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Pivot!$A$62:$A$66</c:f>
              <c:strCache>
                <c:ptCount val="5"/>
                <c:pt idx="0">
                  <c:v>Clerical</c:v>
                </c:pt>
                <c:pt idx="1">
                  <c:v>Management</c:v>
                </c:pt>
                <c:pt idx="2">
                  <c:v>Manual</c:v>
                </c:pt>
                <c:pt idx="3">
                  <c:v>Professional</c:v>
                </c:pt>
                <c:pt idx="4">
                  <c:v>Skilled Manual</c:v>
                </c:pt>
              </c:strCache>
            </c:strRef>
          </c:cat>
          <c:val>
            <c:numRef>
              <c:f>Pivot!$C$62:$C$66</c:f>
              <c:numCache>
                <c:formatCode>0.00%</c:formatCode>
                <c:ptCount val="5"/>
                <c:pt idx="0">
                  <c:v>8.7999999999999995E-2</c:v>
                </c:pt>
                <c:pt idx="1">
                  <c:v>7.2999999999999995E-2</c:v>
                </c:pt>
                <c:pt idx="2">
                  <c:v>5.5E-2</c:v>
                </c:pt>
                <c:pt idx="3">
                  <c:v>0.15</c:v>
                </c:pt>
                <c:pt idx="4">
                  <c:v>0.115</c:v>
                </c:pt>
              </c:numCache>
            </c:numRef>
          </c:val>
          <c:extLst>
            <c:ext xmlns:c16="http://schemas.microsoft.com/office/drawing/2014/chart" uri="{C3380CC4-5D6E-409C-BE32-E72D297353CC}">
              <c16:uniqueId val="{00000001-B201-476C-A65C-BAE096526597}"/>
            </c:ext>
          </c:extLst>
        </c:ser>
        <c:dLbls>
          <c:dLblPos val="inEnd"/>
          <c:showLegendKey val="0"/>
          <c:showVal val="1"/>
          <c:showCatName val="0"/>
          <c:showSerName val="0"/>
          <c:showPercent val="0"/>
          <c:showBubbleSize val="0"/>
        </c:dLbls>
        <c:gapWidth val="182"/>
        <c:axId val="1108383472"/>
        <c:axId val="1108393552"/>
      </c:barChart>
      <c:catAx>
        <c:axId val="1108383472"/>
        <c:scaling>
          <c:orientation val="minMax"/>
        </c:scaling>
        <c:delete val="0"/>
        <c:axPos val="l"/>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Occupation</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8393552"/>
        <c:crossesAt val="0"/>
        <c:auto val="1"/>
        <c:lblAlgn val="ctr"/>
        <c:lblOffset val="100"/>
        <c:noMultiLvlLbl val="0"/>
      </c:catAx>
      <c:valAx>
        <c:axId val="1108393552"/>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Percentage</a:t>
                </a:r>
              </a:p>
            </c:rich>
          </c:tx>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383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Pivot!$B$73</c:f>
              <c:strCache>
                <c:ptCount val="1"/>
                <c:pt idx="0">
                  <c:v>Sum of Cars</c:v>
                </c:pt>
              </c:strCache>
            </c:strRef>
          </c:tx>
          <c:spPr>
            <a:solidFill>
              <a:schemeClr val="accent1"/>
            </a:solidFill>
            <a:ln>
              <a:noFill/>
            </a:ln>
            <a:effectLst/>
          </c:spPr>
          <c:invertIfNegative val="0"/>
          <c:cat>
            <c:strRef>
              <c:f>Pivot!$A$74:$A$79</c:f>
              <c:strCache>
                <c:ptCount val="5"/>
                <c:pt idx="0">
                  <c:v>Management</c:v>
                </c:pt>
                <c:pt idx="1">
                  <c:v>Skilled Manual</c:v>
                </c:pt>
                <c:pt idx="2">
                  <c:v>Professional</c:v>
                </c:pt>
                <c:pt idx="3">
                  <c:v>Manual</c:v>
                </c:pt>
                <c:pt idx="4">
                  <c:v>Clerical</c:v>
                </c:pt>
              </c:strCache>
            </c:strRef>
          </c:cat>
          <c:val>
            <c:numRef>
              <c:f>Pivot!$B$74:$B$79</c:f>
              <c:numCache>
                <c:formatCode>General</c:formatCode>
                <c:ptCount val="5"/>
                <c:pt idx="0">
                  <c:v>48</c:v>
                </c:pt>
                <c:pt idx="1">
                  <c:v>22</c:v>
                </c:pt>
                <c:pt idx="2">
                  <c:v>87</c:v>
                </c:pt>
                <c:pt idx="3">
                  <c:v>106</c:v>
                </c:pt>
                <c:pt idx="4">
                  <c:v>53</c:v>
                </c:pt>
              </c:numCache>
            </c:numRef>
          </c:val>
          <c:extLst>
            <c:ext xmlns:c16="http://schemas.microsoft.com/office/drawing/2014/chart" uri="{C3380CC4-5D6E-409C-BE32-E72D297353CC}">
              <c16:uniqueId val="{00000000-06FA-4400-8557-474C18545530}"/>
            </c:ext>
          </c:extLst>
        </c:ser>
        <c:ser>
          <c:idx val="1"/>
          <c:order val="1"/>
          <c:tx>
            <c:strRef>
              <c:f>Pivot!$C$73</c:f>
              <c:strCache>
                <c:ptCount val="1"/>
                <c:pt idx="0">
                  <c:v>Count of Bikes</c:v>
                </c:pt>
              </c:strCache>
            </c:strRef>
          </c:tx>
          <c:spPr>
            <a:solidFill>
              <a:schemeClr val="accent2"/>
            </a:solidFill>
            <a:ln>
              <a:noFill/>
            </a:ln>
            <a:effectLst/>
          </c:spPr>
          <c:invertIfNegative val="0"/>
          <c:cat>
            <c:strRef>
              <c:f>Pivot!$A$74:$A$79</c:f>
              <c:strCache>
                <c:ptCount val="5"/>
                <c:pt idx="0">
                  <c:v>Management</c:v>
                </c:pt>
                <c:pt idx="1">
                  <c:v>Skilled Manual</c:v>
                </c:pt>
                <c:pt idx="2">
                  <c:v>Professional</c:v>
                </c:pt>
                <c:pt idx="3">
                  <c:v>Manual</c:v>
                </c:pt>
                <c:pt idx="4">
                  <c:v>Clerical</c:v>
                </c:pt>
              </c:strCache>
            </c:strRef>
          </c:cat>
          <c:val>
            <c:numRef>
              <c:f>Pivot!$C$74:$C$79</c:f>
              <c:numCache>
                <c:formatCode>General</c:formatCode>
                <c:ptCount val="5"/>
                <c:pt idx="0">
                  <c:v>16</c:v>
                </c:pt>
                <c:pt idx="1">
                  <c:v>30</c:v>
                </c:pt>
                <c:pt idx="2">
                  <c:v>37</c:v>
                </c:pt>
                <c:pt idx="3">
                  <c:v>102</c:v>
                </c:pt>
                <c:pt idx="4">
                  <c:v>115</c:v>
                </c:pt>
              </c:numCache>
            </c:numRef>
          </c:val>
          <c:extLst>
            <c:ext xmlns:c16="http://schemas.microsoft.com/office/drawing/2014/chart" uri="{C3380CC4-5D6E-409C-BE32-E72D297353CC}">
              <c16:uniqueId val="{00000001-06FA-4400-8557-474C18545530}"/>
            </c:ext>
          </c:extLst>
        </c:ser>
        <c:dLbls>
          <c:showLegendKey val="0"/>
          <c:showVal val="0"/>
          <c:showCatName val="0"/>
          <c:showSerName val="0"/>
          <c:showPercent val="0"/>
          <c:showBubbleSize val="0"/>
        </c:dLbls>
        <c:gapWidth val="182"/>
        <c:axId val="1955166144"/>
        <c:axId val="1955158944"/>
      </c:barChart>
      <c:catAx>
        <c:axId val="1955166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158944"/>
        <c:crosses val="autoZero"/>
        <c:auto val="1"/>
        <c:lblAlgn val="ctr"/>
        <c:lblOffset val="100"/>
        <c:noMultiLvlLbl val="0"/>
      </c:catAx>
      <c:valAx>
        <c:axId val="195515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16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Bike 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080808"/>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19050">
            <a:solidFill>
              <a:schemeClr val="lt1"/>
            </a:solidFill>
          </a:ln>
          <a:effectLst/>
        </c:spPr>
      </c:pivotFmt>
      <c:pivotFmt>
        <c:idx val="2"/>
        <c:spPr>
          <a:solidFill>
            <a:schemeClr val="accent5">
              <a:lumMod val="50000"/>
            </a:schemeClr>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Pivot!$B$91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E13-4F1A-8E57-61815DBB1963}"/>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2-EE13-4F1A-8E57-61815DBB1963}"/>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EE13-4F1A-8E57-61815DBB1963}"/>
              </c:ext>
            </c:extLst>
          </c:dPt>
          <c:dLbls>
            <c:spPr>
              <a:solidFill>
                <a:srgbClr val="080808"/>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Pivot!$A$92:$A$95</c:f>
              <c:strCache>
                <c:ptCount val="3"/>
                <c:pt idx="0">
                  <c:v>Pacific</c:v>
                </c:pt>
                <c:pt idx="1">
                  <c:v>North America</c:v>
                </c:pt>
                <c:pt idx="2">
                  <c:v>Europe</c:v>
                </c:pt>
              </c:strCache>
            </c:strRef>
          </c:cat>
          <c:val>
            <c:numRef>
              <c:f>Pivot!$B$92:$B$95</c:f>
              <c:numCache>
                <c:formatCode>0%</c:formatCode>
                <c:ptCount val="3"/>
                <c:pt idx="0">
                  <c:v>0.192</c:v>
                </c:pt>
                <c:pt idx="1">
                  <c:v>0.50800000000000001</c:v>
                </c:pt>
                <c:pt idx="2">
                  <c:v>0.3</c:v>
                </c:pt>
              </c:numCache>
            </c:numRef>
          </c:val>
          <c:extLst>
            <c:ext xmlns:c16="http://schemas.microsoft.com/office/drawing/2014/chart" uri="{C3380CC4-5D6E-409C-BE32-E72D297353CC}">
              <c16:uniqueId val="{00000000-EE13-4F1A-8E57-61815DBB196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[Bike_Sales_Dashboard.xlsx]Pivot!PivotTable1</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Average Income By Purchase</a:t>
            </a:r>
          </a:p>
        </c:rich>
      </c:tx>
      <c:layout>
        <c:manualLayout>
          <c:xMode val="edge"/>
          <c:yMode val="edge"/>
          <c:x val="0.19190506663698839"/>
          <c:y val="3.323767862350539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40481.927710843374</c:v>
                </c:pt>
                <c:pt idx="1">
                  <c:v>38260.869565217392</c:v>
                </c:pt>
              </c:numCache>
            </c:numRef>
          </c:val>
          <c:extLst>
            <c:ext xmlns:c16="http://schemas.microsoft.com/office/drawing/2014/chart" uri="{C3380CC4-5D6E-409C-BE32-E72D297353CC}">
              <c16:uniqueId val="{00000000-1C14-459A-BB4D-4C80947C2A48}"/>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39135.8024691358</c:v>
                </c:pt>
                <c:pt idx="1">
                  <c:v>46268.656716417907</c:v>
                </c:pt>
              </c:numCache>
            </c:numRef>
          </c:val>
          <c:extLst>
            <c:ext xmlns:c16="http://schemas.microsoft.com/office/drawing/2014/chart" uri="{C3380CC4-5D6E-409C-BE32-E72D297353CC}">
              <c16:uniqueId val="{00000001-1C14-459A-BB4D-4C80947C2A48}"/>
            </c:ext>
          </c:extLst>
        </c:ser>
        <c:dLbls>
          <c:showLegendKey val="0"/>
          <c:showVal val="0"/>
          <c:showCatName val="0"/>
          <c:showSerName val="0"/>
          <c:showPercent val="0"/>
          <c:showBubbleSize val="0"/>
        </c:dLbls>
        <c:gapWidth val="219"/>
        <c:overlap val="-27"/>
        <c:axId val="1834294032"/>
        <c:axId val="1834294512"/>
      </c:barChart>
      <c:catAx>
        <c:axId val="183429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5994268384296488"/>
              <c:y val="0.900222027802080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294512"/>
        <c:crosses val="autoZero"/>
        <c:auto val="1"/>
        <c:lblAlgn val="ctr"/>
        <c:lblOffset val="100"/>
        <c:noMultiLvlLbl val="0"/>
      </c:catAx>
      <c:valAx>
        <c:axId val="1834294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294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Pivot!$B$16:$B$17</c:f>
              <c:strCache>
                <c:ptCount val="1"/>
                <c:pt idx="0">
                  <c:v>No</c:v>
                </c:pt>
              </c:strCache>
            </c:strRef>
          </c:tx>
          <c:spPr>
            <a:ln w="28575" cap="rnd">
              <a:solidFill>
                <a:schemeClr val="accent1"/>
              </a:solidFill>
              <a:round/>
            </a:ln>
            <a:effectLst/>
          </c:spPr>
          <c:marker>
            <c:symbol val="none"/>
          </c:marker>
          <c:cat>
            <c:strRef>
              <c:f>Pivot!$A$18:$A$23</c:f>
              <c:strCache>
                <c:ptCount val="5"/>
                <c:pt idx="0">
                  <c:v>0-1 Miles</c:v>
                </c:pt>
                <c:pt idx="1">
                  <c:v>1-2 Miles</c:v>
                </c:pt>
                <c:pt idx="2">
                  <c:v>2-5 Miles</c:v>
                </c:pt>
                <c:pt idx="3">
                  <c:v>5-10 Miles</c:v>
                </c:pt>
                <c:pt idx="4">
                  <c:v>&gt;10 Miles</c:v>
                </c:pt>
              </c:strCache>
            </c:strRef>
          </c:cat>
          <c:val>
            <c:numRef>
              <c:f>Pivot!$B$18:$B$23</c:f>
              <c:numCache>
                <c:formatCode>General</c:formatCode>
                <c:ptCount val="5"/>
                <c:pt idx="0">
                  <c:v>83</c:v>
                </c:pt>
                <c:pt idx="1">
                  <c:v>22</c:v>
                </c:pt>
                <c:pt idx="2">
                  <c:v>26</c:v>
                </c:pt>
                <c:pt idx="3">
                  <c:v>6</c:v>
                </c:pt>
                <c:pt idx="4">
                  <c:v>15</c:v>
                </c:pt>
              </c:numCache>
            </c:numRef>
          </c:val>
          <c:smooth val="0"/>
          <c:extLst>
            <c:ext xmlns:c16="http://schemas.microsoft.com/office/drawing/2014/chart" uri="{C3380CC4-5D6E-409C-BE32-E72D297353CC}">
              <c16:uniqueId val="{00000000-BE83-4F59-84CC-2C11A1944FE7}"/>
            </c:ext>
          </c:extLst>
        </c:ser>
        <c:ser>
          <c:idx val="1"/>
          <c:order val="1"/>
          <c:tx>
            <c:strRef>
              <c:f>Pivot!$C$16:$C$17</c:f>
              <c:strCache>
                <c:ptCount val="1"/>
                <c:pt idx="0">
                  <c:v>Yes</c:v>
                </c:pt>
              </c:strCache>
            </c:strRef>
          </c:tx>
          <c:spPr>
            <a:ln w="28575" cap="rnd">
              <a:solidFill>
                <a:schemeClr val="accent2"/>
              </a:solidFill>
              <a:round/>
            </a:ln>
            <a:effectLst/>
          </c:spPr>
          <c:marker>
            <c:symbol val="none"/>
          </c:marker>
          <c:cat>
            <c:strRef>
              <c:f>Pivot!$A$18:$A$23</c:f>
              <c:strCache>
                <c:ptCount val="5"/>
                <c:pt idx="0">
                  <c:v>0-1 Miles</c:v>
                </c:pt>
                <c:pt idx="1">
                  <c:v>1-2 Miles</c:v>
                </c:pt>
                <c:pt idx="2">
                  <c:v>2-5 Miles</c:v>
                </c:pt>
                <c:pt idx="3">
                  <c:v>5-10 Miles</c:v>
                </c:pt>
                <c:pt idx="4">
                  <c:v>&gt;10 Miles</c:v>
                </c:pt>
              </c:strCache>
            </c:strRef>
          </c:cat>
          <c:val>
            <c:numRef>
              <c:f>Pivot!$C$18:$C$23</c:f>
              <c:numCache>
                <c:formatCode>General</c:formatCode>
                <c:ptCount val="5"/>
                <c:pt idx="0">
                  <c:v>105</c:v>
                </c:pt>
                <c:pt idx="1">
                  <c:v>16</c:v>
                </c:pt>
                <c:pt idx="2">
                  <c:v>14</c:v>
                </c:pt>
                <c:pt idx="3">
                  <c:v>10</c:v>
                </c:pt>
                <c:pt idx="4">
                  <c:v>3</c:v>
                </c:pt>
              </c:numCache>
            </c:numRef>
          </c:val>
          <c:smooth val="0"/>
          <c:extLst>
            <c:ext xmlns:c16="http://schemas.microsoft.com/office/drawing/2014/chart" uri="{C3380CC4-5D6E-409C-BE32-E72D297353CC}">
              <c16:uniqueId val="{00000001-BE83-4F59-84CC-2C11A1944FE7}"/>
            </c:ext>
          </c:extLst>
        </c:ser>
        <c:dLbls>
          <c:showLegendKey val="0"/>
          <c:showVal val="0"/>
          <c:showCatName val="0"/>
          <c:showSerName val="0"/>
          <c:showPercent val="0"/>
          <c:showBubbleSize val="0"/>
        </c:dLbls>
        <c:smooth val="0"/>
        <c:axId val="1024198320"/>
        <c:axId val="1024201200"/>
      </c:lineChart>
      <c:catAx>
        <c:axId val="1024198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01200"/>
        <c:crosses val="autoZero"/>
        <c:auto val="1"/>
        <c:lblAlgn val="ctr"/>
        <c:lblOffset val="100"/>
        <c:noMultiLvlLbl val="0"/>
      </c:catAx>
      <c:valAx>
        <c:axId val="102420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19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Pivot!$A$37:$A$40</c:f>
              <c:strCache>
                <c:ptCount val="3"/>
                <c:pt idx="0">
                  <c:v>Adult</c:v>
                </c:pt>
                <c:pt idx="1">
                  <c:v>Middle Age</c:v>
                </c:pt>
                <c:pt idx="2">
                  <c:v>Senior</c:v>
                </c:pt>
              </c:strCache>
            </c:strRef>
          </c:cat>
          <c:val>
            <c:numRef>
              <c:f>Pivot!$B$37:$B$40</c:f>
              <c:numCache>
                <c:formatCode>General</c:formatCode>
                <c:ptCount val="3"/>
                <c:pt idx="0">
                  <c:v>23</c:v>
                </c:pt>
                <c:pt idx="1">
                  <c:v>98</c:v>
                </c:pt>
                <c:pt idx="2">
                  <c:v>31</c:v>
                </c:pt>
              </c:numCache>
            </c:numRef>
          </c:val>
          <c:smooth val="0"/>
          <c:extLst>
            <c:ext xmlns:c16="http://schemas.microsoft.com/office/drawing/2014/chart" uri="{C3380CC4-5D6E-409C-BE32-E72D297353CC}">
              <c16:uniqueId val="{00000000-53B1-47E3-B874-65D40CE8B9AF}"/>
            </c:ext>
          </c:extLst>
        </c:ser>
        <c:ser>
          <c:idx val="1"/>
          <c:order val="1"/>
          <c:tx>
            <c:strRef>
              <c:f>Pivot!$C$35:$C$36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Pivot!$A$37:$A$40</c:f>
              <c:strCache>
                <c:ptCount val="3"/>
                <c:pt idx="0">
                  <c:v>Adult</c:v>
                </c:pt>
                <c:pt idx="1">
                  <c:v>Middle Age</c:v>
                </c:pt>
                <c:pt idx="2">
                  <c:v>Senior</c:v>
                </c:pt>
              </c:strCache>
            </c:strRef>
          </c:cat>
          <c:val>
            <c:numRef>
              <c:f>Pivot!$C$37:$C$40</c:f>
              <c:numCache>
                <c:formatCode>General</c:formatCode>
                <c:ptCount val="3"/>
                <c:pt idx="0">
                  <c:v>9</c:v>
                </c:pt>
                <c:pt idx="1">
                  <c:v>128</c:v>
                </c:pt>
                <c:pt idx="2">
                  <c:v>11</c:v>
                </c:pt>
              </c:numCache>
            </c:numRef>
          </c:val>
          <c:smooth val="0"/>
          <c:extLst>
            <c:ext xmlns:c16="http://schemas.microsoft.com/office/drawing/2014/chart" uri="{C3380CC4-5D6E-409C-BE32-E72D297353CC}">
              <c16:uniqueId val="{00000001-53B1-47E3-B874-65D40CE8B9AF}"/>
            </c:ext>
          </c:extLst>
        </c:ser>
        <c:dLbls>
          <c:showLegendKey val="0"/>
          <c:showVal val="0"/>
          <c:showCatName val="0"/>
          <c:showSerName val="0"/>
          <c:showPercent val="0"/>
          <c:showBubbleSize val="0"/>
        </c:dLbls>
        <c:marker val="1"/>
        <c:smooth val="0"/>
        <c:axId val="1024206000"/>
        <c:axId val="1024208400"/>
      </c:lineChart>
      <c:catAx>
        <c:axId val="1024206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layout>
            <c:manualLayout>
              <c:xMode val="edge"/>
              <c:yMode val="edge"/>
              <c:x val="0.37266330265054898"/>
              <c:y val="0.874780002893339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08400"/>
        <c:crosses val="autoZero"/>
        <c:auto val="1"/>
        <c:lblAlgn val="ctr"/>
        <c:lblOffset val="100"/>
        <c:noMultiLvlLbl val="0"/>
      </c:catAx>
      <c:valAx>
        <c:axId val="102420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0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a:t>
            </a:r>
            <a:r>
              <a:rPr lang="en-US" baseline="0"/>
              <a:t> By Cars and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Pivot!$B$73</c:f>
              <c:strCache>
                <c:ptCount val="1"/>
                <c:pt idx="0">
                  <c:v>Sum of Cars</c:v>
                </c:pt>
              </c:strCache>
            </c:strRef>
          </c:tx>
          <c:spPr>
            <a:solidFill>
              <a:schemeClr val="accent1"/>
            </a:solidFill>
            <a:ln>
              <a:noFill/>
            </a:ln>
            <a:effectLst/>
          </c:spPr>
          <c:invertIfNegative val="0"/>
          <c:cat>
            <c:strRef>
              <c:f>Pivot!$A$74:$A$79</c:f>
              <c:strCache>
                <c:ptCount val="5"/>
                <c:pt idx="0">
                  <c:v>Management</c:v>
                </c:pt>
                <c:pt idx="1">
                  <c:v>Skilled Manual</c:v>
                </c:pt>
                <c:pt idx="2">
                  <c:v>Professional</c:v>
                </c:pt>
                <c:pt idx="3">
                  <c:v>Manual</c:v>
                </c:pt>
                <c:pt idx="4">
                  <c:v>Clerical</c:v>
                </c:pt>
              </c:strCache>
            </c:strRef>
          </c:cat>
          <c:val>
            <c:numRef>
              <c:f>Pivot!$B$74:$B$79</c:f>
              <c:numCache>
                <c:formatCode>General</c:formatCode>
                <c:ptCount val="5"/>
                <c:pt idx="0">
                  <c:v>48</c:v>
                </c:pt>
                <c:pt idx="1">
                  <c:v>22</c:v>
                </c:pt>
                <c:pt idx="2">
                  <c:v>87</c:v>
                </c:pt>
                <c:pt idx="3">
                  <c:v>106</c:v>
                </c:pt>
                <c:pt idx="4">
                  <c:v>53</c:v>
                </c:pt>
              </c:numCache>
            </c:numRef>
          </c:val>
          <c:extLst>
            <c:ext xmlns:c16="http://schemas.microsoft.com/office/drawing/2014/chart" uri="{C3380CC4-5D6E-409C-BE32-E72D297353CC}">
              <c16:uniqueId val="{00000000-480E-40A3-A203-BEAC7479E349}"/>
            </c:ext>
          </c:extLst>
        </c:ser>
        <c:ser>
          <c:idx val="1"/>
          <c:order val="1"/>
          <c:tx>
            <c:strRef>
              <c:f>Pivot!$C$73</c:f>
              <c:strCache>
                <c:ptCount val="1"/>
                <c:pt idx="0">
                  <c:v>Count of Bikes</c:v>
                </c:pt>
              </c:strCache>
            </c:strRef>
          </c:tx>
          <c:spPr>
            <a:solidFill>
              <a:schemeClr val="accent2"/>
            </a:solidFill>
            <a:ln>
              <a:noFill/>
            </a:ln>
            <a:effectLst/>
          </c:spPr>
          <c:invertIfNegative val="0"/>
          <c:cat>
            <c:strRef>
              <c:f>Pivot!$A$74:$A$79</c:f>
              <c:strCache>
                <c:ptCount val="5"/>
                <c:pt idx="0">
                  <c:v>Management</c:v>
                </c:pt>
                <c:pt idx="1">
                  <c:v>Skilled Manual</c:v>
                </c:pt>
                <c:pt idx="2">
                  <c:v>Professional</c:v>
                </c:pt>
                <c:pt idx="3">
                  <c:v>Manual</c:v>
                </c:pt>
                <c:pt idx="4">
                  <c:v>Clerical</c:v>
                </c:pt>
              </c:strCache>
            </c:strRef>
          </c:cat>
          <c:val>
            <c:numRef>
              <c:f>Pivot!$C$74:$C$79</c:f>
              <c:numCache>
                <c:formatCode>General</c:formatCode>
                <c:ptCount val="5"/>
                <c:pt idx="0">
                  <c:v>16</c:v>
                </c:pt>
                <c:pt idx="1">
                  <c:v>30</c:v>
                </c:pt>
                <c:pt idx="2">
                  <c:v>37</c:v>
                </c:pt>
                <c:pt idx="3">
                  <c:v>102</c:v>
                </c:pt>
                <c:pt idx="4">
                  <c:v>115</c:v>
                </c:pt>
              </c:numCache>
            </c:numRef>
          </c:val>
          <c:extLst>
            <c:ext xmlns:c16="http://schemas.microsoft.com/office/drawing/2014/chart" uri="{C3380CC4-5D6E-409C-BE32-E72D297353CC}">
              <c16:uniqueId val="{00000001-480E-40A3-A203-BEAC7479E349}"/>
            </c:ext>
          </c:extLst>
        </c:ser>
        <c:dLbls>
          <c:showLegendKey val="0"/>
          <c:showVal val="0"/>
          <c:showCatName val="0"/>
          <c:showSerName val="0"/>
          <c:showPercent val="0"/>
          <c:showBubbleSize val="0"/>
        </c:dLbls>
        <c:gapWidth val="182"/>
        <c:axId val="1955166144"/>
        <c:axId val="1955158944"/>
      </c:barChart>
      <c:catAx>
        <c:axId val="1955166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158944"/>
        <c:crosses val="autoZero"/>
        <c:auto val="1"/>
        <c:lblAlgn val="ctr"/>
        <c:lblOffset val="100"/>
        <c:noMultiLvlLbl val="0"/>
      </c:catAx>
      <c:valAx>
        <c:axId val="195515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16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311150</xdr:colOff>
      <xdr:row>0</xdr:row>
      <xdr:rowOff>107951</xdr:rowOff>
    </xdr:from>
    <xdr:to>
      <xdr:col>12</xdr:col>
      <xdr:colOff>6350</xdr:colOff>
      <xdr:row>14</xdr:row>
      <xdr:rowOff>25400</xdr:rowOff>
    </xdr:to>
    <xdr:graphicFrame macro="">
      <xdr:nvGraphicFramePr>
        <xdr:cNvPr id="2" name="Chart 1">
          <a:extLst>
            <a:ext uri="{FF2B5EF4-FFF2-40B4-BE49-F238E27FC236}">
              <a16:creationId xmlns:a16="http://schemas.microsoft.com/office/drawing/2014/main" id="{E0093EB6-E96F-87DB-47D2-5CFC9742F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212725</xdr:colOff>
      <xdr:row>15</xdr:row>
      <xdr:rowOff>41275</xdr:rowOff>
    </xdr:from>
    <xdr:to>
      <xdr:col>11</xdr:col>
      <xdr:colOff>517525</xdr:colOff>
      <xdr:row>30</xdr:row>
      <xdr:rowOff>22225</xdr:rowOff>
    </xdr:to>
    <xdr:graphicFrame macro="">
      <xdr:nvGraphicFramePr>
        <xdr:cNvPr id="3" name="Chart 2">
          <a:extLst>
            <a:ext uri="{FF2B5EF4-FFF2-40B4-BE49-F238E27FC236}">
              <a16:creationId xmlns:a16="http://schemas.microsoft.com/office/drawing/2014/main" id="{43E4E392-FA03-0868-FD26-63BC42F9A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212725</xdr:colOff>
      <xdr:row>32</xdr:row>
      <xdr:rowOff>168275</xdr:rowOff>
    </xdr:from>
    <xdr:to>
      <xdr:col>11</xdr:col>
      <xdr:colOff>517525</xdr:colOff>
      <xdr:row>47</xdr:row>
      <xdr:rowOff>149225</xdr:rowOff>
    </xdr:to>
    <xdr:graphicFrame macro="">
      <xdr:nvGraphicFramePr>
        <xdr:cNvPr id="4" name="Chart 3">
          <a:extLst>
            <a:ext uri="{FF2B5EF4-FFF2-40B4-BE49-F238E27FC236}">
              <a16:creationId xmlns:a16="http://schemas.microsoft.com/office/drawing/2014/main" id="{7C496BA9-CAAA-E473-70B1-214F25353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307975</xdr:colOff>
      <xdr:row>51</xdr:row>
      <xdr:rowOff>92074</xdr:rowOff>
    </xdr:from>
    <xdr:to>
      <xdr:col>12</xdr:col>
      <xdr:colOff>3175</xdr:colOff>
      <xdr:row>68</xdr:row>
      <xdr:rowOff>161924</xdr:rowOff>
    </xdr:to>
    <xdr:graphicFrame macro="">
      <xdr:nvGraphicFramePr>
        <xdr:cNvPr id="6" name="Chart 5">
          <a:extLst>
            <a:ext uri="{FF2B5EF4-FFF2-40B4-BE49-F238E27FC236}">
              <a16:creationId xmlns:a16="http://schemas.microsoft.com/office/drawing/2014/main" id="{6FE90F66-C96C-746C-C1F5-FBC50CE0D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698500</xdr:colOff>
      <xdr:row>70</xdr:row>
      <xdr:rowOff>174625</xdr:rowOff>
    </xdr:from>
    <xdr:to>
      <xdr:col>11</xdr:col>
      <xdr:colOff>254000</xdr:colOff>
      <xdr:row>85</xdr:row>
      <xdr:rowOff>155575</xdr:rowOff>
    </xdr:to>
    <xdr:graphicFrame macro="">
      <xdr:nvGraphicFramePr>
        <xdr:cNvPr id="8" name="Chart 7">
          <a:extLst>
            <a:ext uri="{FF2B5EF4-FFF2-40B4-BE49-F238E27FC236}">
              <a16:creationId xmlns:a16="http://schemas.microsoft.com/office/drawing/2014/main" id="{414C243E-D65A-CB47-32D5-6206F3DF7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311150</xdr:colOff>
      <xdr:row>13</xdr:row>
      <xdr:rowOff>25401</xdr:rowOff>
    </xdr:from>
    <xdr:to>
      <xdr:col>15</xdr:col>
      <xdr:colOff>311150</xdr:colOff>
      <xdr:row>22</xdr:row>
      <xdr:rowOff>146050</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6E50637C-0EBE-B036-EAE3-29166E4AD81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559800" y="2419351"/>
              <a:ext cx="1828800" cy="1777999"/>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285750</xdr:colOff>
      <xdr:row>5</xdr:row>
      <xdr:rowOff>177801</xdr:rowOff>
    </xdr:from>
    <xdr:to>
      <xdr:col>15</xdr:col>
      <xdr:colOff>285750</xdr:colOff>
      <xdr:row>12</xdr:row>
      <xdr:rowOff>95251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B43D67C3-8E6F-B340-108A-A36E740658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34400" y="1098551"/>
              <a:ext cx="1828800" cy="12065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292100</xdr:colOff>
      <xdr:row>0</xdr:row>
      <xdr:rowOff>1</xdr:rowOff>
    </xdr:from>
    <xdr:to>
      <xdr:col>15</xdr:col>
      <xdr:colOff>292100</xdr:colOff>
      <xdr:row>5</xdr:row>
      <xdr:rowOff>120651</xdr:rowOff>
    </xdr:to>
    <mc:AlternateContent xmlns:mc="http://schemas.openxmlformats.org/markup-compatibility/2006" xmlns:a14="http://schemas.microsoft.com/office/drawing/2010/main">
      <mc:Choice Requires="a14">
        <xdr:graphicFrame macro="">
          <xdr:nvGraphicFramePr>
            <xdr:cNvPr id="12" name="Martial Status">
              <a:extLst>
                <a:ext uri="{FF2B5EF4-FFF2-40B4-BE49-F238E27FC236}">
                  <a16:creationId xmlns:a16="http://schemas.microsoft.com/office/drawing/2014/main" id="{CE223095-F818-BD42-6302-91312A97440A}"/>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8540750" y="1"/>
              <a:ext cx="1828800" cy="10414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457200</xdr:colOff>
      <xdr:row>86</xdr:row>
      <xdr:rowOff>180975</xdr:rowOff>
    </xdr:from>
    <xdr:to>
      <xdr:col>9</xdr:col>
      <xdr:colOff>273050</xdr:colOff>
      <xdr:row>98</xdr:row>
      <xdr:rowOff>171450</xdr:rowOff>
    </xdr:to>
    <xdr:graphicFrame macro="">
      <xdr:nvGraphicFramePr>
        <xdr:cNvPr id="7" name="Chart 6">
          <a:extLst>
            <a:ext uri="{FF2B5EF4-FFF2-40B4-BE49-F238E27FC236}">
              <a16:creationId xmlns:a16="http://schemas.microsoft.com/office/drawing/2014/main" id="{DF06A7DF-8A84-834F-126C-F648AD4C8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3</xdr:row>
      <xdr:rowOff>146050</xdr:rowOff>
    </xdr:from>
    <xdr:to>
      <xdr:col>5</xdr:col>
      <xdr:colOff>565150</xdr:colOff>
      <xdr:row>17</xdr:row>
      <xdr:rowOff>139700</xdr:rowOff>
    </xdr:to>
    <xdr:graphicFrame macro="">
      <xdr:nvGraphicFramePr>
        <xdr:cNvPr id="2" name="Chart 1">
          <a:extLst>
            <a:ext uri="{FF2B5EF4-FFF2-40B4-BE49-F238E27FC236}">
              <a16:creationId xmlns:a16="http://schemas.microsoft.com/office/drawing/2014/main" id="{1C33BE63-9607-499D-8725-5908A6EB3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44450</xdr:colOff>
      <xdr:row>3</xdr:row>
      <xdr:rowOff>146050</xdr:rowOff>
    </xdr:from>
    <xdr:to>
      <xdr:col>12</xdr:col>
      <xdr:colOff>412750</xdr:colOff>
      <xdr:row>17</xdr:row>
      <xdr:rowOff>133350</xdr:rowOff>
    </xdr:to>
    <xdr:graphicFrame macro="">
      <xdr:nvGraphicFramePr>
        <xdr:cNvPr id="3" name="Chart 2">
          <a:extLst>
            <a:ext uri="{FF2B5EF4-FFF2-40B4-BE49-F238E27FC236}">
              <a16:creationId xmlns:a16="http://schemas.microsoft.com/office/drawing/2014/main" id="{F345C5B7-67B0-4854-9068-87424A2AF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18</xdr:row>
      <xdr:rowOff>69850</xdr:rowOff>
    </xdr:from>
    <xdr:to>
      <xdr:col>5</xdr:col>
      <xdr:colOff>577850</xdr:colOff>
      <xdr:row>31</xdr:row>
      <xdr:rowOff>95250</xdr:rowOff>
    </xdr:to>
    <xdr:graphicFrame macro="">
      <xdr:nvGraphicFramePr>
        <xdr:cNvPr id="4" name="Chart 3">
          <a:extLst>
            <a:ext uri="{FF2B5EF4-FFF2-40B4-BE49-F238E27FC236}">
              <a16:creationId xmlns:a16="http://schemas.microsoft.com/office/drawing/2014/main" id="{71F2C466-67A3-4E6D-9D25-9714411B56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57150</xdr:colOff>
      <xdr:row>18</xdr:row>
      <xdr:rowOff>69850</xdr:rowOff>
    </xdr:from>
    <xdr:to>
      <xdr:col>12</xdr:col>
      <xdr:colOff>444500</xdr:colOff>
      <xdr:row>31</xdr:row>
      <xdr:rowOff>82550</xdr:rowOff>
    </xdr:to>
    <xdr:graphicFrame macro="">
      <xdr:nvGraphicFramePr>
        <xdr:cNvPr id="5" name="Chart 4">
          <a:extLst>
            <a:ext uri="{FF2B5EF4-FFF2-40B4-BE49-F238E27FC236}">
              <a16:creationId xmlns:a16="http://schemas.microsoft.com/office/drawing/2014/main" id="{04C88A69-F4EC-42F6-A754-22553E263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558800</xdr:colOff>
      <xdr:row>18</xdr:row>
      <xdr:rowOff>69850</xdr:rowOff>
    </xdr:from>
    <xdr:to>
      <xdr:col>15</xdr:col>
      <xdr:colOff>558800</xdr:colOff>
      <xdr:row>29</xdr:row>
      <xdr:rowOff>12700</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3103CF1F-1C04-40F1-80D1-8B54C5BD8C4B}"/>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7874000" y="3390900"/>
              <a:ext cx="1828800" cy="19685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552450</xdr:colOff>
      <xdr:row>10</xdr:row>
      <xdr:rowOff>0</xdr:rowOff>
    </xdr:from>
    <xdr:to>
      <xdr:col>15</xdr:col>
      <xdr:colOff>552450</xdr:colOff>
      <xdr:row>17</xdr:row>
      <xdr:rowOff>139700</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1A77591E-4DD8-447A-B836-D4ADC2DBA9C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867650" y="1847850"/>
              <a:ext cx="1828800" cy="14287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539750</xdr:colOff>
      <xdr:row>3</xdr:row>
      <xdr:rowOff>146050</xdr:rowOff>
    </xdr:from>
    <xdr:to>
      <xdr:col>15</xdr:col>
      <xdr:colOff>539750</xdr:colOff>
      <xdr:row>9</xdr:row>
      <xdr:rowOff>82550</xdr:rowOff>
    </xdr:to>
    <mc:AlternateContent xmlns:mc="http://schemas.openxmlformats.org/markup-compatibility/2006" xmlns:a14="http://schemas.microsoft.com/office/drawing/2010/main">
      <mc:Choice Requires="a14">
        <xdr:graphicFrame macro="">
          <xdr:nvGraphicFramePr>
            <xdr:cNvPr id="8" name="Martial Status 1">
              <a:extLst>
                <a:ext uri="{FF2B5EF4-FFF2-40B4-BE49-F238E27FC236}">
                  <a16:creationId xmlns:a16="http://schemas.microsoft.com/office/drawing/2014/main" id="{59B4D918-BB4A-434C-ABFF-7E7E0A2C325B}"/>
                </a:ext>
              </a:extLst>
            </xdr:cNvPr>
            <xdr:cNvGraphicFramePr/>
          </xdr:nvGraphicFramePr>
          <xdr:xfrm>
            <a:off x="0" y="0"/>
            <a:ext cx="0" cy="0"/>
          </xdr:xfrm>
          <a:graphic>
            <a:graphicData uri="http://schemas.microsoft.com/office/drawing/2010/slicer">
              <sle:slicer xmlns:sle="http://schemas.microsoft.com/office/drawing/2010/slicer" name="Martial Status 1"/>
            </a:graphicData>
          </a:graphic>
        </xdr:graphicFrame>
      </mc:Choice>
      <mc:Fallback xmlns="">
        <xdr:sp macro="" textlink="">
          <xdr:nvSpPr>
            <xdr:cNvPr id="0" name=""/>
            <xdr:cNvSpPr>
              <a:spLocks noTextEdit="1"/>
            </xdr:cNvSpPr>
          </xdr:nvSpPr>
          <xdr:spPr>
            <a:xfrm>
              <a:off x="7854950" y="704850"/>
              <a:ext cx="1828800" cy="10414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6350</xdr:colOff>
      <xdr:row>0</xdr:row>
      <xdr:rowOff>19050</xdr:rowOff>
    </xdr:from>
    <xdr:to>
      <xdr:col>15</xdr:col>
      <xdr:colOff>527050</xdr:colOff>
      <xdr:row>3</xdr:row>
      <xdr:rowOff>146050</xdr:rowOff>
    </xdr:to>
    <xdr:sp macro="" textlink="">
      <xdr:nvSpPr>
        <xdr:cNvPr id="9" name="Rectangle 8">
          <a:extLst>
            <a:ext uri="{FF2B5EF4-FFF2-40B4-BE49-F238E27FC236}">
              <a16:creationId xmlns:a16="http://schemas.microsoft.com/office/drawing/2014/main" id="{6403DA45-1810-3461-6546-102DD7DFF5DB}"/>
            </a:ext>
          </a:extLst>
        </xdr:cNvPr>
        <xdr:cNvSpPr/>
      </xdr:nvSpPr>
      <xdr:spPr>
        <a:xfrm>
          <a:off x="6350" y="19050"/>
          <a:ext cx="9664700" cy="6858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E" sz="3200" b="1">
              <a:solidFill>
                <a:schemeClr val="bg1"/>
              </a:solidFill>
              <a:latin typeface="Algerian" panose="04020705040A02060702" pitchFamily="82" charset="0"/>
            </a:rPr>
            <a:t>Bike</a:t>
          </a:r>
          <a:r>
            <a:rPr lang="en-AE" sz="3200" b="1" baseline="0">
              <a:solidFill>
                <a:schemeClr val="bg1"/>
              </a:solidFill>
              <a:latin typeface="Algerian" panose="04020705040A02060702" pitchFamily="82" charset="0"/>
            </a:rPr>
            <a:t> Sales Dashboard</a:t>
          </a:r>
          <a:endParaRPr lang="en-AE" sz="3200" b="1">
            <a:solidFill>
              <a:schemeClr val="bg1"/>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69.641166666668" createdVersion="8" refreshedVersion="8" minRefreshableVersion="3" recordCount="1000" xr:uid="{A5D72FC4-0985-43EC-A600-D523041318CD}">
  <cacheSource type="worksheet">
    <worksheetSource ref="A1:N1001" sheet="Working_datas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Limit" numFmtId="0">
      <sharedItems count="3">
        <s v="Middle Age"/>
        <s v="Senior"/>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8215499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5DC39-4500-4185-B8F1-77D6AD82B38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1:B95" firstHeaderRow="1" firstDataRow="1" firstDataCol="1"/>
  <pivotFields count="14">
    <pivotField showAll="0"/>
    <pivotField showAll="0"/>
    <pivotField showAll="0"/>
    <pivotField numFmtId="165" showAll="0"/>
    <pivotField showAll="0"/>
    <pivotField showAll="0"/>
    <pivotField showAll="0"/>
    <pivotField showAll="0"/>
    <pivotField showAll="0"/>
    <pivotField showAll="0"/>
    <pivotField axis="axisRow" showAll="0" sortType="descending" defaultSubtotal="0">
      <items count="3">
        <item x="1"/>
        <item x="2"/>
        <item x="0"/>
      </items>
    </pivotField>
    <pivotField showAll="0"/>
    <pivotField showAll="0"/>
    <pivotField dataField="1" showAll="0"/>
  </pivotFields>
  <rowFields count="1">
    <field x="10"/>
  </rowFields>
  <rowItems count="4">
    <i>
      <x/>
    </i>
    <i>
      <x v="1"/>
    </i>
    <i>
      <x v="2"/>
    </i>
    <i t="grand">
      <x/>
    </i>
  </rowItems>
  <colItems count="1">
    <i/>
  </colItems>
  <dataFields count="1">
    <dataField name="Count of Purchased Bike" fld="13" subtotal="count" showDataAs="percentOfTotal" baseField="10" baseItem="0" numFmtId="9"/>
  </dataFields>
  <formats count="2">
    <format dxfId="4">
      <pivotArea collapsedLevelsAreSubtotals="1" fieldPosition="0">
        <references count="1">
          <reference field="10" count="1">
            <x v="2"/>
          </reference>
        </references>
      </pivotArea>
    </format>
    <format dxfId="5">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1"/>
          </reference>
        </references>
      </pivotArea>
    </chartFormat>
    <chartFormat chart="1" format="2">
      <pivotArea type="data" outline="0" fieldPosition="0">
        <references count="2">
          <reference field="4294967294" count="1" selected="0">
            <x v="0"/>
          </reference>
          <reference field="10" count="1" selected="0">
            <x v="2"/>
          </reference>
        </references>
      </pivotArea>
    </chartFormat>
    <chartFormat chart="1" format="3">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E911DA-C1C6-48DA-BCA9-8920CAD3670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3:C79" firstHeaderRow="0" firstDataRow="1"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axis="axisRow" showAll="0" sortType="ascending">
      <items count="6">
        <item x="0"/>
        <item x="2"/>
        <item x="3"/>
        <item x="4"/>
        <item x="1"/>
        <item t="default"/>
      </items>
      <autoSortScope>
        <pivotArea dataOnly="0" outline="0" fieldPosition="0">
          <references count="1">
            <reference field="4294967294" count="1" selected="0">
              <x v="1"/>
            </reference>
          </references>
        </pivotArea>
      </autoSortScope>
    </pivotField>
    <pivotField showAll="0"/>
    <pivotField dataField="1" showAll="0"/>
    <pivotField showAll="0"/>
    <pivotField showAll="0">
      <items count="4">
        <item x="0"/>
        <item h="1" x="2"/>
        <item h="1" x="1"/>
        <item t="default"/>
      </items>
    </pivotField>
    <pivotField showAll="0"/>
    <pivotField showAll="0"/>
    <pivotField dataField="1" showAll="0"/>
  </pivotFields>
  <rowFields count="1">
    <field x="6"/>
  </rowFields>
  <rowItems count="6">
    <i>
      <x v="3"/>
    </i>
    <i>
      <x/>
    </i>
    <i>
      <x v="1"/>
    </i>
    <i>
      <x v="2"/>
    </i>
    <i>
      <x v="4"/>
    </i>
    <i t="grand">
      <x/>
    </i>
  </rowItems>
  <colFields count="1">
    <field x="-2"/>
  </colFields>
  <colItems count="2">
    <i>
      <x/>
    </i>
    <i i="1">
      <x v="1"/>
    </i>
  </colItems>
  <dataFields count="2">
    <dataField name="Sum of Cars" fld="8" baseField="0" baseItem="0"/>
    <dataField name="Count of Bikes" fld="13" subtotal="count"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1B7976-DFB8-4BDD-AC22-067E8955B64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11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1C5601-D592-4FDB-BC5A-0A6129B08D3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D5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showAll="0">
      <items count="4">
        <item x="0"/>
        <item h="1" x="2"/>
        <item h="1"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showDataAs="percentOfTotal" baseField="0" baseItem="0" numFmtId="10"/>
  </dataFields>
  <formats count="2">
    <format dxfId="121">
      <pivotArea dataOnly="0" labelOnly="1" grandCol="1" outline="0" fieldPosition="0"/>
    </format>
    <format dxfId="12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3024C5-E734-44ED-9FAD-BB25BD5CE5A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17F734-5ABB-4C92-ACFE-D775190A758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6:D2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E0AA9D-5EF9-4AEB-A9D2-9555A87DA1F0}" sourceName="Education">
  <pivotTables>
    <pivotTable tabId="3" name="PivotTable5"/>
    <pivotTable tabId="3" name="PivotTable1"/>
    <pivotTable tabId="3" name="PivotTable2"/>
    <pivotTable tabId="3" name="PivotTable3"/>
    <pivotTable tabId="3" name="PivotTable4"/>
  </pivotTables>
  <data>
    <tabular pivotCacheId="1821549980">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8B8B5B9-CF7D-41EC-B632-1A6B6E6E64C2}" sourceName="Region">
  <pivotTables>
    <pivotTable tabId="3" name="PivotTable5"/>
    <pivotTable tabId="3" name="PivotTable1"/>
    <pivotTable tabId="3" name="PivotTable2"/>
    <pivotTable tabId="3" name="PivotTable3"/>
    <pivotTable tabId="3" name="PivotTable4"/>
  </pivotTables>
  <data>
    <tabular pivotCacheId="1821549980">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F9481C29-7449-499E-BB02-5438605B661F}" sourceName="Martial Status">
  <pivotTables>
    <pivotTable tabId="3" name="PivotTable1"/>
    <pivotTable tabId="3" name="PivotTable2"/>
    <pivotTable tabId="3" name="PivotTable3"/>
    <pivotTable tabId="3" name="PivotTable4"/>
    <pivotTable tabId="3" name="PivotTable5"/>
  </pivotTables>
  <data>
    <tabular pivotCacheId="18215499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B938D435-C82E-47E4-B6CD-557F7FBD459F}" cache="Slicer_Education" caption="Education" rowHeight="241300"/>
  <slicer name="Region" xr10:uid="{29EDE531-733F-4D8B-B751-91D72676449E}" cache="Slicer_Region" caption="Region" rowHeight="241300"/>
  <slicer name="Martial Status" xr10:uid="{A3D58CD8-40D8-4A49-93DD-6432AA224275}" cache="Slicer_Martial_Status" caption="Martial Statu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E3C3A8B8-3BCE-429E-AC44-75EB76FE45D5}" cache="Slicer_Education" caption="Education" rowHeight="241300"/>
  <slicer name="Region 1" xr10:uid="{981E0190-D31B-40AC-B686-7B90790892BA}" cache="Slicer_Region" caption="Region" rowHeight="241300"/>
  <slicer name="Martial Status 1" xr10:uid="{D433DC04-64C7-4E31-934A-DE6FBBF991C9}" cache="Slicer_Martial_Status" caption="Marti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16" sqref="F16"/>
    </sheetView>
  </sheetViews>
  <sheetFormatPr defaultColWidth="11.90625"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9" max="9" width="4.453125" bestFit="1" customWidth="1"/>
    <col min="10" max="10" width="16.6328125" bestFit="1" customWidth="1"/>
    <col min="11" max="11" width="13" bestFit="1" customWidth="1"/>
    <col min="12" max="12" width="3.90625" bestFit="1" customWidth="1"/>
    <col min="13" max="13" width="13.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E58A-B820-4328-A6AD-8DC499055ED7}">
  <dimension ref="A1:N1027"/>
  <sheetViews>
    <sheetView workbookViewId="0">
      <selection activeCell="B2" sqref="B2"/>
    </sheetView>
  </sheetViews>
  <sheetFormatPr defaultRowHeight="14.5" x14ac:dyDescent="0.35"/>
  <cols>
    <col min="1" max="1" width="5.81640625" bestFit="1" customWidth="1"/>
    <col min="2" max="2" width="12.36328125" bestFit="1" customWidth="1"/>
    <col min="3" max="3" width="12.26953125" customWidth="1"/>
    <col min="4" max="4" width="8.26953125" style="3" bestFit="1" customWidth="1"/>
    <col min="5" max="5" width="7.81640625" bestFit="1" customWidth="1"/>
    <col min="6" max="6" width="16.26953125" bestFit="1" customWidth="1"/>
    <col min="7" max="7" width="13" bestFit="1" customWidth="1"/>
    <col min="8" max="8" width="11.90625" bestFit="1" customWidth="1"/>
    <col min="9" max="9" width="4.453125" bestFit="1" customWidth="1"/>
    <col min="10" max="10" width="16.6328125" bestFit="1" customWidth="1"/>
    <col min="11" max="11" width="13" bestFit="1" customWidth="1"/>
    <col min="12" max="12" width="3.90625" bestFit="1" customWidth="1"/>
    <col min="13" max="13" width="13" customWidth="1"/>
    <col min="14" max="14" width="13.453125" bestFit="1" customWidth="1"/>
  </cols>
  <sheetData>
    <row r="1" spans="1:14" x14ac:dyDescent="0.35">
      <c r="A1" t="s">
        <v>0</v>
      </c>
      <c r="B1" t="s">
        <v>53</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 xml:space="preserve"> IF(L2&gt;55, "Senior", IF(L2&gt;=31, "Middle Age",IF( L2&lt;31, "Adult", "Not Found")))</f>
        <v>Middle Age</v>
      </c>
      <c r="N2" t="s">
        <v>18</v>
      </c>
    </row>
    <row r="3" spans="1:14" x14ac:dyDescent="0.35">
      <c r="A3">
        <v>24107</v>
      </c>
      <c r="B3" t="s">
        <v>36</v>
      </c>
      <c r="C3" t="s">
        <v>39</v>
      </c>
      <c r="D3" s="3">
        <v>30000</v>
      </c>
      <c r="E3">
        <v>3</v>
      </c>
      <c r="F3" t="s">
        <v>19</v>
      </c>
      <c r="G3" t="s">
        <v>20</v>
      </c>
      <c r="H3" t="s">
        <v>15</v>
      </c>
      <c r="I3">
        <v>1</v>
      </c>
      <c r="J3" t="s">
        <v>16</v>
      </c>
      <c r="K3" t="s">
        <v>17</v>
      </c>
      <c r="L3">
        <v>43</v>
      </c>
      <c r="M3" t="str">
        <f t="shared" ref="M3:M66" si="0" xml:space="preserve"> IF(L3&gt;55, "Senior", IF(L3&gt;=31, "Middle Age",IF( L3&lt;31, "Adult", "Not Found")))</f>
        <v>Middle Age</v>
      </c>
      <c r="N3" t="s">
        <v>18</v>
      </c>
    </row>
    <row r="4" spans="1:14" x14ac:dyDescent="0.35">
      <c r="A4">
        <v>14177</v>
      </c>
      <c r="B4" t="s">
        <v>36</v>
      </c>
      <c r="C4" t="s">
        <v>39</v>
      </c>
      <c r="D4" s="3">
        <v>80000</v>
      </c>
      <c r="E4">
        <v>5</v>
      </c>
      <c r="F4" t="s">
        <v>19</v>
      </c>
      <c r="G4" t="s">
        <v>21</v>
      </c>
      <c r="H4" t="s">
        <v>18</v>
      </c>
      <c r="I4">
        <v>2</v>
      </c>
      <c r="J4" t="s">
        <v>22</v>
      </c>
      <c r="K4" t="s">
        <v>17</v>
      </c>
      <c r="L4">
        <v>60</v>
      </c>
      <c r="M4" t="str">
        <f t="shared" si="0"/>
        <v>Senior</v>
      </c>
      <c r="N4" t="s">
        <v>18</v>
      </c>
    </row>
    <row r="5" spans="1:14" x14ac:dyDescent="0.35">
      <c r="A5">
        <v>24381</v>
      </c>
      <c r="B5" t="s">
        <v>37</v>
      </c>
      <c r="C5" t="s">
        <v>39</v>
      </c>
      <c r="D5" s="3">
        <v>70000</v>
      </c>
      <c r="E5">
        <v>0</v>
      </c>
      <c r="F5" t="s">
        <v>13</v>
      </c>
      <c r="G5" t="s">
        <v>21</v>
      </c>
      <c r="H5" t="s">
        <v>15</v>
      </c>
      <c r="I5">
        <v>1</v>
      </c>
      <c r="J5" t="s">
        <v>23</v>
      </c>
      <c r="K5" t="s">
        <v>24</v>
      </c>
      <c r="L5">
        <v>41</v>
      </c>
      <c r="M5" t="str">
        <f t="shared" si="0"/>
        <v>Middle Age</v>
      </c>
      <c r="N5" t="s">
        <v>15</v>
      </c>
    </row>
    <row r="6" spans="1:14" x14ac:dyDescent="0.35">
      <c r="A6">
        <v>25597</v>
      </c>
      <c r="B6" t="s">
        <v>37</v>
      </c>
      <c r="C6" t="s">
        <v>39</v>
      </c>
      <c r="D6" s="3">
        <v>30000</v>
      </c>
      <c r="E6">
        <v>0</v>
      </c>
      <c r="F6" t="s">
        <v>13</v>
      </c>
      <c r="G6" t="s">
        <v>20</v>
      </c>
      <c r="H6" t="s">
        <v>18</v>
      </c>
      <c r="I6">
        <v>0</v>
      </c>
      <c r="J6" t="s">
        <v>16</v>
      </c>
      <c r="K6" t="s">
        <v>17</v>
      </c>
      <c r="L6">
        <v>36</v>
      </c>
      <c r="M6" t="str">
        <f t="shared" si="0"/>
        <v>Middle Age</v>
      </c>
      <c r="N6" t="s">
        <v>15</v>
      </c>
    </row>
    <row r="7" spans="1:14" x14ac:dyDescent="0.35">
      <c r="A7">
        <v>13507</v>
      </c>
      <c r="B7" t="s">
        <v>36</v>
      </c>
      <c r="C7" t="s">
        <v>38</v>
      </c>
      <c r="D7" s="3">
        <v>10000</v>
      </c>
      <c r="E7">
        <v>2</v>
      </c>
      <c r="F7" t="s">
        <v>19</v>
      </c>
      <c r="G7" t="s">
        <v>25</v>
      </c>
      <c r="H7" t="s">
        <v>15</v>
      </c>
      <c r="I7">
        <v>0</v>
      </c>
      <c r="J7" t="s">
        <v>26</v>
      </c>
      <c r="K7" t="s">
        <v>17</v>
      </c>
      <c r="L7">
        <v>50</v>
      </c>
      <c r="M7" t="str">
        <f t="shared" si="0"/>
        <v>Middle Age</v>
      </c>
      <c r="N7" t="s">
        <v>18</v>
      </c>
    </row>
    <row r="8" spans="1:14" x14ac:dyDescent="0.35">
      <c r="A8">
        <v>27974</v>
      </c>
      <c r="B8" t="s">
        <v>37</v>
      </c>
      <c r="C8" t="s">
        <v>39</v>
      </c>
      <c r="D8" s="3">
        <v>160000</v>
      </c>
      <c r="E8">
        <v>2</v>
      </c>
      <c r="F8" t="s">
        <v>27</v>
      </c>
      <c r="G8" t="s">
        <v>28</v>
      </c>
      <c r="H8" t="s">
        <v>15</v>
      </c>
      <c r="I8">
        <v>4</v>
      </c>
      <c r="J8" t="s">
        <v>16</v>
      </c>
      <c r="K8" t="s">
        <v>24</v>
      </c>
      <c r="L8">
        <v>33</v>
      </c>
      <c r="M8" t="str">
        <f t="shared" si="0"/>
        <v>Middle Age</v>
      </c>
      <c r="N8" t="s">
        <v>15</v>
      </c>
    </row>
    <row r="9" spans="1:14" x14ac:dyDescent="0.35">
      <c r="A9">
        <v>19364</v>
      </c>
      <c r="B9" t="s">
        <v>36</v>
      </c>
      <c r="C9" t="s">
        <v>39</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Senior</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Middle Age</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Senior</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Middle Age</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Senior</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Senior</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Adult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Senior</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Adult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Senior</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Adult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Adult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Senior</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Senior</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Adult</v>
      </c>
      <c r="N52" t="s">
        <v>18</v>
      </c>
    </row>
    <row r="53" spans="1:14" x14ac:dyDescent="0.3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Senior</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Senior</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Senior</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 xml:space="preserve"> IF(L67&gt;55, "Senior", IF(L67&gt;=31, "Middle Age",IF( L67&lt;31, "Adult", "Not Found")))</f>
        <v>Senior</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Adult</v>
      </c>
      <c r="N71" t="s">
        <v>18</v>
      </c>
    </row>
    <row r="72" spans="1:14" x14ac:dyDescent="0.3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Senior</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Adult</v>
      </c>
      <c r="N78" t="s">
        <v>18</v>
      </c>
    </row>
    <row r="79" spans="1:14" x14ac:dyDescent="0.35">
      <c r="A79">
        <v>27969</v>
      </c>
      <c r="B79" t="s">
        <v>36</v>
      </c>
      <c r="C79" t="s">
        <v>39</v>
      </c>
      <c r="D79" s="3">
        <v>80000</v>
      </c>
      <c r="E79">
        <v>0</v>
      </c>
      <c r="F79" t="s">
        <v>13</v>
      </c>
      <c r="G79" t="s">
        <v>21</v>
      </c>
      <c r="H79" t="s">
        <v>15</v>
      </c>
      <c r="I79">
        <v>2</v>
      </c>
      <c r="J79" t="s">
        <v>46</v>
      </c>
      <c r="K79" t="s">
        <v>24</v>
      </c>
      <c r="L79">
        <v>29</v>
      </c>
      <c r="M79" t="str">
        <f t="shared" si="1"/>
        <v>Adult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Senior</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Adult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Adult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Adult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Adult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Adult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Middle Age</v>
      </c>
      <c r="N96" t="s">
        <v>18</v>
      </c>
    </row>
    <row r="97" spans="1:14" x14ac:dyDescent="0.35">
      <c r="A97">
        <v>17197</v>
      </c>
      <c r="B97" t="s">
        <v>37</v>
      </c>
      <c r="C97" t="s">
        <v>38</v>
      </c>
      <c r="D97" s="3">
        <v>90000</v>
      </c>
      <c r="E97">
        <v>5</v>
      </c>
      <c r="F97" t="s">
        <v>19</v>
      </c>
      <c r="G97" t="s">
        <v>21</v>
      </c>
      <c r="H97" t="s">
        <v>15</v>
      </c>
      <c r="I97">
        <v>2</v>
      </c>
      <c r="J97" t="s">
        <v>46</v>
      </c>
      <c r="K97" t="s">
        <v>17</v>
      </c>
      <c r="L97">
        <v>62</v>
      </c>
      <c r="M97" t="str">
        <f t="shared" si="1"/>
        <v>Senior</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Adult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Adult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Adult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Adult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Senior</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Adult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Senior</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Senior</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 xml:space="preserve"> IF(L131&gt;55, "Senior", IF(L131&gt;=31, "Middle Age",IF( L131&lt;31, "Adult", "Not Found")))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Senior</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Senior</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Middle Age</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Senior</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Adult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Senior</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Adult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Senior</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Adult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Adult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Senior</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Senior</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Adult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Adult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 t="shared" si="2"/>
        <v>Middle Age</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Middle Age</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Senior</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 t="shared" si="2"/>
        <v>Senior</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Senior</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 t="shared" si="2"/>
        <v>Senior</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Middle Age</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 t="shared" si="2"/>
        <v>Senior</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 t="shared" ref="M195:M258" si="3" xml:space="preserve"> IF(L195&gt;55, "Senior", IF(L195&gt;=31, "Middle Age",IF( L195&lt;31, "Adult", "Not Found")))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Adult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Senior</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Adult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 t="shared" si="3"/>
        <v>Senior</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Adult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Adult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Senior</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Adult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Adult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Senior</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 t="shared" si="3"/>
        <v>Senior</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 t="shared" si="3"/>
        <v>Senior</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Adult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Senior</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Adult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Adult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Adult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Senior</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Senior</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Middle Age</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 t="shared" si="3"/>
        <v>Senior</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Senior</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 xml:space="preserve"> IF(L259&gt;55, "Senior", IF(L259&gt;=31, "Middle Age",IF( L259&lt;31, "Adult", "Not Found")))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 t="shared" si="4"/>
        <v>Senior</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Adult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Adult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Adult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Senior</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Senior</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Adult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Senior</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Senior</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Senior</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Senior</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Senior</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 xml:space="preserve"> IF(L323&gt;55, "Senior", IF(L323&gt;=31, "Middle Age",IF( L323&lt;31, "Adult", "Not Found")))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Adult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 t="shared" si="5"/>
        <v>Senior</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Adult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Senior</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Adult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Adult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Adult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Senior</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 t="shared" si="5"/>
        <v>Adult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Adult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Senior</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Senior</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Adult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Senior</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Senior</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Senior</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 t="shared" si="5"/>
        <v>Adult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Senior</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Adult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 xml:space="preserve"> IF(L387&gt;55, "Senior", IF(L387&gt;=31, "Middle Age",IF( L387&lt;31, "Adult", "Not Found")))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Senior</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Senior</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Senior</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Senior</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Senior</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 t="shared" si="6"/>
        <v>Senior</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Senior</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Adult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Middle Age</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Adult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Adult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Senior</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Adult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 xml:space="preserve"> IF(L451&gt;55, "Senior", IF(L451&gt;=31, "Middle Age",IF( L451&lt;31, "Adult", "Not Found")))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Senior</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Senior</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Senior</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Senior</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Adult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Senior</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Senior</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 t="shared" si="7"/>
        <v>Senior</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 t="shared" si="7"/>
        <v>Senior</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 t="shared" si="7"/>
        <v>Senior</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Adult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Adult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Senior</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 t="shared" ref="M515:M578" si="8" xml:space="preserve"> IF(L515&gt;55, "Senior", IF(L515&gt;=31, "Middle Age",IF( L515&lt;31, "Adult", "Not Found")))</f>
        <v>Senior</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Senior</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 t="shared" si="8"/>
        <v>Senior</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Senior</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 t="shared" si="8"/>
        <v>Senior</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Adult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 t="shared" si="8"/>
        <v>Senior</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Adult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Adult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 t="shared" si="8"/>
        <v>Senior</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 t="shared" si="8"/>
        <v>Senior</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Adult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Adult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Middle Age</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 t="shared" si="8"/>
        <v>Senior</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Senior</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 t="shared" si="8"/>
        <v>Senior</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Adult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Adult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Senior</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 t="shared" si="8"/>
        <v>Senior</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Middle Age</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Adult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Senior</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 t="shared" si="8"/>
        <v>Senior</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 xml:space="preserve"> IF(L579&gt;55, "Senior", IF(L579&gt;=31, "Middle Age",IF( L579&lt;31, "Adult", "Not Found")))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Senior</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 t="shared" si="9"/>
        <v>Senior</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Adult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 t="shared" si="9"/>
        <v>Senior</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 t="shared" si="9"/>
        <v>Senior</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 t="shared" si="9"/>
        <v>Senior</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Senior</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Senior</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Senior</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Senior</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Adult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Adult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Adult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Senior</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Middle Age</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Adult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Senior</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Adult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Senior</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Adult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Senior</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Adult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Senior</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Senior</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Senior</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 t="shared" ref="M643:M706" si="10" xml:space="preserve"> IF(L643&gt;55, "Senior", IF(L643&gt;=31, "Middle Age",IF( L643&lt;31, "Adult", "Not Found")))</f>
        <v>Senior</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Senior</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 t="shared" si="10"/>
        <v>Senior</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 t="shared" si="10"/>
        <v>Senior</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Adult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 t="shared" si="10"/>
        <v>Senior</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 t="shared" si="10"/>
        <v>Senior</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Adult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Senior</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 t="shared" si="10"/>
        <v>Senior</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Adult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Adult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Adult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Adult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Adult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Senior</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Adult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 t="shared" ref="M707:M770" si="11" xml:space="preserve"> IF(L707&gt;55, "Senior", IF(L707&gt;=31, "Middle Age",IF( L707&lt;31, "Adult", "Not Found")))</f>
        <v>Senior</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 t="shared" si="11"/>
        <v>Senior</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 t="shared" si="11"/>
        <v>Senior</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 t="shared" si="11"/>
        <v>Senior</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Senior</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Adult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Senior</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Adult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Adult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 t="shared" si="11"/>
        <v>Middle Age</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Adult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Adult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 t="shared" si="11"/>
        <v>Senior</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 t="shared" si="11"/>
        <v>Senior</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Senior</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Senior</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Adult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Senior</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 t="shared" si="11"/>
        <v>Senior</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Adult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Senior</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 xml:space="preserve"> IF(L771&gt;55, "Senior", IF(L771&gt;=31, "Middle Age",IF( L771&lt;31, "Adult", "Not Found")))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Middle Age</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Senior</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Adult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 t="shared" si="12"/>
        <v>Middle Age</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Adult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Senior</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Adult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Senior</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Senior</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Adult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Adult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Senior</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Adult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Adult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Adult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Senior</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 t="shared" si="12"/>
        <v>Senior</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Senior</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Adult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Adult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Adult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Adult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Senior</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 xml:space="preserve"> IF(L835&gt;55, "Senior", IF(L835&gt;=31, "Middle Age",IF( L835&lt;31, "Adult", "Not Found")))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Adult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Senior</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 t="shared" si="13"/>
        <v>Senior</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Senior</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Adult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Senior</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Senior</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Adult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 t="shared" si="13"/>
        <v>Middle Age</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 t="shared" si="13"/>
        <v>Senior</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 t="shared" si="13"/>
        <v>Middle Age</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Adult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Senior</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Senior</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Senior</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Senior</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Senior</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Senior</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 xml:space="preserve"> IF(L899&gt;55, "Senior", IF(L899&gt;=31, "Middle Age",IF( L899&lt;31, "Adult", "Not Found")))</f>
        <v>Adult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 t="shared" si="14"/>
        <v>Senior</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Senior</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 t="shared" si="14"/>
        <v>Senior</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Senior</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 t="shared" si="14"/>
        <v>Senior</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 t="shared" si="14"/>
        <v>Senior</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 t="shared" si="14"/>
        <v>Senior</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Adult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Adult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Senior</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Senior</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Adult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Senior</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Senior</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Adult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Adult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 xml:space="preserve"> IF(L963&gt;55, "Senior", IF(L963&gt;=31, "Middle Age",IF( L963&lt;31, "Adult", "Not Found")))</f>
        <v>Senior</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 t="shared" si="15"/>
        <v>Middle Age</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Senior</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 t="shared" si="15"/>
        <v>Senior</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Senior</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Adult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 t="shared" si="15"/>
        <v>Senior</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Senior</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 t="shared" si="15"/>
        <v>Senior</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 t="shared" si="15"/>
        <v>Senior</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 t="shared" si="15"/>
        <v>Senior</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Adult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30E91-6EAE-437A-B205-0EEE9DDE3AAB}">
  <dimension ref="A3:D95"/>
  <sheetViews>
    <sheetView tabSelected="1" topLeftCell="A82" workbookViewId="0">
      <selection activeCell="K97" sqref="K97"/>
    </sheetView>
  </sheetViews>
  <sheetFormatPr defaultRowHeight="14.5" x14ac:dyDescent="0.35"/>
  <cols>
    <col min="1" max="1" width="13" bestFit="1" customWidth="1"/>
    <col min="2" max="2" width="21.54296875" bestFit="1" customWidth="1"/>
    <col min="3" max="3" width="6.81640625" bestFit="1" customWidth="1"/>
    <col min="4" max="4" width="10.7265625" bestFit="1" customWidth="1"/>
  </cols>
  <sheetData>
    <row r="3" spans="1:4" x14ac:dyDescent="0.35">
      <c r="A3" s="4" t="s">
        <v>44</v>
      </c>
      <c r="B3" s="4" t="s">
        <v>43</v>
      </c>
    </row>
    <row r="4" spans="1:4" x14ac:dyDescent="0.35">
      <c r="A4" s="4" t="s">
        <v>41</v>
      </c>
      <c r="B4" t="s">
        <v>18</v>
      </c>
      <c r="C4" t="s">
        <v>15</v>
      </c>
      <c r="D4" t="s">
        <v>42</v>
      </c>
    </row>
    <row r="5" spans="1:4" x14ac:dyDescent="0.35">
      <c r="A5" s="5" t="s">
        <v>38</v>
      </c>
      <c r="B5" s="6">
        <v>40481.927710843374</v>
      </c>
      <c r="C5" s="6">
        <v>39135.8024691358</v>
      </c>
      <c r="D5" s="6">
        <v>39817.07317073171</v>
      </c>
    </row>
    <row r="6" spans="1:4" x14ac:dyDescent="0.35">
      <c r="A6" s="5" t="s">
        <v>39</v>
      </c>
      <c r="B6" s="6">
        <v>38260.869565217392</v>
      </c>
      <c r="C6" s="6">
        <v>46268.656716417907</v>
      </c>
      <c r="D6" s="6">
        <v>42205.882352941175</v>
      </c>
    </row>
    <row r="7" spans="1:4" x14ac:dyDescent="0.35">
      <c r="A7" s="5" t="s">
        <v>42</v>
      </c>
      <c r="B7" s="6">
        <v>39473.684210526313</v>
      </c>
      <c r="C7" s="6">
        <v>42364.864864864867</v>
      </c>
      <c r="D7" s="6">
        <v>40900</v>
      </c>
    </row>
    <row r="16" spans="1:4" x14ac:dyDescent="0.35">
      <c r="A16" s="4" t="s">
        <v>45</v>
      </c>
      <c r="B16" s="4" t="s">
        <v>43</v>
      </c>
    </row>
    <row r="17" spans="1:4" x14ac:dyDescent="0.35">
      <c r="A17" s="4" t="s">
        <v>41</v>
      </c>
      <c r="B17" t="s">
        <v>18</v>
      </c>
      <c r="C17" t="s">
        <v>15</v>
      </c>
      <c r="D17" t="s">
        <v>42</v>
      </c>
    </row>
    <row r="18" spans="1:4" x14ac:dyDescent="0.35">
      <c r="A18" s="5" t="s">
        <v>16</v>
      </c>
      <c r="B18" s="10">
        <v>83</v>
      </c>
      <c r="C18" s="10">
        <v>105</v>
      </c>
      <c r="D18" s="10">
        <v>188</v>
      </c>
    </row>
    <row r="19" spans="1:4" x14ac:dyDescent="0.35">
      <c r="A19" s="5" t="s">
        <v>26</v>
      </c>
      <c r="B19" s="10">
        <v>22</v>
      </c>
      <c r="C19" s="10">
        <v>16</v>
      </c>
      <c r="D19" s="10">
        <v>38</v>
      </c>
    </row>
    <row r="20" spans="1:4" x14ac:dyDescent="0.35">
      <c r="A20" s="5" t="s">
        <v>22</v>
      </c>
      <c r="B20" s="10">
        <v>26</v>
      </c>
      <c r="C20" s="10">
        <v>14</v>
      </c>
      <c r="D20" s="10">
        <v>40</v>
      </c>
    </row>
    <row r="21" spans="1:4" x14ac:dyDescent="0.35">
      <c r="A21" s="5" t="s">
        <v>23</v>
      </c>
      <c r="B21" s="10">
        <v>6</v>
      </c>
      <c r="C21" s="10">
        <v>10</v>
      </c>
      <c r="D21" s="10">
        <v>16</v>
      </c>
    </row>
    <row r="22" spans="1:4" x14ac:dyDescent="0.35">
      <c r="A22" s="5" t="s">
        <v>46</v>
      </c>
      <c r="B22" s="10">
        <v>15</v>
      </c>
      <c r="C22" s="10">
        <v>3</v>
      </c>
      <c r="D22" s="10">
        <v>18</v>
      </c>
    </row>
    <row r="23" spans="1:4" x14ac:dyDescent="0.35">
      <c r="A23" s="5" t="s">
        <v>42</v>
      </c>
      <c r="B23" s="10">
        <v>152</v>
      </c>
      <c r="C23" s="10">
        <v>148</v>
      </c>
      <c r="D23" s="10">
        <v>300</v>
      </c>
    </row>
    <row r="35" spans="1:4" x14ac:dyDescent="0.35">
      <c r="A35" s="4" t="s">
        <v>45</v>
      </c>
      <c r="B35" s="4" t="s">
        <v>43</v>
      </c>
    </row>
    <row r="36" spans="1:4" x14ac:dyDescent="0.35">
      <c r="A36" s="4" t="s">
        <v>41</v>
      </c>
      <c r="B36" t="s">
        <v>18</v>
      </c>
      <c r="C36" t="s">
        <v>15</v>
      </c>
      <c r="D36" t="s">
        <v>42</v>
      </c>
    </row>
    <row r="37" spans="1:4" x14ac:dyDescent="0.35">
      <c r="A37" s="5" t="s">
        <v>47</v>
      </c>
      <c r="B37" s="10">
        <v>23</v>
      </c>
      <c r="C37" s="10">
        <v>9</v>
      </c>
      <c r="D37" s="10">
        <v>32</v>
      </c>
    </row>
    <row r="38" spans="1:4" x14ac:dyDescent="0.35">
      <c r="A38" s="5" t="s">
        <v>48</v>
      </c>
      <c r="B38" s="10">
        <v>98</v>
      </c>
      <c r="C38" s="10">
        <v>128</v>
      </c>
      <c r="D38" s="10">
        <v>226</v>
      </c>
    </row>
    <row r="39" spans="1:4" x14ac:dyDescent="0.35">
      <c r="A39" s="5" t="s">
        <v>49</v>
      </c>
      <c r="B39" s="10">
        <v>31</v>
      </c>
      <c r="C39" s="10">
        <v>11</v>
      </c>
      <c r="D39" s="10">
        <v>42</v>
      </c>
    </row>
    <row r="40" spans="1:4" x14ac:dyDescent="0.35">
      <c r="A40" s="5" t="s">
        <v>42</v>
      </c>
      <c r="B40" s="10">
        <v>152</v>
      </c>
      <c r="C40" s="10">
        <v>148</v>
      </c>
      <c r="D40" s="10">
        <v>300</v>
      </c>
    </row>
    <row r="52" spans="1:4" x14ac:dyDescent="0.35">
      <c r="A52" s="4" t="s">
        <v>45</v>
      </c>
      <c r="B52" s="4" t="s">
        <v>43</v>
      </c>
    </row>
    <row r="53" spans="1:4" x14ac:dyDescent="0.35">
      <c r="A53" s="4" t="s">
        <v>41</v>
      </c>
      <c r="B53" t="s">
        <v>18</v>
      </c>
      <c r="C53" t="s">
        <v>15</v>
      </c>
      <c r="D53" s="7" t="s">
        <v>42</v>
      </c>
    </row>
    <row r="54" spans="1:4" x14ac:dyDescent="0.35">
      <c r="A54" s="5" t="s">
        <v>20</v>
      </c>
      <c r="B54" s="7">
        <v>0.17</v>
      </c>
      <c r="C54" s="7">
        <v>0.21333333333333335</v>
      </c>
      <c r="D54" s="7">
        <v>0.38333333333333336</v>
      </c>
    </row>
    <row r="55" spans="1:4" x14ac:dyDescent="0.35">
      <c r="A55" s="5" t="s">
        <v>28</v>
      </c>
      <c r="B55" s="7">
        <v>4.3333333333333335E-2</v>
      </c>
      <c r="C55" s="7">
        <v>0.01</v>
      </c>
      <c r="D55" s="7">
        <v>5.3333333333333337E-2</v>
      </c>
    </row>
    <row r="56" spans="1:4" x14ac:dyDescent="0.35">
      <c r="A56" s="5" t="s">
        <v>25</v>
      </c>
      <c r="B56" s="7">
        <v>0.2</v>
      </c>
      <c r="C56" s="7">
        <v>0.14000000000000001</v>
      </c>
      <c r="D56" s="7">
        <v>0.34</v>
      </c>
    </row>
    <row r="57" spans="1:4" x14ac:dyDescent="0.35">
      <c r="A57" s="5" t="s">
        <v>21</v>
      </c>
      <c r="B57" s="7">
        <v>5.6666666666666664E-2</v>
      </c>
      <c r="C57" s="7">
        <v>6.6666666666666666E-2</v>
      </c>
      <c r="D57" s="7">
        <v>0.12333333333333334</v>
      </c>
    </row>
    <row r="58" spans="1:4" x14ac:dyDescent="0.35">
      <c r="A58" s="5" t="s">
        <v>14</v>
      </c>
      <c r="B58" s="7">
        <v>3.6666666666666667E-2</v>
      </c>
      <c r="C58" s="7">
        <v>6.3333333333333339E-2</v>
      </c>
      <c r="D58" s="7">
        <v>0.1</v>
      </c>
    </row>
    <row r="59" spans="1:4" x14ac:dyDescent="0.35">
      <c r="A59" s="5" t="s">
        <v>42</v>
      </c>
      <c r="B59" s="7">
        <v>0.50666666666666671</v>
      </c>
      <c r="C59" s="7">
        <v>0.49333333333333335</v>
      </c>
      <c r="D59" s="7">
        <v>1</v>
      </c>
    </row>
    <row r="61" spans="1:4" x14ac:dyDescent="0.35">
      <c r="A61" s="5" t="s">
        <v>50</v>
      </c>
      <c r="B61" t="s">
        <v>18</v>
      </c>
      <c r="C61" t="s">
        <v>15</v>
      </c>
    </row>
    <row r="62" spans="1:4" x14ac:dyDescent="0.35">
      <c r="A62" s="5" t="s">
        <v>20</v>
      </c>
      <c r="B62" s="7">
        <v>8.8999999999999996E-2</v>
      </c>
      <c r="C62" s="7">
        <v>8.7999999999999995E-2</v>
      </c>
    </row>
    <row r="63" spans="1:4" x14ac:dyDescent="0.35">
      <c r="A63" s="5" t="s">
        <v>28</v>
      </c>
      <c r="B63" s="7">
        <v>0.1</v>
      </c>
      <c r="C63" s="7">
        <v>7.2999999999999995E-2</v>
      </c>
    </row>
    <row r="64" spans="1:4" x14ac:dyDescent="0.35">
      <c r="A64" s="5" t="s">
        <v>25</v>
      </c>
      <c r="B64" s="7">
        <v>6.4000000000000001E-2</v>
      </c>
      <c r="C64" s="7">
        <v>5.5E-2</v>
      </c>
    </row>
    <row r="65" spans="1:3" x14ac:dyDescent="0.35">
      <c r="A65" s="5" t="s">
        <v>21</v>
      </c>
      <c r="B65" s="7">
        <v>0.126</v>
      </c>
      <c r="C65" s="7">
        <v>0.15</v>
      </c>
    </row>
    <row r="66" spans="1:3" x14ac:dyDescent="0.35">
      <c r="A66" s="5" t="s">
        <v>14</v>
      </c>
      <c r="B66" s="7">
        <v>0.14000000000000001</v>
      </c>
      <c r="C66" s="7">
        <v>0.115</v>
      </c>
    </row>
    <row r="73" spans="1:3" x14ac:dyDescent="0.35">
      <c r="A73" s="4" t="s">
        <v>41</v>
      </c>
      <c r="B73" t="s">
        <v>51</v>
      </c>
      <c r="C73" t="s">
        <v>52</v>
      </c>
    </row>
    <row r="74" spans="1:3" x14ac:dyDescent="0.35">
      <c r="A74" s="5" t="s">
        <v>28</v>
      </c>
      <c r="B74" s="10">
        <v>48</v>
      </c>
      <c r="C74" s="10">
        <v>16</v>
      </c>
    </row>
    <row r="75" spans="1:3" x14ac:dyDescent="0.35">
      <c r="A75" s="5" t="s">
        <v>14</v>
      </c>
      <c r="B75" s="10">
        <v>22</v>
      </c>
      <c r="C75" s="10">
        <v>30</v>
      </c>
    </row>
    <row r="76" spans="1:3" x14ac:dyDescent="0.35">
      <c r="A76" s="5" t="s">
        <v>21</v>
      </c>
      <c r="B76" s="10">
        <v>87</v>
      </c>
      <c r="C76" s="10">
        <v>37</v>
      </c>
    </row>
    <row r="77" spans="1:3" x14ac:dyDescent="0.35">
      <c r="A77" s="5" t="s">
        <v>25</v>
      </c>
      <c r="B77" s="10">
        <v>106</v>
      </c>
      <c r="C77" s="10">
        <v>102</v>
      </c>
    </row>
    <row r="78" spans="1:3" x14ac:dyDescent="0.35">
      <c r="A78" s="5" t="s">
        <v>20</v>
      </c>
      <c r="B78" s="10">
        <v>53</v>
      </c>
      <c r="C78" s="10">
        <v>115</v>
      </c>
    </row>
    <row r="79" spans="1:3" x14ac:dyDescent="0.35">
      <c r="A79" s="5" t="s">
        <v>42</v>
      </c>
      <c r="B79" s="10">
        <v>316</v>
      </c>
      <c r="C79" s="10">
        <v>300</v>
      </c>
    </row>
    <row r="91" spans="1:2" x14ac:dyDescent="0.35">
      <c r="A91" s="4" t="s">
        <v>41</v>
      </c>
      <c r="B91" t="s">
        <v>45</v>
      </c>
    </row>
    <row r="92" spans="1:2" x14ac:dyDescent="0.35">
      <c r="A92" s="5" t="s">
        <v>24</v>
      </c>
      <c r="B92" s="11">
        <v>0.192</v>
      </c>
    </row>
    <row r="93" spans="1:2" x14ac:dyDescent="0.35">
      <c r="A93" s="5" t="s">
        <v>32</v>
      </c>
      <c r="B93" s="11">
        <v>0.50800000000000001</v>
      </c>
    </row>
    <row r="94" spans="1:2" x14ac:dyDescent="0.35">
      <c r="A94" s="5" t="s">
        <v>17</v>
      </c>
      <c r="B94" s="11">
        <v>0.3</v>
      </c>
    </row>
    <row r="95" spans="1:2" x14ac:dyDescent="0.35">
      <c r="A95" s="5" t="s">
        <v>42</v>
      </c>
      <c r="B95" s="11">
        <v>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0A934-9835-4DEE-9397-48D19A12F751}">
  <dimension ref="R2:R11"/>
  <sheetViews>
    <sheetView showGridLines="0" workbookViewId="0">
      <selection activeCell="R16" sqref="R16"/>
    </sheetView>
  </sheetViews>
  <sheetFormatPr defaultRowHeight="14.5" x14ac:dyDescent="0.35"/>
  <sheetData>
    <row r="2" spans="18:18" ht="15" customHeight="1" x14ac:dyDescent="0.35"/>
    <row r="10" spans="18:18" x14ac:dyDescent="0.35">
      <c r="R10" s="9"/>
    </row>
    <row r="11" spans="18:18" x14ac:dyDescent="0.35">
      <c r="R11"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Working_dataset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Bretha</dc:creator>
  <cp:lastModifiedBy>Birhane Haile Tesfagergis(C00333740)</cp:lastModifiedBy>
  <dcterms:created xsi:type="dcterms:W3CDTF">2022-03-18T02:50:57Z</dcterms:created>
  <dcterms:modified xsi:type="dcterms:W3CDTF">2023-11-11T12:53:38Z</dcterms:modified>
</cp:coreProperties>
</file>