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Code\ElectricalBomAnalyser\docs\"/>
    </mc:Choice>
  </mc:AlternateContent>
  <xr:revisionPtr revIDLastSave="0" documentId="13_ncr:1_{5F75D733-6F59-45C3-BF25-DED381609F9D}" xr6:coauthVersionLast="47" xr6:coauthVersionMax="47" xr10:uidLastSave="{00000000-0000-0000-0000-000000000000}"/>
  <bookViews>
    <workbookView xWindow="13650" yWindow="-16320" windowWidth="29040" windowHeight="15840" tabRatio="645" activeTab="3" xr2:uid="{CD613DC0-3E3F-45D7-9A81-B6EDC2BEC512}"/>
  </bookViews>
  <sheets>
    <sheet name="Definitions" sheetId="11" r:id="rId1"/>
    <sheet name="Workflow" sheetId="9" r:id="rId2"/>
    <sheet name="UserNeed" sheetId="1" r:id="rId3"/>
    <sheet name="NeedsFMEA" sheetId="5" r:id="rId4"/>
    <sheet name="ApplicationReq" sheetId="2" r:id="rId5"/>
    <sheet name="aFMEA" sheetId="6" r:id="rId6"/>
    <sheet name="ModuleReq" sheetId="10" r:id="rId7"/>
    <sheet name="mFMEA" sheetId="7" r:id="rId8"/>
    <sheet name="UnitReq" sheetId="4" r:id="rId9"/>
    <sheet name="Legand" sheetId="8" r:id="rId10"/>
  </sheets>
  <definedNames>
    <definedName name="_xlnm._FilterDatabase" localSheetId="5" hidden="1">aFMEA!$A$1:$P$68</definedName>
    <definedName name="_xlnm._FilterDatabase" localSheetId="4" hidden="1">ApplicationReq!$A$1:$F$83</definedName>
    <definedName name="_xlnm._FilterDatabase" localSheetId="7" hidden="1">mFMEA!$A$1:$P$1</definedName>
    <definedName name="_xlnm._FilterDatabase" localSheetId="6" hidden="1">ModuleReq!$A$1:$F$40</definedName>
    <definedName name="_xlnm._FilterDatabase" localSheetId="3" hidden="1">NeedsFMEA!$A$1:$U$42</definedName>
    <definedName name="_xlnm._FilterDatabase" localSheetId="8" hidden="1">UnitReq!$A$1:$F$1</definedName>
    <definedName name="_xlnm._FilterDatabase" localSheetId="2" hidden="1">UserNeed!$A$1:$H$29</definedName>
    <definedName name="_xlnm._FilterDatabase" localSheetId="1" hidden="1">Workflow!$A$1:$D$129</definedName>
    <definedName name="_xlnm.Print_Area" localSheetId="3">NeedsFMEA!$A$1:$U$42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5" l="1"/>
  <c r="M6" i="5"/>
  <c r="H24" i="8"/>
  <c r="H21" i="8"/>
  <c r="I21" i="8"/>
  <c r="J21" i="8"/>
  <c r="K21" i="8"/>
  <c r="L21" i="8"/>
  <c r="G22" i="8"/>
  <c r="G21" i="8"/>
  <c r="L23" i="8"/>
  <c r="K23" i="8"/>
  <c r="J23" i="8"/>
  <c r="I23" i="8"/>
  <c r="H23" i="8"/>
  <c r="R28" i="5"/>
  <c r="R26" i="5"/>
  <c r="Q28" i="5"/>
  <c r="Q26" i="5"/>
  <c r="R24" i="5"/>
  <c r="Q24" i="5"/>
  <c r="R21" i="5"/>
  <c r="Q21" i="5"/>
  <c r="R19" i="5"/>
  <c r="Q19" i="5"/>
  <c r="J20" i="5"/>
  <c r="J21" i="5"/>
  <c r="I20" i="5"/>
  <c r="I21" i="5"/>
  <c r="R18" i="5"/>
  <c r="Q17" i="5"/>
  <c r="J18" i="5"/>
  <c r="J19" i="5"/>
  <c r="I18" i="5"/>
  <c r="I19" i="5"/>
  <c r="R17" i="5" l="1"/>
  <c r="R15" i="5"/>
  <c r="Q15" i="5"/>
  <c r="J16" i="5"/>
  <c r="J17" i="5"/>
  <c r="I16" i="5"/>
  <c r="I17" i="5"/>
  <c r="R13" i="5"/>
  <c r="Q13" i="5"/>
  <c r="J14" i="5"/>
  <c r="J15" i="5"/>
  <c r="I14" i="5"/>
  <c r="I15" i="5"/>
  <c r="J13" i="5" l="1"/>
  <c r="J12" i="5"/>
  <c r="I13" i="5"/>
  <c r="I12" i="5"/>
  <c r="R11" i="5"/>
  <c r="Q11" i="5"/>
  <c r="R9" i="5"/>
  <c r="Q9" i="5"/>
  <c r="J10" i="5"/>
  <c r="J11" i="5"/>
  <c r="I10" i="5"/>
  <c r="I11" i="5"/>
  <c r="G15" i="8"/>
  <c r="G14" i="8"/>
  <c r="G13" i="8"/>
  <c r="G12" i="8"/>
  <c r="G11" i="8"/>
  <c r="G4" i="8"/>
  <c r="G5" i="8"/>
  <c r="G6" i="8"/>
  <c r="G3" i="8"/>
  <c r="G2" i="8"/>
  <c r="L16" i="8"/>
  <c r="K16" i="8"/>
  <c r="J16" i="8"/>
  <c r="I16" i="8"/>
  <c r="H16" i="8"/>
  <c r="L7" i="8"/>
  <c r="K7" i="8"/>
  <c r="J7" i="8"/>
  <c r="I7" i="8"/>
  <c r="H7" i="8"/>
  <c r="K5" i="5"/>
  <c r="K6" i="5"/>
  <c r="K22" i="5"/>
  <c r="K23" i="5"/>
  <c r="K24" i="5"/>
  <c r="K26" i="5"/>
  <c r="K25" i="5"/>
  <c r="K28" i="5"/>
  <c r="K27" i="5"/>
  <c r="K29" i="5"/>
  <c r="K30" i="5"/>
  <c r="K31" i="5"/>
  <c r="K32" i="5"/>
  <c r="K33" i="5"/>
  <c r="K34" i="5"/>
  <c r="K35" i="5"/>
  <c r="K36" i="5"/>
  <c r="K37" i="5"/>
  <c r="K38" i="5"/>
  <c r="K39" i="5"/>
  <c r="K40" i="5"/>
  <c r="K41" i="5"/>
  <c r="S41" i="5"/>
  <c r="K42" i="5"/>
  <c r="N42" i="5"/>
  <c r="M42" i="5"/>
  <c r="R42" i="5"/>
  <c r="R40" i="5"/>
  <c r="Q42" i="5"/>
  <c r="Q40" i="5"/>
  <c r="R36" i="5"/>
  <c r="Q36" i="5"/>
  <c r="R39" i="5"/>
  <c r="Q39" i="5"/>
  <c r="H11" i="8" l="1"/>
  <c r="L22" i="8"/>
  <c r="J22" i="8"/>
  <c r="K22" i="8"/>
  <c r="I22" i="8"/>
  <c r="H22" i="8"/>
  <c r="U41" i="5"/>
  <c r="K12" i="8"/>
  <c r="I13" i="8"/>
  <c r="J13" i="8"/>
  <c r="L12" i="8"/>
  <c r="H14" i="8"/>
  <c r="I4" i="8"/>
  <c r="H15" i="8"/>
  <c r="I14" i="8"/>
  <c r="K14" i="8"/>
  <c r="J14" i="8"/>
  <c r="L13" i="8"/>
  <c r="K13" i="8"/>
  <c r="L14" i="8"/>
  <c r="I3" i="8"/>
  <c r="L6" i="8"/>
  <c r="I5" i="8"/>
  <c r="J4" i="8"/>
  <c r="K2" i="8"/>
  <c r="K4" i="8"/>
  <c r="H12" i="8"/>
  <c r="H13" i="8"/>
  <c r="J2" i="8"/>
  <c r="H3" i="8"/>
  <c r="I2" i="8"/>
  <c r="J6" i="8"/>
  <c r="J12" i="8"/>
  <c r="H6" i="8"/>
  <c r="K6" i="8"/>
  <c r="I6" i="8"/>
  <c r="I12" i="8"/>
  <c r="L3" i="8"/>
  <c r="L2" i="8"/>
  <c r="H4" i="8"/>
  <c r="L5" i="8"/>
  <c r="K5" i="8"/>
  <c r="L15" i="8"/>
  <c r="L11" i="8"/>
  <c r="J3" i="8"/>
  <c r="J5" i="8"/>
  <c r="K15" i="8"/>
  <c r="K11" i="8"/>
  <c r="H5" i="8"/>
  <c r="J15" i="8"/>
  <c r="J11" i="8"/>
  <c r="K3" i="8"/>
  <c r="L4" i="8"/>
  <c r="I15" i="8"/>
  <c r="I11" i="8"/>
  <c r="T41" i="5"/>
  <c r="B41" i="5"/>
  <c r="B42" i="5"/>
  <c r="A41" i="5"/>
  <c r="A42" i="5"/>
  <c r="R38" i="5"/>
  <c r="Q38" i="5"/>
  <c r="N38" i="5"/>
  <c r="M38" i="5"/>
  <c r="R37" i="5"/>
  <c r="Q37" i="5"/>
  <c r="R34" i="5"/>
  <c r="Q34" i="5"/>
  <c r="R35" i="5"/>
  <c r="Q35" i="5"/>
  <c r="R32" i="5"/>
  <c r="Q32" i="5"/>
  <c r="R33" i="5"/>
  <c r="Q33" i="5"/>
  <c r="R30" i="5"/>
  <c r="Q30" i="5"/>
  <c r="R31" i="5"/>
  <c r="Q31" i="5"/>
  <c r="R29" i="5"/>
  <c r="Q29" i="5"/>
  <c r="R27" i="5"/>
  <c r="Q27" i="5"/>
  <c r="R25" i="5"/>
  <c r="Q25" i="5"/>
  <c r="N24" i="5"/>
  <c r="M24" i="5"/>
  <c r="R23" i="5"/>
  <c r="Q23" i="5"/>
  <c r="U42" i="5"/>
  <c r="R22" i="5"/>
  <c r="Q22" i="5"/>
  <c r="R6" i="5" l="1"/>
  <c r="Q6" i="5"/>
  <c r="U6" i="5"/>
  <c r="T6" i="5"/>
  <c r="B6" i="5"/>
  <c r="B9" i="5"/>
  <c r="A6" i="5"/>
  <c r="A9" i="5"/>
  <c r="R20" i="5"/>
  <c r="Q20" i="5"/>
  <c r="Q18" i="5"/>
  <c r="R16" i="5" l="1"/>
  <c r="Q16" i="5"/>
  <c r="R14" i="5" l="1"/>
  <c r="Q14" i="5"/>
  <c r="R12" i="5"/>
  <c r="Q12" i="5"/>
  <c r="R10" i="5"/>
  <c r="Q10" i="5"/>
  <c r="Q1" i="8"/>
  <c r="R1" i="8"/>
  <c r="J9" i="5" l="1"/>
  <c r="I9" i="5"/>
  <c r="I7" i="5"/>
  <c r="N9" i="5"/>
  <c r="N5" i="5"/>
  <c r="M9" i="5"/>
  <c r="M5" i="5"/>
  <c r="N7" i="5"/>
  <c r="M7" i="5"/>
  <c r="N8" i="5"/>
  <c r="M8" i="5"/>
  <c r="U7" i="5"/>
  <c r="U8" i="5"/>
  <c r="U9" i="5"/>
  <c r="U10" i="5"/>
  <c r="U11" i="5"/>
  <c r="U12" i="5"/>
  <c r="U13" i="5"/>
  <c r="U14" i="5"/>
  <c r="U15" i="5"/>
  <c r="U16" i="5"/>
  <c r="U17" i="5"/>
  <c r="U18" i="5"/>
  <c r="J8" i="5"/>
  <c r="J7" i="5"/>
  <c r="I8" i="5"/>
  <c r="R8" i="5"/>
  <c r="R7" i="5"/>
  <c r="R5" i="5"/>
  <c r="Q8" i="5"/>
  <c r="Q7" i="5"/>
  <c r="Q5" i="5"/>
  <c r="T8" i="5"/>
  <c r="T7" i="5"/>
  <c r="B8" i="5"/>
  <c r="A8" i="5"/>
  <c r="B7" i="5"/>
  <c r="A7" i="5"/>
  <c r="T9" i="5"/>
  <c r="B5" i="5"/>
  <c r="A5" i="5"/>
  <c r="J4" i="5"/>
  <c r="I4" i="5"/>
  <c r="J2" i="5"/>
  <c r="I2" i="5"/>
  <c r="U3" i="5"/>
  <c r="U19" i="5"/>
  <c r="U20" i="5"/>
  <c r="U21" i="5"/>
  <c r="U22" i="5"/>
  <c r="U23" i="5"/>
  <c r="U24" i="5"/>
  <c r="U25" i="5"/>
  <c r="U26" i="5"/>
  <c r="U27" i="5"/>
  <c r="U28" i="5"/>
  <c r="U29" i="5"/>
  <c r="U30" i="5"/>
  <c r="U31" i="5"/>
  <c r="U32" i="5"/>
  <c r="U33" i="5"/>
  <c r="U34" i="5"/>
  <c r="U35" i="5"/>
  <c r="U36" i="5"/>
  <c r="U37" i="5"/>
  <c r="U38" i="5"/>
  <c r="U39" i="5"/>
  <c r="U40" i="5"/>
  <c r="U2" i="5"/>
  <c r="J3" i="5"/>
  <c r="I3" i="5"/>
  <c r="N40" i="5"/>
  <c r="M40" i="5"/>
  <c r="H2" i="8"/>
  <c r="L18" i="8" s="1"/>
  <c r="R4" i="5"/>
  <c r="R3" i="5"/>
  <c r="R2" i="5"/>
  <c r="Q4" i="5"/>
  <c r="Q3" i="5"/>
  <c r="Q2" i="5"/>
  <c r="N4" i="5"/>
  <c r="M4" i="5"/>
  <c r="T4" i="5"/>
  <c r="B4" i="5"/>
  <c r="B3" i="5"/>
  <c r="A4" i="5"/>
  <c r="A3" i="5"/>
  <c r="N3" i="5"/>
  <c r="M3" i="5"/>
  <c r="T3" i="5"/>
  <c r="B2" i="5"/>
  <c r="A2" i="5"/>
  <c r="H8" i="8"/>
  <c r="H17" i="8" s="1"/>
  <c r="F2" i="8"/>
  <c r="F11" i="8" s="1"/>
  <c r="T2" i="5"/>
  <c r="T40" i="5"/>
  <c r="B40" i="5"/>
  <c r="B39" i="5"/>
  <c r="A40" i="5"/>
  <c r="A39" i="5"/>
  <c r="B15" i="2" l="1"/>
  <c r="B14" i="2"/>
  <c r="A15" i="2"/>
  <c r="A16" i="2"/>
  <c r="A70" i="2"/>
  <c r="A68" i="2"/>
  <c r="A69" i="2"/>
  <c r="B70" i="2"/>
  <c r="B69" i="2"/>
  <c r="B68" i="2"/>
  <c r="U5" i="5"/>
  <c r="A13" i="2"/>
  <c r="B13" i="2"/>
  <c r="B16" i="2"/>
  <c r="B10" i="2"/>
  <c r="A10" i="2"/>
  <c r="A9" i="2"/>
  <c r="A14" i="2"/>
  <c r="A11" i="2"/>
  <c r="A12" i="2"/>
  <c r="B11" i="2"/>
  <c r="B12" i="2"/>
  <c r="B9" i="2"/>
  <c r="U4" i="5"/>
  <c r="B24" i="5"/>
  <c r="A24" i="5"/>
  <c r="R24" i="8" l="1"/>
  <c r="R28" i="8"/>
  <c r="R29" i="8"/>
  <c r="R31" i="8"/>
  <c r="R30" i="8"/>
  <c r="R2" i="8"/>
  <c r="R21" i="8"/>
  <c r="R20" i="8"/>
  <c r="R19" i="8"/>
  <c r="R18" i="8"/>
  <c r="R17" i="8"/>
  <c r="R4" i="8"/>
  <c r="R13" i="8"/>
  <c r="R11" i="8"/>
  <c r="R9" i="8"/>
  <c r="R8" i="8"/>
  <c r="R23" i="8"/>
  <c r="R16" i="8"/>
  <c r="R3" i="8"/>
  <c r="R15" i="8"/>
  <c r="R14" i="8"/>
  <c r="R12" i="8"/>
  <c r="R10" i="8"/>
  <c r="R27" i="8"/>
  <c r="R7" i="8"/>
  <c r="R26" i="8"/>
  <c r="R6" i="8"/>
  <c r="R25" i="8"/>
  <c r="R5" i="8"/>
  <c r="R22" i="8"/>
  <c r="A45" i="2"/>
  <c r="B45" i="2"/>
  <c r="P3" i="6"/>
  <c r="N3" i="6"/>
  <c r="M3" i="6"/>
  <c r="L3" i="6"/>
  <c r="B3" i="6"/>
  <c r="B2" i="6"/>
  <c r="A3" i="6"/>
  <c r="A2" i="6"/>
  <c r="N2" i="7" l="1"/>
  <c r="M2" i="7"/>
  <c r="P2" i="7"/>
  <c r="L2" i="7"/>
  <c r="B2" i="7"/>
  <c r="A2" i="7"/>
  <c r="P27" i="6"/>
  <c r="P26" i="6"/>
  <c r="P25" i="6"/>
  <c r="P24" i="6"/>
  <c r="L27" i="6"/>
  <c r="N27" i="6"/>
  <c r="M27" i="6"/>
  <c r="N25" i="6"/>
  <c r="N26" i="6"/>
  <c r="M25" i="6"/>
  <c r="M26" i="6"/>
  <c r="L26" i="6"/>
  <c r="L25" i="6"/>
  <c r="B27" i="6"/>
  <c r="B26" i="6"/>
  <c r="B25" i="6"/>
  <c r="B24" i="6"/>
  <c r="A27" i="6"/>
  <c r="A26" i="6"/>
  <c r="A25" i="6"/>
  <c r="A24" i="6"/>
  <c r="P22" i="6"/>
  <c r="N22" i="6"/>
  <c r="N24" i="6"/>
  <c r="M22" i="6"/>
  <c r="M24" i="6"/>
  <c r="L22" i="6"/>
  <c r="B22" i="6"/>
  <c r="B21" i="6"/>
  <c r="A22" i="6"/>
  <c r="A21" i="6"/>
  <c r="P21" i="6"/>
  <c r="P20" i="6"/>
  <c r="P19" i="6"/>
  <c r="L20" i="6"/>
  <c r="L21" i="6"/>
  <c r="L23" i="6"/>
  <c r="L24"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N20" i="6"/>
  <c r="N21" i="6"/>
  <c r="N19" i="6"/>
  <c r="M21" i="6"/>
  <c r="M20" i="6"/>
  <c r="M19" i="6"/>
  <c r="B20" i="6"/>
  <c r="B13" i="10" s="1"/>
  <c r="B19" i="6"/>
  <c r="B12" i="10" s="1"/>
  <c r="A20" i="6"/>
  <c r="A19" i="6"/>
  <c r="A12" i="10" s="1"/>
  <c r="B10" i="10" l="1"/>
  <c r="A13" i="10"/>
  <c r="A10" i="10"/>
  <c r="A11" i="10"/>
  <c r="B11" i="10"/>
  <c r="L19" i="6" l="1"/>
  <c r="L5" i="6"/>
  <c r="L6" i="6"/>
  <c r="L7" i="6"/>
  <c r="L8" i="6"/>
  <c r="L9" i="6"/>
  <c r="L10" i="6"/>
  <c r="L11" i="6"/>
  <c r="L12" i="6"/>
  <c r="L13" i="6"/>
  <c r="L14" i="6"/>
  <c r="L15" i="6"/>
  <c r="L16" i="6"/>
  <c r="L17" i="6"/>
  <c r="L18" i="6"/>
  <c r="B18" i="6"/>
  <c r="B17" i="6"/>
  <c r="B16" i="6"/>
  <c r="B15" i="6"/>
  <c r="B14" i="6"/>
  <c r="B13" i="6"/>
  <c r="B12" i="6"/>
  <c r="B11" i="6"/>
  <c r="B10" i="6"/>
  <c r="B9" i="6"/>
  <c r="B8" i="6"/>
  <c r="B7" i="6"/>
  <c r="B6" i="6"/>
  <c r="B5" i="6"/>
  <c r="A18" i="6"/>
  <c r="A17" i="6"/>
  <c r="A16" i="6"/>
  <c r="A15" i="6"/>
  <c r="A14" i="6"/>
  <c r="A13" i="6"/>
  <c r="A12" i="6"/>
  <c r="A11" i="6"/>
  <c r="A10" i="6"/>
  <c r="A9" i="6"/>
  <c r="A8" i="6"/>
  <c r="A7" i="6"/>
  <c r="A6" i="6"/>
  <c r="A5" i="6"/>
  <c r="I18" i="6"/>
  <c r="J18" i="6"/>
  <c r="I16" i="6"/>
  <c r="J16" i="6"/>
  <c r="I17" i="6"/>
  <c r="J17" i="6"/>
  <c r="I5" i="6"/>
  <c r="J5" i="6"/>
  <c r="I6" i="6"/>
  <c r="J6" i="6"/>
  <c r="I7" i="6"/>
  <c r="J7" i="6"/>
  <c r="I8" i="6"/>
  <c r="J8" i="6"/>
  <c r="I9" i="6"/>
  <c r="J9" i="6"/>
  <c r="I10" i="6"/>
  <c r="J10" i="6"/>
  <c r="I11" i="6"/>
  <c r="J11" i="6"/>
  <c r="I12" i="6"/>
  <c r="J12" i="6"/>
  <c r="I13" i="6"/>
  <c r="J13" i="6"/>
  <c r="I14" i="6"/>
  <c r="J14" i="6"/>
  <c r="I15" i="6"/>
  <c r="J15" i="6"/>
  <c r="J4" i="6"/>
  <c r="I4" i="6"/>
  <c r="L4" i="6"/>
  <c r="P2" i="6"/>
  <c r="N2" i="6"/>
  <c r="M2" i="6"/>
  <c r="L2" i="6"/>
  <c r="A4" i="6"/>
  <c r="B4" i="6"/>
  <c r="A23" i="6"/>
  <c r="B23" i="6"/>
  <c r="B17" i="10"/>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T42" i="5"/>
  <c r="T39" i="5"/>
  <c r="T38" i="5"/>
  <c r="T37" i="5"/>
  <c r="T36" i="5"/>
  <c r="T35" i="5"/>
  <c r="T34" i="5"/>
  <c r="T33" i="5"/>
  <c r="T32" i="5"/>
  <c r="T31" i="5"/>
  <c r="T30" i="5"/>
  <c r="N30" i="5"/>
  <c r="N31" i="5"/>
  <c r="N32" i="5"/>
  <c r="N33" i="5"/>
  <c r="N34" i="5"/>
  <c r="N35" i="5"/>
  <c r="N36" i="5"/>
  <c r="M32" i="5"/>
  <c r="M33" i="5"/>
  <c r="M34" i="5"/>
  <c r="M35" i="5"/>
  <c r="M36" i="5"/>
  <c r="M30" i="5"/>
  <c r="M31" i="5"/>
  <c r="N29" i="5"/>
  <c r="M29" i="5"/>
  <c r="T29" i="5"/>
  <c r="B35" i="5"/>
  <c r="B36" i="5"/>
  <c r="A35" i="5"/>
  <c r="A36" i="5"/>
  <c r="B33" i="5"/>
  <c r="B34" i="5"/>
  <c r="A33" i="5"/>
  <c r="A34" i="5"/>
  <c r="B31" i="5"/>
  <c r="B32" i="5"/>
  <c r="A31" i="5"/>
  <c r="A32" i="5"/>
  <c r="B29" i="5"/>
  <c r="B30" i="5"/>
  <c r="A29" i="5"/>
  <c r="A30" i="5"/>
  <c r="N27" i="5"/>
  <c r="M27" i="5"/>
  <c r="T28" i="5"/>
  <c r="T27" i="5"/>
  <c r="N28" i="5"/>
  <c r="M28" i="5"/>
  <c r="B28" i="5"/>
  <c r="B27" i="5"/>
  <c r="A28" i="5"/>
  <c r="A27" i="5"/>
  <c r="N25" i="5"/>
  <c r="N26" i="5"/>
  <c r="M26" i="5"/>
  <c r="M25" i="5"/>
  <c r="T26" i="5"/>
  <c r="B26" i="5"/>
  <c r="B25" i="5"/>
  <c r="A26" i="5"/>
  <c r="A25" i="5"/>
  <c r="T25" i="5"/>
  <c r="N23" i="5"/>
  <c r="M23" i="5"/>
  <c r="T24" i="5"/>
  <c r="T23" i="5"/>
  <c r="B23" i="5"/>
  <c r="A23" i="5"/>
  <c r="T22" i="5"/>
  <c r="B22" i="5"/>
  <c r="A22" i="5"/>
  <c r="T21" i="5"/>
  <c r="T20" i="5"/>
  <c r="B21" i="5"/>
  <c r="B20" i="5"/>
  <c r="A21" i="5"/>
  <c r="A20" i="5"/>
  <c r="T19" i="5"/>
  <c r="T18" i="5"/>
  <c r="B19" i="5"/>
  <c r="B18" i="5"/>
  <c r="A19" i="5"/>
  <c r="A18" i="5"/>
  <c r="T17" i="5"/>
  <c r="B17" i="5"/>
  <c r="B16" i="5"/>
  <c r="A17" i="5"/>
  <c r="A16" i="5"/>
  <c r="T16" i="5"/>
  <c r="T15" i="5"/>
  <c r="T14" i="5"/>
  <c r="B15" i="5"/>
  <c r="B14" i="5"/>
  <c r="A15" i="5"/>
  <c r="A14" i="5"/>
  <c r="T10" i="5"/>
  <c r="T11" i="5"/>
  <c r="T12" i="5"/>
  <c r="T13" i="5"/>
  <c r="B13" i="5"/>
  <c r="B12" i="5"/>
  <c r="A13" i="5"/>
  <c r="A12" i="5"/>
  <c r="T5" i="5"/>
  <c r="B11" i="5"/>
  <c r="B10" i="5"/>
  <c r="A11" i="5"/>
  <c r="A10" i="5"/>
  <c r="B10" i="1"/>
  <c r="A10" i="1"/>
  <c r="Q28" i="8" l="1"/>
  <c r="Q31" i="8"/>
  <c r="Q30" i="8"/>
  <c r="Q29" i="8"/>
  <c r="Q27" i="8"/>
  <c r="Q12" i="8"/>
  <c r="Q9" i="8"/>
  <c r="Q10" i="8"/>
  <c r="Q4" i="8"/>
  <c r="Q11" i="8"/>
  <c r="Q14" i="8"/>
  <c r="Q15" i="8"/>
  <c r="Q16" i="8"/>
  <c r="Q18" i="8"/>
  <c r="Q19" i="8"/>
  <c r="Q20" i="8"/>
  <c r="Q21" i="8"/>
  <c r="Q3" i="8"/>
  <c r="Q22" i="8"/>
  <c r="Q23" i="8"/>
  <c r="Q7" i="8"/>
  <c r="Q24" i="8"/>
  <c r="Q8" i="8"/>
  <c r="Q5" i="8"/>
  <c r="Q25" i="8"/>
  <c r="Q2" i="8"/>
  <c r="Q6" i="8"/>
  <c r="Q13" i="8"/>
  <c r="Q26" i="8"/>
  <c r="Q17" i="8"/>
  <c r="A4" i="2"/>
  <c r="A7" i="2"/>
  <c r="A8" i="2"/>
  <c r="A5" i="2"/>
  <c r="A3" i="2"/>
  <c r="A2" i="2"/>
  <c r="A6" i="2"/>
  <c r="B8" i="2"/>
  <c r="B2" i="2"/>
  <c r="B6" i="2"/>
  <c r="B5" i="2"/>
  <c r="B3" i="2"/>
  <c r="B4" i="2"/>
  <c r="B7" i="2"/>
  <c r="A48" i="2"/>
  <c r="B48" i="2"/>
  <c r="B57" i="2"/>
  <c r="B55" i="2"/>
  <c r="B56" i="2"/>
  <c r="A58" i="2"/>
  <c r="A59" i="2"/>
  <c r="B63" i="2"/>
  <c r="A53" i="2"/>
  <c r="A52" i="2"/>
  <c r="A56" i="2"/>
  <c r="A55" i="2"/>
  <c r="A50" i="2"/>
  <c r="A49" i="2"/>
  <c r="B58" i="2"/>
  <c r="B59" i="2"/>
  <c r="B62" i="2"/>
  <c r="B61" i="2"/>
  <c r="A47" i="2"/>
  <c r="A46" i="2"/>
  <c r="B52" i="2"/>
  <c r="B53" i="2"/>
  <c r="A57" i="2"/>
  <c r="A60" i="2"/>
  <c r="A42" i="2"/>
  <c r="A41" i="2"/>
  <c r="A51" i="2"/>
  <c r="B50" i="2"/>
  <c r="B49" i="2"/>
  <c r="A54" i="2"/>
  <c r="B54" i="2"/>
  <c r="B47" i="2"/>
  <c r="B46" i="2"/>
  <c r="B60" i="2"/>
  <c r="B41" i="2"/>
  <c r="B42" i="2"/>
  <c r="A63" i="2"/>
  <c r="B51" i="2"/>
  <c r="A62" i="2"/>
  <c r="A61" i="2"/>
  <c r="B39" i="2"/>
  <c r="B38" i="2"/>
  <c r="A35" i="2"/>
  <c r="A34" i="2"/>
  <c r="A33" i="2"/>
  <c r="A36" i="2"/>
  <c r="B36" i="2"/>
  <c r="B33" i="2"/>
  <c r="B37" i="2"/>
  <c r="B40" i="2"/>
  <c r="B34" i="2"/>
  <c r="B35" i="2"/>
  <c r="A39" i="2"/>
  <c r="A38" i="2"/>
  <c r="A37" i="2"/>
  <c r="A40" i="2"/>
  <c r="A31" i="2"/>
  <c r="A30" i="2"/>
  <c r="B31" i="2"/>
  <c r="B30" i="2"/>
  <c r="A29" i="2"/>
  <c r="A32" i="2"/>
  <c r="B29" i="2"/>
  <c r="B32" i="2"/>
  <c r="A25" i="2"/>
  <c r="A28" i="2"/>
  <c r="A19" i="2"/>
  <c r="A18" i="2"/>
  <c r="B27" i="2"/>
  <c r="B26" i="2"/>
  <c r="A17" i="2"/>
  <c r="A20" i="2"/>
  <c r="A26" i="2"/>
  <c r="A27" i="2"/>
  <c r="A22" i="2"/>
  <c r="A23" i="2"/>
  <c r="B19" i="2"/>
  <c r="B18" i="2"/>
  <c r="B17" i="2"/>
  <c r="B20" i="2"/>
  <c r="A21" i="2"/>
  <c r="A24" i="2"/>
  <c r="B23" i="2"/>
  <c r="B22" i="2"/>
  <c r="B21" i="2"/>
  <c r="B24" i="2"/>
  <c r="B25" i="2"/>
  <c r="B28" i="2"/>
  <c r="A2" i="10"/>
  <c r="A3" i="10"/>
  <c r="B3" i="10"/>
  <c r="B2" i="10"/>
  <c r="A17" i="10"/>
  <c r="A16" i="10"/>
  <c r="B15" i="10"/>
  <c r="B16" i="10"/>
  <c r="B14" i="10"/>
  <c r="A15" i="10"/>
  <c r="A14" i="10"/>
  <c r="B5" i="1"/>
  <c r="A5" i="1"/>
  <c r="B4" i="1"/>
  <c r="A4" i="1"/>
  <c r="B3" i="1"/>
  <c r="A3" i="1"/>
  <c r="R32" i="8" l="1"/>
  <c r="A2" i="1"/>
  <c r="M41" i="5" l="1"/>
  <c r="N41" i="5"/>
  <c r="M39" i="5"/>
  <c r="N39" i="5"/>
  <c r="B12" i="1" l="1"/>
  <c r="A37" i="5" l="1"/>
  <c r="A38" i="5"/>
  <c r="B20" i="1"/>
  <c r="B11" i="1"/>
  <c r="B21" i="1"/>
  <c r="B13" i="1"/>
  <c r="B14" i="1"/>
  <c r="B15" i="1"/>
  <c r="B16" i="1"/>
  <c r="B17" i="1"/>
  <c r="A20" i="1"/>
  <c r="A11" i="1"/>
  <c r="A21" i="1"/>
  <c r="A12" i="1"/>
  <c r="A13" i="1"/>
  <c r="A14" i="1"/>
  <c r="A15" i="1"/>
  <c r="A16" i="1"/>
  <c r="A17" i="1"/>
  <c r="N15" i="5"/>
  <c r="N11" i="5"/>
  <c r="N13" i="5"/>
  <c r="N17" i="5"/>
  <c r="N19" i="5"/>
  <c r="N21" i="5"/>
  <c r="M11" i="5"/>
  <c r="M13" i="5"/>
  <c r="M17" i="5"/>
  <c r="M19" i="5"/>
  <c r="M21" i="5"/>
  <c r="M15" i="5"/>
  <c r="A44" i="2" l="1"/>
  <c r="A43" i="2"/>
  <c r="A67" i="2"/>
  <c r="A66" i="2"/>
  <c r="A64" i="2"/>
  <c r="A65" i="2"/>
  <c r="A72" i="2"/>
  <c r="A71" i="2"/>
  <c r="B38" i="5"/>
  <c r="N37" i="5"/>
  <c r="M37" i="5"/>
  <c r="B37" i="5"/>
  <c r="B72" i="2" s="1"/>
  <c r="M22" i="5"/>
  <c r="N22" i="5"/>
  <c r="N20" i="5"/>
  <c r="M20" i="5"/>
  <c r="N18" i="5"/>
  <c r="M18" i="5"/>
  <c r="M16" i="5"/>
  <c r="N16" i="5"/>
  <c r="B71" i="2" l="1"/>
  <c r="B44" i="2"/>
  <c r="B43" i="2"/>
  <c r="B65" i="2"/>
  <c r="B64" i="2"/>
  <c r="B66" i="2"/>
  <c r="B67" i="2"/>
  <c r="M14" i="5"/>
  <c r="N14" i="5"/>
  <c r="A18" i="1" l="1"/>
  <c r="B18" i="1"/>
  <c r="M12" i="5"/>
  <c r="N12" i="5"/>
  <c r="N10" i="5" l="1"/>
  <c r="M10" i="5"/>
  <c r="N2" i="5"/>
  <c r="M2" i="5"/>
  <c r="A19" i="1"/>
  <c r="B19" i="1"/>
  <c r="A6" i="1"/>
  <c r="B6" i="1"/>
  <c r="A7" i="1"/>
  <c r="B7" i="1"/>
  <c r="A8" i="1"/>
  <c r="B8" i="1"/>
  <c r="A9" i="1"/>
  <c r="B9" i="1"/>
  <c r="B2" i="1"/>
  <c r="I58" i="6"/>
  <c r="B63" i="6"/>
  <c r="B68" i="6"/>
  <c r="B67" i="6"/>
  <c r="B66" i="6"/>
  <c r="B65" i="6"/>
  <c r="B64" i="6"/>
  <c r="A68" i="6"/>
  <c r="A67" i="6"/>
  <c r="A66" i="6"/>
  <c r="A65" i="6"/>
  <c r="A64" i="6"/>
  <c r="A63" i="6"/>
  <c r="B58" i="6"/>
  <c r="B57" i="6"/>
  <c r="A58" i="6"/>
  <c r="A57" i="6"/>
  <c r="E60" i="6"/>
  <c r="E61" i="6" s="1"/>
  <c r="E62" i="6" s="1"/>
  <c r="B59" i="6" l="1"/>
  <c r="B60" i="6" s="1"/>
  <c r="B61" i="6" s="1"/>
  <c r="B62" i="6" s="1"/>
  <c r="A59" i="6" l="1"/>
  <c r="A60" i="6" l="1"/>
  <c r="A61" i="6" l="1"/>
  <c r="A62" i="6" l="1"/>
</calcChain>
</file>

<file path=xl/sharedStrings.xml><?xml version="1.0" encoding="utf-8"?>
<sst xmlns="http://schemas.openxmlformats.org/spreadsheetml/2006/main" count="1491" uniqueCount="924">
  <si>
    <t>ID</t>
  </si>
  <si>
    <t>Failure Mode</t>
  </si>
  <si>
    <t>Failure Effect</t>
  </si>
  <si>
    <t>RPN</t>
  </si>
  <si>
    <t>Failure Cause</t>
  </si>
  <si>
    <t>None</t>
  </si>
  <si>
    <t>Control
ID</t>
  </si>
  <si>
    <t>Control
Text</t>
  </si>
  <si>
    <t>File names of CBOMs generated by the supplier contain the timestamp</t>
  </si>
  <si>
    <t>Reference = Slide 20 of database upload process</t>
  </si>
  <si>
    <t>File name SKU</t>
  </si>
  <si>
    <t>File name factory</t>
  </si>
  <si>
    <t>File name PCBA name</t>
  </si>
  <si>
    <t>SKU information is contained in the BOM file</t>
  </si>
  <si>
    <t>The list of SKU to factory mapping is maintained on the network drive.</t>
  </si>
  <si>
    <t>PCBA name is contained in the file BOM file</t>
  </si>
  <si>
    <t>N/A</t>
  </si>
  <si>
    <t>Loss of primary function</t>
  </si>
  <si>
    <t>Loss of secondary function</t>
  </si>
  <si>
    <t>The file name contains incorrect information</t>
  </si>
  <si>
    <t>The file name is incorrect</t>
  </si>
  <si>
    <t>Inconvenience</t>
  </si>
  <si>
    <t>The file name is not in the correct format</t>
  </si>
  <si>
    <t>Detection</t>
  </si>
  <si>
    <t>The user will not be able to identify the file by name. They will need to open the file or view it's properties to determine the data contained inside the file</t>
  </si>
  <si>
    <t>The file name has the incorrect time stamp</t>
  </si>
  <si>
    <t>The file name has an incorrect time stamp format</t>
  </si>
  <si>
    <t>The file name has the incorrect SKU</t>
  </si>
  <si>
    <t>The file name has the incorrect factory name</t>
  </si>
  <si>
    <t>The file name has the incorrect PCBA name</t>
  </si>
  <si>
    <t>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t>
  </si>
  <si>
    <t>The user will not be able to identify the file by name.</t>
  </si>
  <si>
    <t>The file name has the incorrect company part number</t>
  </si>
  <si>
    <t>The file name has the incorrect company part number revision</t>
  </si>
  <si>
    <t>File name P/N</t>
  </si>
  <si>
    <t>File name P/N rev</t>
  </si>
  <si>
    <t>The input file does not contain the part number information</t>
  </si>
  <si>
    <t>File name CBOM output file</t>
  </si>
  <si>
    <t>File name EBOM output file</t>
  </si>
  <si>
    <t>When generating the output file name, the application shall use the timestamp contained in the input file name</t>
  </si>
  <si>
    <t>When generating the output file name, the application shall use the timestamp format MMDDYYYY. Where MM is two digit month, DD is two digit month and YYYY is the four digit year</t>
  </si>
  <si>
    <t>File name timestamp format</t>
  </si>
  <si>
    <t>File name timestamp value</t>
  </si>
  <si>
    <t>When generating the output file name, the application shall use the factory name provided in an external text document that contains the list of SKU to factory mapping.</t>
  </si>
  <si>
    <t>When generating the output file name, the application shall use the PCBA name provided inside the input file data</t>
  </si>
  <si>
    <t>When generating the output file name, the application shall use the P/N entered by the user</t>
  </si>
  <si>
    <t>When generating the output file name, the application shall use the P/N revision entered by the user</t>
  </si>
  <si>
    <t>When generating the output file name, the application shall use the SKU provided in the input file data</t>
  </si>
  <si>
    <t>Action
ID</t>
  </si>
  <si>
    <t>Action
Text</t>
  </si>
  <si>
    <t>Task</t>
  </si>
  <si>
    <t>User gets the name of the factory where the product is manufactured by contacting the project manager</t>
  </si>
  <si>
    <t>Details</t>
  </si>
  <si>
    <t>User gets the approval sheet from PLM.
Searches for the EBOM information in the approval sheet.
The extracts the EBOM by converting pdf to excel.</t>
  </si>
  <si>
    <t>User sets the company part number revision to A</t>
  </si>
  <si>
    <t>dB template</t>
  </si>
  <si>
    <t>PCBA name</t>
  </si>
  <si>
    <t>Active status</t>
  </si>
  <si>
    <t>User sets the active status to 'Y'.</t>
  </si>
  <si>
    <t>User sets the active status to 'N'.</t>
  </si>
  <si>
    <t>Alternative board</t>
  </si>
  <si>
    <t>Description</t>
  </si>
  <si>
    <t>Component</t>
  </si>
  <si>
    <t>Designator</t>
  </si>
  <si>
    <t>Quantity</t>
  </si>
  <si>
    <t>PCBA quantity per SKU</t>
  </si>
  <si>
    <t>Critical Component</t>
  </si>
  <si>
    <t>User standardizes the product factory name to match the list of factories in the dB template</t>
  </si>
  <si>
    <t>User gets the SKU information from the approval sheet cover page. Alternatively the SKU information is available in the data file.</t>
  </si>
  <si>
    <t>User standardizes the PCBA supplier name to match the list of PCBA suppliers in the dB template</t>
  </si>
  <si>
    <t>User sets the PCBA supplier name to 'unknown' when the PCBA supplier name is not available.</t>
  </si>
  <si>
    <t>User sets the product factory name to 'Yueda' when the product factory name is 'Jumeng'.</t>
  </si>
  <si>
    <t>User gets the PCBA name from the approval sheet. Alternatively the PCBA name is available in the data file.</t>
  </si>
  <si>
    <t>User gets the PCBA supplier name from the approval sheet. Alternatively the PCBA supplier is available in the data file.</t>
  </si>
  <si>
    <t>User sets the quantity of PCBA used per SKU by reviewing the approval sheet. Typically this is set to 1</t>
  </si>
  <si>
    <t>User removes all rows of data that contain PCBA manufacturing material information</t>
  </si>
  <si>
    <t>User removes all rows of data that contain PCBA board information</t>
  </si>
  <si>
    <t>User removes all rows of data that contain mechanical part information</t>
  </si>
  <si>
    <t>User removes all rows of data that contain wire information</t>
  </si>
  <si>
    <t>User removes all rows of data that contain wire information without a valid designator, quantity and cost information.</t>
  </si>
  <si>
    <t>User replaces the '*' placed inside a designator by '000'.</t>
  </si>
  <si>
    <t>User checks the quantity matches the number of designators</t>
  </si>
  <si>
    <t xml:space="preserve">Use sets the same manufacturer part number for each separate row of manufacturer name when only one manufacturer part number is listed </t>
  </si>
  <si>
    <t>User sets the manufacturer name to 'Unknown' when the manufacturer name is not available.</t>
  </si>
  <si>
    <t>User removes special characters from the end of manufacturer part number</t>
  </si>
  <si>
    <t xml:space="preserve">User sets the same manufacturer name for each separate row of manufacturer part number when only one manufacturer name is listed </t>
  </si>
  <si>
    <t>User removes the text 'MPN' and manufacturer name from manufacturer part number field</t>
  </si>
  <si>
    <t>User sets the manufacturer part number to 'Unknown' when the manufacturer part number is not available</t>
  </si>
  <si>
    <t>User sets empty critical component field to 'N' except for IC's and MCU's that are set to 'Y'</t>
  </si>
  <si>
    <t>User sets the alternative board to 'N', unless the board can be interchanged with another part number</t>
  </si>
  <si>
    <t>User separates each designator by a comma</t>
  </si>
  <si>
    <t>User adds the in between designators when the designators are separated by a dash.</t>
  </si>
  <si>
    <t>User sets the quantity to zero for the new row of data when separating manufacturer names to separate rows</t>
  </si>
  <si>
    <t>User sets the quantity to zero for the new row of data when separating manufacturer part number to separate rows</t>
  </si>
  <si>
    <t>User separates each manufacturer name by a comma</t>
  </si>
  <si>
    <t xml:space="preserve">User separates each manufacturer name to a separate rows when component type is not resistor, capacitor or connector </t>
  </si>
  <si>
    <t>User separates each manufacturer part number by a comma</t>
  </si>
  <si>
    <t xml:space="preserve">User separates each manufacturer part number to a separate rows when component type is not resistor, capacitor or connector </t>
  </si>
  <si>
    <t>User sets the unit price in RMB</t>
  </si>
  <si>
    <t xml:space="preserve">User sets the unit price in USD by converting the unit price not in USD or RMB to unit price in USB and add the foreign exchange rate and date into the remarks </t>
  </si>
  <si>
    <t>CBOM upload to dB</t>
  </si>
  <si>
    <t>Unit price</t>
  </si>
  <si>
    <t>User standardizes the designator filed data to removes special characters</t>
  </si>
  <si>
    <t>Output data file</t>
  </si>
  <si>
    <t>User sets the output data file name to the format "PCBA_BOM_&lt;SKU&gt;-&lt;Factory&gt;-&lt;PCBA Name&gt;-&lt;P/N&gt;-&lt;Rev&gt;". Where &lt;SKU&gt; is the company SKU, &lt;Factory&gt; is the final product assembly factory, &lt;PCBA Name&gt; is the circuit board name, &lt;P/N&gt; is the company part number, and &lt;Rev&gt; is the company part number revision</t>
  </si>
  <si>
    <t>User will remove alphabets from the designators that are preceded by numbers</t>
  </si>
  <si>
    <t>User checks there are no duplicate designators</t>
  </si>
  <si>
    <t>User checks the designator start with an alphabet</t>
  </si>
  <si>
    <t>User removes spaces and escape characters from the designator field</t>
  </si>
  <si>
    <t>User removes spaces and escape characters from the SKU data field</t>
  </si>
  <si>
    <t>User will set the quantity to zero for duplicate reference designator when the same PCBA uses different value for a designator to achieve different configuration of the board. The configuration is recorded in the remarks as follows 'for use with XXX'.</t>
  </si>
  <si>
    <t>User separates alternative designator grouped with other designators and sets the quantity to zero</t>
  </si>
  <si>
    <t>Input data file</t>
  </si>
  <si>
    <t>Product factory name</t>
  </si>
  <si>
    <t>PCBA supplier name</t>
  </si>
  <si>
    <t>SKU number</t>
  </si>
  <si>
    <t>PCBA part number</t>
  </si>
  <si>
    <t>User gets the PCBA part number from the approval sheet.</t>
  </si>
  <si>
    <t>When the PCBA part number is not available, the user will set it to the build name.</t>
  </si>
  <si>
    <t>PCBA revision</t>
  </si>
  <si>
    <t>User gets the PCBA revision from the approval sheet.</t>
  </si>
  <si>
    <t>Data selection</t>
  </si>
  <si>
    <t>Manufacturer Name</t>
  </si>
  <si>
    <t>Manufacturer Part Number</t>
  </si>
  <si>
    <t>User gets an excel file with CBOM data. This data is supplied by the PCBA manufacturer</t>
  </si>
  <si>
    <t>User removes rows of data that have no designators</t>
  </si>
  <si>
    <t>User removes spaces from the data field</t>
  </si>
  <si>
    <t>User checks the SKU on the company SKU authentication portal</t>
  </si>
  <si>
    <t>Cost walk</t>
  </si>
  <si>
    <t>Model number</t>
  </si>
  <si>
    <t>Build stage</t>
  </si>
  <si>
    <t>Exchange rate</t>
  </si>
  <si>
    <t>Board names</t>
  </si>
  <si>
    <t>User checks the PCBA revision field starts with an alphabet followed by zero or more numbers</t>
  </si>
  <si>
    <t>User sets the unit prince in RMB by converting the  unit price in USD to unit price in RMB when foreign exchange rate is available</t>
  </si>
  <si>
    <t>Source
ID</t>
  </si>
  <si>
    <t>Source
Text</t>
  </si>
  <si>
    <t>User need
Description</t>
  </si>
  <si>
    <t>User need
Rational</t>
  </si>
  <si>
    <t>UN
ID</t>
  </si>
  <si>
    <t>Stakeholder</t>
  </si>
  <si>
    <t>Material cost</t>
  </si>
  <si>
    <t>Overhead cost</t>
  </si>
  <si>
    <t>The user in not able to generate the cost walk</t>
  </si>
  <si>
    <t>Steps</t>
  </si>
  <si>
    <t xml:space="preserve">The cost walk is incorrect because it does not account for all boards </t>
  </si>
  <si>
    <t>Req.
ID</t>
  </si>
  <si>
    <t>Requirement
Description</t>
  </si>
  <si>
    <t>Requirement
Rational</t>
  </si>
  <si>
    <t>UN-001</t>
  </si>
  <si>
    <t>UN-007</t>
  </si>
  <si>
    <t>UN-008</t>
  </si>
  <si>
    <t>UN-009</t>
  </si>
  <si>
    <t>UN-010</t>
  </si>
  <si>
    <t>UN-011</t>
  </si>
  <si>
    <t>UN-012</t>
  </si>
  <si>
    <t>UN-013</t>
  </si>
  <si>
    <t>UN-014</t>
  </si>
  <si>
    <t>UN-015</t>
  </si>
  <si>
    <t>UN-016</t>
  </si>
  <si>
    <t>UN-017</t>
  </si>
  <si>
    <t>UN-018</t>
  </si>
  <si>
    <t>UN-019</t>
  </si>
  <si>
    <t>UN-020</t>
  </si>
  <si>
    <t>NF-001</t>
  </si>
  <si>
    <t>NF-002</t>
  </si>
  <si>
    <t>NF-003</t>
  </si>
  <si>
    <t>NF-004</t>
  </si>
  <si>
    <t>NF-006</t>
  </si>
  <si>
    <t>NF-007</t>
  </si>
  <si>
    <t>NF-008</t>
  </si>
  <si>
    <t>NF-009</t>
  </si>
  <si>
    <t>NF-010</t>
  </si>
  <si>
    <t>AR-001</t>
  </si>
  <si>
    <t>AR-002</t>
  </si>
  <si>
    <t>AR-003</t>
  </si>
  <si>
    <t>AR-004</t>
  </si>
  <si>
    <t>AR-005</t>
  </si>
  <si>
    <t>AR-006</t>
  </si>
  <si>
    <t>AR-007</t>
  </si>
  <si>
    <t>AR-008</t>
  </si>
  <si>
    <t>AR-009</t>
  </si>
  <si>
    <t>AR-010</t>
  </si>
  <si>
    <t>AR-011</t>
  </si>
  <si>
    <t>AR-012</t>
  </si>
  <si>
    <t>AR-013</t>
  </si>
  <si>
    <t>AR-014</t>
  </si>
  <si>
    <t>AR-015</t>
  </si>
  <si>
    <t>AR-016</t>
  </si>
  <si>
    <t>AR-017</t>
  </si>
  <si>
    <t>NF-011</t>
  </si>
  <si>
    <t>AR-018</t>
  </si>
  <si>
    <t>WF-101</t>
  </si>
  <si>
    <t>WF-102</t>
  </si>
  <si>
    <t>WF-103</t>
  </si>
  <si>
    <t>WF-104</t>
  </si>
  <si>
    <t>WF-105</t>
  </si>
  <si>
    <t>WF-106</t>
  </si>
  <si>
    <t>WF-107</t>
  </si>
  <si>
    <t>WF-108</t>
  </si>
  <si>
    <t>WF-109</t>
  </si>
  <si>
    <t>WF-110</t>
  </si>
  <si>
    <t>WF-111</t>
  </si>
  <si>
    <t>WF-112</t>
  </si>
  <si>
    <t>WF-113</t>
  </si>
  <si>
    <t>WF-114</t>
  </si>
  <si>
    <t>WF-115</t>
  </si>
  <si>
    <t>WF-116</t>
  </si>
  <si>
    <t>WF-117</t>
  </si>
  <si>
    <t>WF-118</t>
  </si>
  <si>
    <t>WF-119</t>
  </si>
  <si>
    <t>WF-120</t>
  </si>
  <si>
    <t>WF-121</t>
  </si>
  <si>
    <t>WF-122</t>
  </si>
  <si>
    <t>WF-123</t>
  </si>
  <si>
    <t>WF-124</t>
  </si>
  <si>
    <t>WF-125</t>
  </si>
  <si>
    <t>WF-126</t>
  </si>
  <si>
    <t>WF-127</t>
  </si>
  <si>
    <t>WF-128</t>
  </si>
  <si>
    <t>WF-129</t>
  </si>
  <si>
    <t>NF-012</t>
  </si>
  <si>
    <t>AR-019</t>
  </si>
  <si>
    <t>NF-013</t>
  </si>
  <si>
    <t>AR-020</t>
  </si>
  <si>
    <t>NF-014</t>
  </si>
  <si>
    <t>AR-021</t>
  </si>
  <si>
    <t>NF-015</t>
  </si>
  <si>
    <t>AR-022</t>
  </si>
  <si>
    <t>NF-016</t>
  </si>
  <si>
    <t>AR-023</t>
  </si>
  <si>
    <t>AR-024</t>
  </si>
  <si>
    <t>AR-025</t>
  </si>
  <si>
    <t>AR-026</t>
  </si>
  <si>
    <t>AR-027</t>
  </si>
  <si>
    <t>AR-028</t>
  </si>
  <si>
    <t>NF-017</t>
  </si>
  <si>
    <t>NF-018</t>
  </si>
  <si>
    <t>NF-019</t>
  </si>
  <si>
    <t>NF-020</t>
  </si>
  <si>
    <t>NF-021</t>
  </si>
  <si>
    <t>AR-029</t>
  </si>
  <si>
    <t>NF-022</t>
  </si>
  <si>
    <t>NF-023</t>
  </si>
  <si>
    <t>NF-024</t>
  </si>
  <si>
    <t>NF-025</t>
  </si>
  <si>
    <t>NF-026</t>
  </si>
  <si>
    <t>NF-027</t>
  </si>
  <si>
    <t>NF-028</t>
  </si>
  <si>
    <t>NF-029</t>
  </si>
  <si>
    <t>NF-030</t>
  </si>
  <si>
    <t>User gets the database upload template from the network drive.</t>
  </si>
  <si>
    <t>User standardizes the component field data to match the list of components in the database template</t>
  </si>
  <si>
    <t>User sets the output data file name to the format "PCBA_CBOM_&lt;Timestamp&gt;_&lt;SKU&gt;-&lt;Factory&gt;-&lt;PCBA Name&gt;". Where &lt;Timestamp&gt; is the date CBOM was created, &lt;SKU&gt; is the company SKU, &lt;Factory&gt; is the final product assembly factory, and &lt;PCBA Name&gt; is the circuit board name</t>
  </si>
  <si>
    <t>Source ID</t>
  </si>
  <si>
    <t>The user is not able to view the cost of each feature by board</t>
  </si>
  <si>
    <t>None. The template uses material cost for error check. It will not be able to perform the error check but will still generate the cost walk using the component cost</t>
  </si>
  <si>
    <t>The user is not able to generate the cost walk because designators are used to assign feature names without which the cost walk can not be generated</t>
  </si>
  <si>
    <t>AR-030</t>
  </si>
  <si>
    <t>AR-031</t>
  </si>
  <si>
    <t>AR-032</t>
  </si>
  <si>
    <t>AR-033</t>
  </si>
  <si>
    <t>AR-034</t>
  </si>
  <si>
    <t>Board name</t>
  </si>
  <si>
    <t>User need
Name</t>
  </si>
  <si>
    <t>Requirement
Name</t>
  </si>
  <si>
    <t>UN-002</t>
  </si>
  <si>
    <t>UN-003</t>
  </si>
  <si>
    <t>UN-004</t>
  </si>
  <si>
    <t>UN-005</t>
  </si>
  <si>
    <t>UN-006</t>
  </si>
  <si>
    <t>AF-001</t>
  </si>
  <si>
    <t>Severity</t>
  </si>
  <si>
    <t>Occurrence</t>
  </si>
  <si>
    <t>Source 
Text</t>
  </si>
  <si>
    <t>Detection
(2)</t>
  </si>
  <si>
    <t>RPN
(2)</t>
  </si>
  <si>
    <t>The cost walk template requires the quantity of each component to calculate the feature cost for the cost walk</t>
  </si>
  <si>
    <t>The cost walk template requires the unit price of each component to calculate the feature cost for the cost walk</t>
  </si>
  <si>
    <t>When determining reason for cost change between builds, user may not have all the information to make the correct determination</t>
  </si>
  <si>
    <t>Feature name</t>
  </si>
  <si>
    <t>Importance</t>
  </si>
  <si>
    <t>Medium</t>
  </si>
  <si>
    <t>High</t>
  </si>
  <si>
    <t>The cost walk template requires overhead cost of each board to generate the cost walk</t>
  </si>
  <si>
    <t>The cost walk template requires this data to generate a breakdown of feature cost by board</t>
  </si>
  <si>
    <t>The cost walk template requires the build stage to correctly identify the cost walk data for each build.</t>
  </si>
  <si>
    <t xml:space="preserve">The cost walk template requires the model number to correctly identify the cost walk data </t>
  </si>
  <si>
    <t>None. Cost walk output file will contain data that does not add value to the user and file size will be larger</t>
  </si>
  <si>
    <t>Cost walk template</t>
  </si>
  <si>
    <t>In order to record the model number on the cost walk</t>
  </si>
  <si>
    <t>In order to record the build stage on the cost walk</t>
  </si>
  <si>
    <t>In order to convert the cost from local currency to USD for the cost walk</t>
  </si>
  <si>
    <t>Separate items</t>
  </si>
  <si>
    <t>Remove zero qty</t>
  </si>
  <si>
    <t>In order to remove items that do not impact the cost of the product</t>
  </si>
  <si>
    <t>WF-001</t>
  </si>
  <si>
    <t>WF-002</t>
  </si>
  <si>
    <t>WF-003</t>
  </si>
  <si>
    <t>WF-004</t>
  </si>
  <si>
    <t>WF-005</t>
  </si>
  <si>
    <t>WF-006</t>
  </si>
  <si>
    <t>WF-007</t>
  </si>
  <si>
    <t>WF-008</t>
  </si>
  <si>
    <t>WF-009</t>
  </si>
  <si>
    <t>WF-010</t>
  </si>
  <si>
    <t>WF-011</t>
  </si>
  <si>
    <t>WF-012</t>
  </si>
  <si>
    <t>WF-013</t>
  </si>
  <si>
    <t>WF-014</t>
  </si>
  <si>
    <t>WF-015</t>
  </si>
  <si>
    <t>WF-016</t>
  </si>
  <si>
    <t>WF-017</t>
  </si>
  <si>
    <t>WF-018</t>
  </si>
  <si>
    <t>WF-019</t>
  </si>
  <si>
    <t>WF-020</t>
  </si>
  <si>
    <t>The user is NOT able to transfer the model number</t>
  </si>
  <si>
    <t>The user is NOT able to transfer the build stage</t>
  </si>
  <si>
    <t>The user is not able to link the cost walk to the build stage. This may casue confustion when reviewing the cost walk.</t>
  </si>
  <si>
    <t>The user is NOT able to transfer the exchange rate</t>
  </si>
  <si>
    <t>The cost walk is incorrect because the price conversion from local currency to USD will be incorrect</t>
  </si>
  <si>
    <t>NF-031</t>
  </si>
  <si>
    <t>The user is NOT able to transfer the name of all the boards</t>
  </si>
  <si>
    <t>The user is NOT able to transfer the material cost of each boards</t>
  </si>
  <si>
    <t>The user is NOT able to transfer the overhead cost of each boards</t>
  </si>
  <si>
    <t>The cost walk is incorrect because it does not account for overhead feature cost</t>
  </si>
  <si>
    <t>The user is NOT able to transfer the designator data for each component on every board</t>
  </si>
  <si>
    <t>Component data is required to determine the reason for cost change on the cost walk</t>
  </si>
  <si>
    <t>NF-032</t>
  </si>
  <si>
    <t>NF-033</t>
  </si>
  <si>
    <t>Description data is required to determine the reason for cost change on the cost walk</t>
  </si>
  <si>
    <t>NF-034</t>
  </si>
  <si>
    <t>NF-035</t>
  </si>
  <si>
    <t>NF-036</t>
  </si>
  <si>
    <t>WF-022</t>
  </si>
  <si>
    <t>WF-023</t>
  </si>
  <si>
    <t>WF-024</t>
  </si>
  <si>
    <t>WF-025</t>
  </si>
  <si>
    <t>WF-026</t>
  </si>
  <si>
    <t>WF-027</t>
  </si>
  <si>
    <t>WF-028</t>
  </si>
  <si>
    <t>WF-029</t>
  </si>
  <si>
    <t>WF-030</t>
  </si>
  <si>
    <t>WF-031</t>
  </si>
  <si>
    <t>WF-032</t>
  </si>
  <si>
    <t>WF-033</t>
  </si>
  <si>
    <t>WF-034</t>
  </si>
  <si>
    <t>WF-035</t>
  </si>
  <si>
    <t>WF-036</t>
  </si>
  <si>
    <t>WF-037</t>
  </si>
  <si>
    <t>WF-038</t>
  </si>
  <si>
    <t>WF-039</t>
  </si>
  <si>
    <t>WF-040</t>
  </si>
  <si>
    <t>WF-041</t>
  </si>
  <si>
    <t>WF-042</t>
  </si>
  <si>
    <t>WF-043</t>
  </si>
  <si>
    <t>WF-044</t>
  </si>
  <si>
    <t>WF-045</t>
  </si>
  <si>
    <t>WF-046</t>
  </si>
  <si>
    <t>WF-047</t>
  </si>
  <si>
    <t>WF-048</t>
  </si>
  <si>
    <t>WF-049</t>
  </si>
  <si>
    <t>WF-050</t>
  </si>
  <si>
    <t>WF-051</t>
  </si>
  <si>
    <t>WF-052</t>
  </si>
  <si>
    <t>WF-053</t>
  </si>
  <si>
    <t>WF-054</t>
  </si>
  <si>
    <t>WF-055</t>
  </si>
  <si>
    <t>WF-056</t>
  </si>
  <si>
    <t>WF-057</t>
  </si>
  <si>
    <t>WF-058</t>
  </si>
  <si>
    <t>WF-059</t>
  </si>
  <si>
    <t>WF-060</t>
  </si>
  <si>
    <t>WF-061</t>
  </si>
  <si>
    <t>WF-062</t>
  </si>
  <si>
    <t>WF-063</t>
  </si>
  <si>
    <t>WF-064</t>
  </si>
  <si>
    <t>WF-065</t>
  </si>
  <si>
    <t>WF-066</t>
  </si>
  <si>
    <t>WF-067</t>
  </si>
  <si>
    <t>WF-068</t>
  </si>
  <si>
    <t>WF-069</t>
  </si>
  <si>
    <t>WF-070</t>
  </si>
  <si>
    <t>WF-071</t>
  </si>
  <si>
    <t>WF-072</t>
  </si>
  <si>
    <t>WF-073</t>
  </si>
  <si>
    <t>WF-075</t>
  </si>
  <si>
    <t>WF-076</t>
  </si>
  <si>
    <t>WF-077</t>
  </si>
  <si>
    <t>WF-078</t>
  </si>
  <si>
    <t>WF-079</t>
  </si>
  <si>
    <t>WF-080</t>
  </si>
  <si>
    <t>WF-081</t>
  </si>
  <si>
    <t>WF-082</t>
  </si>
  <si>
    <t>WF-083</t>
  </si>
  <si>
    <t>WF-084</t>
  </si>
  <si>
    <t>WF-085</t>
  </si>
  <si>
    <t>WF-086</t>
  </si>
  <si>
    <t>WF-087</t>
  </si>
  <si>
    <t>WF-088</t>
  </si>
  <si>
    <t>WF-089</t>
  </si>
  <si>
    <t>WF-090</t>
  </si>
  <si>
    <t>WF-091</t>
  </si>
  <si>
    <t>WF-092</t>
  </si>
  <si>
    <t>WF-093</t>
  </si>
  <si>
    <t>WF-094</t>
  </si>
  <si>
    <t>WF-095</t>
  </si>
  <si>
    <t>WF-096</t>
  </si>
  <si>
    <t>WF-097</t>
  </si>
  <si>
    <t>WF-098</t>
  </si>
  <si>
    <t>WF-099</t>
  </si>
  <si>
    <t>WF-100</t>
  </si>
  <si>
    <t>Low</t>
  </si>
  <si>
    <t>As a user, I want to select the cost data for a build stage to generation the cost walk</t>
  </si>
  <si>
    <t>AF-018</t>
  </si>
  <si>
    <t>AF-019</t>
  </si>
  <si>
    <t>AF-020</t>
  </si>
  <si>
    <t>AF-021</t>
  </si>
  <si>
    <t>AF-022</t>
  </si>
  <si>
    <t>AF-023</t>
  </si>
  <si>
    <t>AF-024</t>
  </si>
  <si>
    <t>AF-025</t>
  </si>
  <si>
    <t>AF-026</t>
  </si>
  <si>
    <t>AF-027</t>
  </si>
  <si>
    <t>AF-028</t>
  </si>
  <si>
    <t>AF-029</t>
  </si>
  <si>
    <t>AF-030</t>
  </si>
  <si>
    <t>AF-031</t>
  </si>
  <si>
    <t>AF-032</t>
  </si>
  <si>
    <t>AF-033</t>
  </si>
  <si>
    <t>AF-034</t>
  </si>
  <si>
    <t>AF-035</t>
  </si>
  <si>
    <t>AF-036</t>
  </si>
  <si>
    <t>AF-037</t>
  </si>
  <si>
    <t>AF-038</t>
  </si>
  <si>
    <t>AF-039</t>
  </si>
  <si>
    <t>AF-040</t>
  </si>
  <si>
    <t>AF-041</t>
  </si>
  <si>
    <t>AF-042</t>
  </si>
  <si>
    <t>AF-043</t>
  </si>
  <si>
    <t>AF-044</t>
  </si>
  <si>
    <t>AF-045</t>
  </si>
  <si>
    <t>AF-046</t>
  </si>
  <si>
    <t>MR-001</t>
  </si>
  <si>
    <t>MR-002</t>
  </si>
  <si>
    <t>The application is not able to write CBOM data to an excel file</t>
  </si>
  <si>
    <t>The application is not able to generate the output file for cost walk data transfer to the cost walk template</t>
  </si>
  <si>
    <t>AF-047</t>
  </si>
  <si>
    <t xml:space="preserve">The application does not know what data to include in the output file </t>
  </si>
  <si>
    <t>AF-048</t>
  </si>
  <si>
    <t>AF-049</t>
  </si>
  <si>
    <t>AF-050</t>
  </si>
  <si>
    <t>AF-051</t>
  </si>
  <si>
    <t>AF-052</t>
  </si>
  <si>
    <t>AF-053</t>
  </si>
  <si>
    <t>AF-054</t>
  </si>
  <si>
    <t>AF-055</t>
  </si>
  <si>
    <t>AF-056</t>
  </si>
  <si>
    <t>AF-057</t>
  </si>
  <si>
    <t>AF-058</t>
  </si>
  <si>
    <t>AF-059</t>
  </si>
  <si>
    <t>AF-060</t>
  </si>
  <si>
    <t>AF-061</t>
  </si>
  <si>
    <t>The application does not set model number to the value identified by the label 'Model No.'</t>
  </si>
  <si>
    <t>MR-003</t>
  </si>
  <si>
    <t>MR-004</t>
  </si>
  <si>
    <t>MR-005</t>
  </si>
  <si>
    <t>AF-062</t>
  </si>
  <si>
    <t>AF-063</t>
  </si>
  <si>
    <t>It is a good idea to allow the user to manually verify the model number. Its serves as a catch all if software is not robust for all edge cases</t>
  </si>
  <si>
    <t>This requirement has been written to capture the company model number format. Some level of flexibility has been added by allowing one additional additional character that what is currently being used to allow for future model number series growth</t>
  </si>
  <si>
    <t>The module shall limit the model number to the format 'XYZ'. Where: X is 2 to 3 alphabits, Y is 3 to 5 numbers and Z is 0 to 3 alphabits</t>
  </si>
  <si>
    <t>The module shall prompt the user to manually verify the model number.</t>
  </si>
  <si>
    <t>The application does NOT include the model number in the data generated to populate the cost walk template</t>
  </si>
  <si>
    <t>The user is not able to link the cost walk to a model number. This may cause confusion when reviewing the cost walk.</t>
  </si>
  <si>
    <t>The application does not set the 'build stage' for the cost walk to the value identified by the label 'Product stage'</t>
  </si>
  <si>
    <t>The application does not correctly identify and read the data from the data input file</t>
  </si>
  <si>
    <t>MR-006</t>
  </si>
  <si>
    <t xml:space="preserve">The module shall limit the build number to the format 'XY.Z'. Where X is 1 to 3 alphabits, Y is 0 to 3 numbers, optional decimal point, and Z is 0 to 3 numbers. </t>
  </si>
  <si>
    <t xml:space="preserve">The requirement has been written to capture all possible combinations of build stage number </t>
  </si>
  <si>
    <t>The module shall prompt the user to manually verify the build stage.</t>
  </si>
  <si>
    <t>When prompted to confirm the model number, the module shall allow the user to manually overwrite the model number</t>
  </si>
  <si>
    <t>When prompted to confirm the build stage, the module shall allow the user to manually overwrite the build stage</t>
  </si>
  <si>
    <t>It is a good idea to allow the user to manually verify the build stage should the application not catch edge case formatting issues</t>
  </si>
  <si>
    <t>MR-007</t>
  </si>
  <si>
    <t>MR-008</t>
  </si>
  <si>
    <t xml:space="preserve">It was deemed a good idea to allow the user to manually modify the build stage should the application not catch edge case formatting issues </t>
  </si>
  <si>
    <t>It was deemed a good idea to allow the user to manually modify the build stage should the application not catch edge case formatting issues</t>
  </si>
  <si>
    <t>MR-009</t>
  </si>
  <si>
    <t>Arbitrarily selected string as a placeholder</t>
  </si>
  <si>
    <t>AF-064</t>
  </si>
  <si>
    <t>When the module does not identify a valid model number, it shall default to M00</t>
  </si>
  <si>
    <t>When the module does not identify a valid build stage, it shall default to B00</t>
  </si>
  <si>
    <t>The application does NOT include the build stage in the data generated to populate the cost walk template</t>
  </si>
  <si>
    <t>TBD… file write operation error</t>
  </si>
  <si>
    <t>aFMEA ID</t>
  </si>
  <si>
    <t>mFMEA ID</t>
  </si>
  <si>
    <t>MF-001</t>
  </si>
  <si>
    <t>The application is NOT able to read costed bill of material data from an excel file</t>
  </si>
  <si>
    <t>The application is NOT able to generate the cost walk data because it does not have the costed bill of material data</t>
  </si>
  <si>
    <t>The costed bill of material excel file may contain multiple sheets of data one for each PCBA in the product, plus quote summary data</t>
  </si>
  <si>
    <t>The module does NOT read all excel sheets</t>
  </si>
  <si>
    <t>The user is not able to generate the data for the cost walk because data for boards may be missing</t>
  </si>
  <si>
    <t>The module does not know how may tabs for with data should be stored</t>
  </si>
  <si>
    <t>The extracts the EBOM by converting the EBOM in the pdf approval sheet to excel.</t>
  </si>
  <si>
    <t>AF-002</t>
  </si>
  <si>
    <t>When reading data from the costed bill of material excel file, the module shall read the excel tab contain the quote summary data</t>
  </si>
  <si>
    <t>When reading data from the costed bill of material excel file, the module shall read all the tab contain the PCBA cost data</t>
  </si>
  <si>
    <t>Excel tabs</t>
  </si>
  <si>
    <t>The excel file contains multiple tabs of data and the application does not know which tabs to read</t>
  </si>
  <si>
    <t>In order to check total feature cost equals total material cost</t>
  </si>
  <si>
    <t>In order to account for overhead cost on the cost walk</t>
  </si>
  <si>
    <t>Build data</t>
  </si>
  <si>
    <t>The user is NOT able to select the cost data for the build</t>
  </si>
  <si>
    <t>The user is NOT able to transfer the designator data for each item on the board from the costed bill of material file to the cost walk template</t>
  </si>
  <si>
    <t>In order to assign a feature to each item as identified on the schematic by designator. The cost is then aggregated by feature to generate the cost walk</t>
  </si>
  <si>
    <t>The user is NOT able to transfer the component type data for each item on the board from the costed bill of material file to the cost walk template</t>
  </si>
  <si>
    <t>Component type data</t>
  </si>
  <si>
    <t>Designator data</t>
  </si>
  <si>
    <t>Description data</t>
  </si>
  <si>
    <t>The user is NOT able to transfer the description data for each item on the board from the costed bill of material file to the cost walk template</t>
  </si>
  <si>
    <t>Manufacturer name data</t>
  </si>
  <si>
    <t>The user is NOT able to transfer the manufacturer name data for each item on the board from the costed bill of material file to the cost walk template</t>
  </si>
  <si>
    <t>Manufacturer name data is required to determine the reason for cost change on the cost walk</t>
  </si>
  <si>
    <t>Manufacturer part number data</t>
  </si>
  <si>
    <t>The user is NOT able to transfer the manufacturer part number data for each item on the board from the costed bill of material file to the cost walk template</t>
  </si>
  <si>
    <t>Manufacturer part number information is required to determine the reason for cost change on the cost walk</t>
  </si>
  <si>
    <t>Quantity data</t>
  </si>
  <si>
    <t>In order to calculate the total cost of each item.</t>
  </si>
  <si>
    <t>The user is NOT able to transfer the quantity part number data for each item on the board from the costed bill of material file to the cost walk template</t>
  </si>
  <si>
    <t>Unit price data</t>
  </si>
  <si>
    <t>The user is NOT able to transfer the unit price data for each item on the board from the costed bill of material file to the cost walk template</t>
  </si>
  <si>
    <t>The user is not able to complete the cost walk because without the quantity data component cost can not be calculated</t>
  </si>
  <si>
    <t>The user is not able to complete the cost walk because without the unit price component cost can not be calculated</t>
  </si>
  <si>
    <t>The user is NOT able to remove items with zero cost from the cost walk</t>
  </si>
  <si>
    <t>As a user, I want to remove all items with zero quantity from the cost walk</t>
  </si>
  <si>
    <t>The user is NOT able to separate each reference designator to a separate line</t>
  </si>
  <si>
    <t>The user is NOT able to set the board name for each component on the cost walk</t>
  </si>
  <si>
    <t>NF-037</t>
  </si>
  <si>
    <t>The cost walk template requires the board name of each component to calculate the feature cost by board</t>
  </si>
  <si>
    <t>EBOM upload to dB</t>
  </si>
  <si>
    <t>BOM compare</t>
  </si>
  <si>
    <t>Costed bill of material</t>
  </si>
  <si>
    <t>In order to generate the cost walk using the correct source of data</t>
  </si>
  <si>
    <t>The application does not allow the user to navigate to the folder containing the costed bill of material file</t>
  </si>
  <si>
    <t>AR-035</t>
  </si>
  <si>
    <t>NF-038</t>
  </si>
  <si>
    <t>AR-036</t>
  </si>
  <si>
    <t>NF-039</t>
  </si>
  <si>
    <t>AR-037</t>
  </si>
  <si>
    <t>AR-038</t>
  </si>
  <si>
    <t>The cost walk template requires the feature name of each component to calculate the feature cost</t>
  </si>
  <si>
    <t>AR-039</t>
  </si>
  <si>
    <t>AR-040</t>
  </si>
  <si>
    <t>RPN
Final</t>
  </si>
  <si>
    <t>AR-041</t>
  </si>
  <si>
    <t>Term</t>
  </si>
  <si>
    <t>Acknowledgement</t>
  </si>
  <si>
    <t>Notification</t>
  </si>
  <si>
    <t>Given the user has navigated to the costed bill of material files folder, when selecting the file containing the costed bill of material data, the application shall allow the user to select the file by entering the number listed alongside the file name.</t>
  </si>
  <si>
    <t>Given the application is ready to import the costed bill of material data, when the user is prompted to select the costed bill of material file, the application shall notify the user of the full path to the folder.</t>
  </si>
  <si>
    <t>Given the user is navigating to the costed bill of material files folder, when selecting the folder containing the costed bill of material file, the application shall allow the user to navigate the folders using the number keypad</t>
  </si>
  <si>
    <t>Given the application is prepared to import costed bill of material data, when the user selects the costed bill of material file, the application shall read the file in Excel format.</t>
  </si>
  <si>
    <t>Severity Controls
Text</t>
  </si>
  <si>
    <t>Occurrence Controls
Text</t>
  </si>
  <si>
    <t>To ensure users are aware of the required file format for the costed bill of material, providing clear guidance helps prevent errors during the file selection process and ensures a smoother import experience.</t>
  </si>
  <si>
    <t>The board manufacturer utilizes an Excel file format for sharing costed bill of material data, as this template is specifically designed and approved by the company. This ensures consistency, accuracy, and compliance with internal standards during the data import process. 
*Ideally want to list the template part number here</t>
  </si>
  <si>
    <t>When the application is unsuccessful in reading the costed bill of material file, it shall generate the following acknowledgement - "Costed bill of material file read unsuccessful."</t>
  </si>
  <si>
    <t>The application features a text-based console interface that relies exclusively on keyboard input. Allowing users to navigate the folder structure using the numeric keypad provides a straightforward and efficient method for interaction, enhancing usability in this environment.</t>
  </si>
  <si>
    <t>By automatically accepting the sole costed bill of material file in the folder, the application ensures that users can seamlessly proceed without needing to manually select the file. This feature simplifies the process, allowing users to place the file in the folder and enabling the application to open it automatically, thus enhancing the overall user experience.</t>
  </si>
  <si>
    <t>The application features a text-based console interface that relies exclusively on keyboard input. Allowing users to select files using the numeric keypad provides a simple and efficient method for interaction, enhancing usability within this user interface. This approach streamlines the selection process, making it intuitive for users to choose the desired file.</t>
  </si>
  <si>
    <t>In order to generate the cost walk using the approved template</t>
  </si>
  <si>
    <t>NF-040</t>
  </si>
  <si>
    <t>The application does not generate an output data file that allows the user to transfer costed bill of material data to the cost walk template</t>
  </si>
  <si>
    <t xml:space="preserve">The user is not able to open the output data file generated by the application </t>
  </si>
  <si>
    <t>AR-042</t>
  </si>
  <si>
    <t>The application employs a text-based user interface, and displaying a clear acknowledgment message ensures that the user is aware of any issues encountered during the file reading process. This approach requires the user to acknowledge the message before moving forward, confirming their understanding of the issue.</t>
  </si>
  <si>
    <t xml:space="preserve">The application employs a text-based user interface, and displaying a clear acknowledgment message ensures that the user is aware of any issues encountered during the file reading process. This approach requires the user to acknowledge the message before moving forward, confirming their understanding of the issue. </t>
  </si>
  <si>
    <t>Given the application is prepared to export costed bill of material data for the cost walk template, when the application generates the output data file, then the application shall create the output file in Excel format.</t>
  </si>
  <si>
    <t>AR-043</t>
  </si>
  <si>
    <t>AR-044</t>
  </si>
  <si>
    <t>AR-045</t>
  </si>
  <si>
    <t>Given the application is prepared to export costed bill of material data for the cost walk template. When determining the folder containing the costed bill of material file, the application shall allow the user to navigate the folders using the number keypad</t>
  </si>
  <si>
    <t>The application uses a text-based user interface, and showing the full path after the file is created helps users easily find its location</t>
  </si>
  <si>
    <t>The cost walk template is designed in Excel format, and generating the output data file in the same format ensures compatibility and facilitates easy transfer of data. By using Excel for both the template and the output file, users can efficiently copy and paste data without the need for additional conversions or software. This streamlines the process, enhances usability, and allows users to work within a single piece of software, reducing complexity and improving overall efficiency.</t>
  </si>
  <si>
    <t>AR-046</t>
  </si>
  <si>
    <t>File name format has been generated to help user identify the contents of the file</t>
  </si>
  <si>
    <t>AR-047</t>
  </si>
  <si>
    <t>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t>
  </si>
  <si>
    <t>Given the application is prepared to export costed bill of material data, when the application generates the output data file, then it shall generate the following notification - "Data for the cost walk template is generated in .xls excel format".</t>
  </si>
  <si>
    <t>This ensures users are aware of the required file format for the transfer of data to the cost walk template. Providing clear guidance helps prevent errors during the file selection process and ensures a smoother import experience.</t>
  </si>
  <si>
    <t>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t>
  </si>
  <si>
    <t>Output File Naming Convention</t>
  </si>
  <si>
    <t>The user is not able to link the cost walk to the build stage. This may cause confusion when reviewing the cost walk.</t>
  </si>
  <si>
    <t>Detection Controls
Text</t>
  </si>
  <si>
    <t>The application does not allow the user to select the costed bill of material file</t>
  </si>
  <si>
    <t>Data analyst</t>
  </si>
  <si>
    <t>Initial</t>
  </si>
  <si>
    <t>Final</t>
  </si>
  <si>
    <t>Critical</t>
  </si>
  <si>
    <t xml:space="preserve">High </t>
  </si>
  <si>
    <t>Accept</t>
  </si>
  <si>
    <t>The cost walk is generated in USD. The exchange rate is required convert cost walk to USD</t>
  </si>
  <si>
    <t>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t>
  </si>
  <si>
    <t>Given the application is prepared to import costed bill of material data, when the user is prompted to select a costed bill of material file, the application shall generate the following notification - "This application is compatible with .xls excel format costed bill of material file".</t>
  </si>
  <si>
    <t>The application uses a text-based user interface. Displaying the full path of the current folder selected by the application to search for the costed bill of material file is a straightforward approach to help user place the file in the folder</t>
  </si>
  <si>
    <t xml:space="preserve">User removes the text 'Manufacturer', 'Mfg.' and 'MPN' from the manufacturer name column </t>
  </si>
  <si>
    <t>The user is not able to locates the folder containing the cost walk data file generated by the application</t>
  </si>
  <si>
    <t>AR-048</t>
  </si>
  <si>
    <t>AR-049</t>
  </si>
  <si>
    <t>AR-050</t>
  </si>
  <si>
    <t>AR-051</t>
  </si>
  <si>
    <t>AR-052</t>
  </si>
  <si>
    <t>AR-053</t>
  </si>
  <si>
    <t>A message that informs the user about an event that has occurred. It require a response from the user that the message has been received. It indicates that the recipient has noted the information.</t>
  </si>
  <si>
    <t>A message that informs the user about an event that has occurred. It does not require a response from the user.</t>
  </si>
  <si>
    <t>CBOM</t>
  </si>
  <si>
    <t>Costed Bill Of Material</t>
  </si>
  <si>
    <t>PCBA</t>
  </si>
  <si>
    <t>Printed Circuit Board Assembly</t>
  </si>
  <si>
    <t>SKU</t>
  </si>
  <si>
    <t>Stock Keeping Unit. It is a unique identifier for inventory management:</t>
  </si>
  <si>
    <t>AR-055</t>
  </si>
  <si>
    <t>AR-057</t>
  </si>
  <si>
    <t>AR-059</t>
  </si>
  <si>
    <t>AR-061</t>
  </si>
  <si>
    <t>AR-054</t>
  </si>
  <si>
    <t>Material cost read from CBOM</t>
  </si>
  <si>
    <t>AR-056</t>
  </si>
  <si>
    <t>AR-058</t>
  </si>
  <si>
    <t>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t>
  </si>
  <si>
    <t>Material cost read empty error</t>
  </si>
  <si>
    <t>Given the application is prepared to export CBOM data for CWT, when the application generates the output data file, then the output file shall include the material cost of the PCBA</t>
  </si>
  <si>
    <t>Material cost is used on the cost walk template to check for error in feature cost calculation</t>
  </si>
  <si>
    <t>Given the application has imported the PCBA cost data from the CBOM data file, when the application determines the PCBA overhead cost, then the application shall set the overhead cost to the value identified by the label 'OHP'</t>
  </si>
  <si>
    <t>Per the CBOM template v2.0 and v3.0, label "OHP" is used to identify the overhead cost of the PCBA</t>
  </si>
  <si>
    <t>Overhead cost read from CBOM</t>
  </si>
  <si>
    <t>Overhead cost read empty error</t>
  </si>
  <si>
    <t>Given the application is prepared to export CBOM data for CWT, when the application generates the output data file, then the output file shall include the overhead cost of the PCBA</t>
  </si>
  <si>
    <t>PCBA name read from CBOM</t>
  </si>
  <si>
    <t>PCBA name read empty error</t>
  </si>
  <si>
    <t>Exchange rate read from CBOM</t>
  </si>
  <si>
    <t>Exchange rate read empty error</t>
  </si>
  <si>
    <t>Exchange rate write for CWT</t>
  </si>
  <si>
    <t>Build stage read from CBOM</t>
  </si>
  <si>
    <t>Build stage read empty error</t>
  </si>
  <si>
    <t>Build stage write for CWT</t>
  </si>
  <si>
    <t>Given the application has imported the material cost of the PCBA from the CBOM data file, when the PCBA material cost field is empty, then the application shall generate the following acknowledgement - "PCBA material cost field is empty in the CBOM data file</t>
  </si>
  <si>
    <t>Given the application has imported the overhead cost from the CBOM data file, when the PCBA overhead field is empty, then the application shall generate the following acknowledgement - "PCBA overhead cost field is empty in the CBOM data file"</t>
  </si>
  <si>
    <t>Given the application has imported the model number from the CBOM data file, when the model number is empty, then the application shall generate the following acknowledgement - "Model number field is empty in the CBOM data file"</t>
  </si>
  <si>
    <t>Given the application has imported the build stage from the CBOM data file, when the build stage is empty, then the application shall generate the following acknowledgement - "Build stage field is empty in the CBOM data file</t>
  </si>
  <si>
    <t>Given the application has imported the exchange rate from the CBOM data file, when the exchange rate is empty, then the application shall generate the following acknowledgement - "Exchange rate field is empty in the CBOM data file</t>
  </si>
  <si>
    <t>Given the application has imported the PCBA name from the CBOM data file, when the PCBA name is empty, then the application shall generate the following acknowledgement - "PCBA name field is empty in the CBOM data file</t>
  </si>
  <si>
    <t>Model number read empty error</t>
  </si>
  <si>
    <t>Model number read from CBOM</t>
  </si>
  <si>
    <t>Model number write for CWT</t>
  </si>
  <si>
    <t>Given the application has imported the PCBA cost data from the CBOM data file, when the application determines the PCBA material cost, then the application shall set the material cost to the value identified by the label 'Material'</t>
  </si>
  <si>
    <t>Given the application has imported the PCBA cost data from the CBOM data file, when the application determines the model number, then the application shall set the model number to the value identified by the label 'Model No:'</t>
  </si>
  <si>
    <t>Given the application has imported the PCBA cost data from the CBOM data file, when the application determines the build stage, then the application shall set the build stage to the value identified by the label 'Rev:'</t>
  </si>
  <si>
    <t>Given the application has imported the PCBA cost data from the CBOM data file, when the application determines the exchange rate, then the application shall set the exchange rate to the value identified by the label 'Exchange Rate'</t>
  </si>
  <si>
    <t>Per the CBOM template v2.0 and v3.0, label "Model No:" is used to identify the model number associated to the PCBA</t>
  </si>
  <si>
    <t>Per the CBOM template v2.0 and v3.0, label "Rev:" is used to identify the build stage of the PCBA</t>
  </si>
  <si>
    <t>Per the CBOM template v2.0 and v3.0, label "Exchange Rate:" is used to identify the exchange rate used for the CBOM</t>
  </si>
  <si>
    <t>Per the CBOM template v2.0 and v3.0, label "Description:" is used to identify the name of the PCBA</t>
  </si>
  <si>
    <t>Per the CBOM template v2.0 and v3.0, label "Material" is used to identify the material cost of the PCBA</t>
  </si>
  <si>
    <t>Given the application is prepared to export CBOM data for CWT, when the application generates the output data file, then the output file shall include the board name of the PCBA</t>
  </si>
  <si>
    <t>Given the application is prepared to export CBOM data for CWT, when the application generates the output data file, then the output file shall include the exchange rate used on the CBOM</t>
  </si>
  <si>
    <t>Given the application is prepared to export CBOM data for CWT, when the application generates the output data file, then the output file shall include the build stage of the PCBA</t>
  </si>
  <si>
    <t>Given the application is prepared to export CBOM data for CWT, when the application generates the output data file, then the output file shall include the model number listed on the CBOM</t>
  </si>
  <si>
    <t>CBOM read</t>
  </si>
  <si>
    <t>CBOM read error acknowledgment</t>
  </si>
  <si>
    <t>CBOM file format notification</t>
  </si>
  <si>
    <t>CBOM read path notification</t>
  </si>
  <si>
    <t>CBOM folder navigation using keypad</t>
  </si>
  <si>
    <t>Automatic CBOM read for single file</t>
  </si>
  <si>
    <t>CWT data file format</t>
  </si>
  <si>
    <t>CWT data file write error acknowledgment</t>
  </si>
  <si>
    <t>CWT data folder notification</t>
  </si>
  <si>
    <t>CWT data folder navigation using keypad</t>
  </si>
  <si>
    <t>CWT data file format notification</t>
  </si>
  <si>
    <t>CWT</t>
  </si>
  <si>
    <t>Cost Walk Template</t>
  </si>
  <si>
    <t>NF-005</t>
  </si>
  <si>
    <t>AR-060</t>
  </si>
  <si>
    <t>Given the application has read the CWT data file, when the checksum fails, the application shall generate the following acknowledgement - "Cost walk template data file corrupt."</t>
  </si>
  <si>
    <t>The output data file generated by the application has corrupt data inside it</t>
  </si>
  <si>
    <t>User opens the CWT retrieved from the quality system repository</t>
  </si>
  <si>
    <t>User removes all items from the CWT that have quantity set to zero</t>
  </si>
  <si>
    <t>User adds the name of the board to each item on the CWT</t>
  </si>
  <si>
    <t>User assigns a feature to each item on the CWT</t>
  </si>
  <si>
    <t xml:space="preserve">User transfers the model number from the CBOM to the CWT </t>
  </si>
  <si>
    <t xml:space="preserve">User transfers the build stage from the CBOM to the CWT </t>
  </si>
  <si>
    <t xml:space="preserve">User transfers the exchange rate from the CBOM to the CWT </t>
  </si>
  <si>
    <t xml:space="preserve">User transfers all the PCBA names from the CBOM to the CWT </t>
  </si>
  <si>
    <t>User transfers the material cost of each PCBA from the CBOM to the CWT</t>
  </si>
  <si>
    <t>User transfers the overhead cost of each PCBA from the CBOM to the CWT</t>
  </si>
  <si>
    <t>User selects the cost data for the correct build stage</t>
  </si>
  <si>
    <t>User transfers the designator data from the CBOM to the CWT</t>
  </si>
  <si>
    <t>User transfers the component type data from the CBOM to the CWT</t>
  </si>
  <si>
    <t>User transfers the description data from the CBOM to the CWT</t>
  </si>
  <si>
    <t>User transfers the manufacturer name data from the CBOM to the CWT</t>
  </si>
  <si>
    <t>User transfers the manufacturer part number data from the CBOM to the CWT</t>
  </si>
  <si>
    <t>User transfers the quantity data from the CBOM to the CWT</t>
  </si>
  <si>
    <t>User transfers the unit price data from the CBOM to the CWT</t>
  </si>
  <si>
    <t>User opens the CBOM provided by the PCBA supplier</t>
  </si>
  <si>
    <t>As a user, I want to fill out the CWT with the CBOM data</t>
  </si>
  <si>
    <t>As a user, I want to transfers the model number data from the CBOM to the CWT</t>
  </si>
  <si>
    <t>As a user, I want to transfers the build stage data from the CBOM to the CWT</t>
  </si>
  <si>
    <t>As a user, I want to transfers the exchange rate from the CBOM to the CWT</t>
  </si>
  <si>
    <t>In order to determine if component type change is the reason for cost change on the CWT.</t>
  </si>
  <si>
    <t>In order to use the description data to determine the reason for cost change on the CWT.</t>
  </si>
  <si>
    <t>In order to determine if manufacturer name change is the reason for cost change on the CWT.</t>
  </si>
  <si>
    <t>In order to determine if manufacturer part number change is the reason for cost change on the CWT.</t>
  </si>
  <si>
    <t>In order to generate the cost walk using the correct build stage as the CBOM may contain data for multiple build stages</t>
  </si>
  <si>
    <t>The user is NOT able to use the CBOM to generate the cost walk</t>
  </si>
  <si>
    <t>The application does not support data format of the CBOM file</t>
  </si>
  <si>
    <t>Given the application is ready to import the costed bill of material data, when the contents of the folder are displayed to the user for selection and the folder only contains one costed bill of material file, then the application shall automatically read the CBOM data file.</t>
  </si>
  <si>
    <t>The user is NOT able to fill out the CWT with the CBOM data</t>
  </si>
  <si>
    <t>Summary of Distinction</t>
  </si>
  <si>
    <t>Severity Control focuses on minimizing the impact of a failure when it occurs, primarily through redundancy and alternative options.</t>
  </si>
  <si>
    <t>Detection Control is about identifying and reporting errors or deviations before they can cause a failure, ensuring that the system can respond accordingly.</t>
  </si>
  <si>
    <t>Occurrence Control aims to reduce the likelihood of a failure happening at all by addressing potential issues in the design, or process.</t>
  </si>
  <si>
    <t>Build statge data</t>
  </si>
  <si>
    <t>AR-062</t>
  </si>
  <si>
    <t>Build stage cost data selection</t>
  </si>
  <si>
    <t>Given the application has imported the PCBA cost data from the CBOM, when the application encounters PCBA cost data for multiple build stages, then the application shall use the data from the build stage listed on the quote tab of the CBOM.</t>
  </si>
  <si>
    <t>As a user, I want to transfer the designator data for each item on the PCBA from the CBOM to the CWT</t>
  </si>
  <si>
    <t>As a user, I want to transfer the component type data for each item on the PCBA from the CBOM to the CWT</t>
  </si>
  <si>
    <t>As a user, I want to transfer the description data for each item on the PCBA from the CBOM to the CWT</t>
  </si>
  <si>
    <t>As a user, I want to transfer the manufacturer name data for each item on the PCBA from the CBOM to the CWT</t>
  </si>
  <si>
    <t>As a user, I want to transfer the manufacturer part number data for each item on the PCBA from the CBOM to the CWT</t>
  </si>
  <si>
    <t>As a user, I want to transfer the quantity data for each item on the PCBA from the CBOM to the CWT</t>
  </si>
  <si>
    <t>As a user, I want to transfer the unit price data for each item on the PCBA from the CBOM to the CWT</t>
  </si>
  <si>
    <t>As a user, I want to add the name of the PCBA to each item on the CWT</t>
  </si>
  <si>
    <t>As a user, I want to generate the cost walk using the data stored in the CBOM provided by the PCBA supplier</t>
  </si>
  <si>
    <t>PCBA names</t>
  </si>
  <si>
    <t>As a user, I want to transfers the name of all the PCBAs from the CBOM to the CWT</t>
  </si>
  <si>
    <t>In order to account for the cost of each PCBA on the CBOM in the cost walk</t>
  </si>
  <si>
    <t>As a user, I want to transfers the material cost of each PCBA from the CBOM to the CWT</t>
  </si>
  <si>
    <t>As a user, I want to transfers the overhead cost of each PCBA from the CBOM to the CWT</t>
  </si>
  <si>
    <t>The user is not able to find the cost walk data file generated by the application</t>
  </si>
  <si>
    <t>Designator read from CBOM</t>
  </si>
  <si>
    <t>Designator read empty error</t>
  </si>
  <si>
    <t>AR-063</t>
  </si>
  <si>
    <t>AR-064</t>
  </si>
  <si>
    <t>Per the CBOM template v2.0 and v3.0, label "Designator" is used to identify the column containing the data for reference designators on the PCBA</t>
  </si>
  <si>
    <t>Given the application has imported the designator data from the CBOM data file, when the designator data is empty, then the application shall generate the following acknowledgement - "PCBA designator data is empty in the CBOM data file"</t>
  </si>
  <si>
    <t>Designator data is required to identify the feature that is assigned to each item on the PCBA</t>
  </si>
  <si>
    <t>Evidence of Effectiveness: The decision to lower ratings should be backed by evidence or historical data demonstrating that the controls are effective in practice.</t>
  </si>
  <si>
    <t>Risk Tolerance: Consider the organization's risk tolerance when determining how far to lower the ratings. Some organizations may prefer to retain a conservative stance.</t>
  </si>
  <si>
    <t>Rating lowering</t>
  </si>
  <si>
    <t>Logging</t>
  </si>
  <si>
    <t>Overhead cost write to CWT</t>
  </si>
  <si>
    <t>Material cost write to CWT</t>
  </si>
  <si>
    <t>PCBA name write to CWT</t>
  </si>
  <si>
    <t>Designator write to CWT</t>
  </si>
  <si>
    <t>Component type read from CBOM</t>
  </si>
  <si>
    <t>Component type read empty error</t>
  </si>
  <si>
    <t>Component type write to CWT</t>
  </si>
  <si>
    <t>AR-065</t>
  </si>
  <si>
    <t>AR-066</t>
  </si>
  <si>
    <t>Given the application has imported the PCBA cost data from the CBOM, when the application determines the component type data, then the application shall set the component type data to values identified by the label 'Component'</t>
  </si>
  <si>
    <t>Per the CBOM template v2.0 and v3.0, label "Component" is used to identify the column containing the component type data</t>
  </si>
  <si>
    <t>Given the application has imported the component type data, when the component type data is empty, then the application shall generate the following acknowledgement - "PCBA component type data is empty in the CBOM data file"</t>
  </si>
  <si>
    <t>Given the application is prepared to export CBOM data for CWT, when the application generates the output file, then the output file shall include a list of component type for each designator on the PCBA</t>
  </si>
  <si>
    <t>Given the application is prepared to export CBOM data for CWT, when the application generates the output data file, then the output file shall include a list with all designator on the PCBA</t>
  </si>
  <si>
    <t>Description read empty error</t>
  </si>
  <si>
    <t>Description write to CWT</t>
  </si>
  <si>
    <t>Given the application has imported the PCBA cost data from the CBOM, when the application determines the description data, then the application shall set the description data to values identified by the label 'Description'</t>
  </si>
  <si>
    <t>Given the application has imported the description data, when the description data is empty, then the application shall generate the following acknowledgement - "PCBA description data is empty in the CBOM data file"</t>
  </si>
  <si>
    <t>Given the application is prepared to export CBOM data for CWT, when the application generates the output file, then the output file shall include a list of description information for each designator on the PCBA</t>
  </si>
  <si>
    <t>AR-067</t>
  </si>
  <si>
    <t>AR-068</t>
  </si>
  <si>
    <t>Safety</t>
  </si>
  <si>
    <t>No impact</t>
  </si>
  <si>
    <t>AR-069</t>
  </si>
  <si>
    <t>AR-070</t>
  </si>
  <si>
    <t>AR-071</t>
  </si>
  <si>
    <t>Description read from CBOM</t>
  </si>
  <si>
    <t>Manufacturer name read from CBOM</t>
  </si>
  <si>
    <t>Manufacturer name read empty error</t>
  </si>
  <si>
    <t>Manufacturer name write to CWT</t>
  </si>
  <si>
    <t>Given the application has imported the PCBA cost data from the CBOM, when the application determines the manufacturer name data, then the application shall set the manufacturer name data to values identified by the label 'Manufacturer'</t>
  </si>
  <si>
    <t>Per the CBOM template v2.0 and v3.0, label "Manufacturer" is used to identify the column of data containing the manufacturer name information for each item on the PCBA</t>
  </si>
  <si>
    <t>Given the application is prepared to export CBOM data for CWT, when the application generates the output file, then the output file shall include a list of manufacturer name information for each designator on the PCBA</t>
  </si>
  <si>
    <t>The application does not read manufacturer name data from the CBOM</t>
  </si>
  <si>
    <t>The application does not write the manufacturer name data to the CWT</t>
  </si>
  <si>
    <t>Manufacturer part number read from CBOM</t>
  </si>
  <si>
    <t>Manufacturer part number read empty error</t>
  </si>
  <si>
    <t>Manufacturer part number write to CWT</t>
  </si>
  <si>
    <t>Given the application has imported the PCBA cost data from the CBOM, when the application determines the manufacturer part number, then the application shall set the manufacturer part number to values identified by the label 'Part Number'</t>
  </si>
  <si>
    <t>Per the CBOM template v2.0 and v3.0, label "Part Number" is used to identify the column of data containing the manufacturer part number information for each item on the PCBA</t>
  </si>
  <si>
    <t>Given the application is prepared to export CBOM data for CWT, when the application generates the output file, then the output file shall include a list of manufacturer part number information for each item on the PCBA</t>
  </si>
  <si>
    <t>The application does not read manufacturer part number data from the CBOM</t>
  </si>
  <si>
    <t>The application does not write the manufacturer part number data to the CWT</t>
  </si>
  <si>
    <t>The application does not read quantity data from the CBOM</t>
  </si>
  <si>
    <t>The application does not write the quantity data to the CWT</t>
  </si>
  <si>
    <t>The application does not read the unit price data from the CBOM</t>
  </si>
  <si>
    <t>The application does not write the unit price data to the CWT</t>
  </si>
  <si>
    <t>The application write items to the CWT that have zero quantity</t>
  </si>
  <si>
    <t>The application does not write the PCBA name for each item on the PCBA to the CWT</t>
  </si>
  <si>
    <t>Quantity read from CBOM</t>
  </si>
  <si>
    <t>Quantity read empty error</t>
  </si>
  <si>
    <t>Quantity write to CWT</t>
  </si>
  <si>
    <t>Given the application has imported the PCBA cost data from the CBOM, when the application determines the quantity, then the application shall set the quantity to values identified by the label 'Quantity'</t>
  </si>
  <si>
    <t>Per the CBOM template v2.0 and v3.0, label "Quantity" is used to identify the column of data containing the quantity information for each item on the PCBA</t>
  </si>
  <si>
    <t>Given the application has imported the quantity, when the quantity data is empty, then the application shall generate the following acknowledgement - "Quantity data read from the CBOM is empty for all items on the PCBA"</t>
  </si>
  <si>
    <t>Unit price read from CBOM</t>
  </si>
  <si>
    <t>Unit price read empty error</t>
  </si>
  <si>
    <t>Unit price write to CWT</t>
  </si>
  <si>
    <t>Given the application has imported the PCBA cost data from the CBOM, when the application determines the unit price, then the application shall set the unit price to values identified by the label 'U/P'</t>
  </si>
  <si>
    <t>Per the CBOM template v2.0 and v3.0, label "U/P" is used to identify the column of data containing the unit price information for each item on the PCBA</t>
  </si>
  <si>
    <t>Given the application has imported the unit price data for each item on the PCBA, when all the unit price data is empty, then the application shall generate the following acknowledgement - "Unit price data read from the CBOM is empty for all items on the PCBA"</t>
  </si>
  <si>
    <t>Given the application is prepared to export CBOM data for CWT, when the application generates the output file, then the output file shall include a list of unit price data for each item on the PCBA</t>
  </si>
  <si>
    <t>Given the application is prepared to export CBOM data for CWT, when the application generates the output file, then the output file shall list each designator on a separate line</t>
  </si>
  <si>
    <t>Sev.
Init</t>
  </si>
  <si>
    <t>Occ. 
Init</t>
  </si>
  <si>
    <t>Det.
Init</t>
  </si>
  <si>
    <t>FMEA ID</t>
  </si>
  <si>
    <t>Sev. Ctrl.
ID</t>
  </si>
  <si>
    <t>Occ. Ctrl.
ID</t>
  </si>
  <si>
    <t>Det. Ctrl.
ID</t>
  </si>
  <si>
    <t>Sev.
Final</t>
  </si>
  <si>
    <t>Occ. 
Final</t>
  </si>
  <si>
    <t>Det.
Final</t>
  </si>
  <si>
    <t>Components with quantity equal to zero do not impact the cost walk and can be ignored to minimize data processing</t>
  </si>
  <si>
    <t>Zero qty write error</t>
  </si>
  <si>
    <t>Given the application is prepared to export CBOM data for CWT, when the quantity data is zero for an item, then the application shall generate the following notification - "Quantity data for export to cost walk template is items with zero value on the PCBA"</t>
  </si>
  <si>
    <t>The user in not able to generate the cost walk because they are not able assign features individual reference designators</t>
  </si>
  <si>
    <t>The application does not separate each reference designator to separate line item</t>
  </si>
  <si>
    <t>Separate reference designator</t>
  </si>
  <si>
    <t>As a user, I want each reference designator to be listed as a separate line item in the CWT.</t>
  </si>
  <si>
    <t>To assign features accurately, each individual item must be designated separately. Grouping items together can lead to inaccuracies in the cost walk, resulting in incorrect cost assessments and potential budget discrepancies.</t>
  </si>
  <si>
    <t>Grouped designator write acknowledgement</t>
  </si>
  <si>
    <t xml:space="preserve">Separate designators </t>
  </si>
  <si>
    <t>Each designator must be individually assigned a feature to ensure that the cost of each feature can be accurately aggregated for cost walk generation.</t>
  </si>
  <si>
    <t>Given the application is prepared to export CBOM data for the CWT, when multiple designators are listed for each item, then the application shall generate the following acknowledgement - "Grouped reference designators detected on data export for CWT."</t>
  </si>
  <si>
    <t>The application employs a text-based user interface, and displaying a clear acknowledgment message ensures that the user is aware of any issues encountered during data processing. This approach requires the user to acknowledge the message before moving forward, confirming they are aware of the issue.</t>
  </si>
  <si>
    <t>In order to calculate the cost of a feature by PCBA.</t>
  </si>
  <si>
    <t>The user is NOT able to add the name of  the board name for each line item on the cost walk</t>
  </si>
  <si>
    <t>The user is not able to view the feature cost by board</t>
  </si>
  <si>
    <t>Likely (&lt;10%)</t>
  </si>
  <si>
    <t>Unlikely (&lt;1.0)</t>
  </si>
  <si>
    <t>Remote (&lt;0.1%)</t>
  </si>
  <si>
    <t>Negligible (&lt;0.01%)</t>
  </si>
  <si>
    <t>Certain (&gt;=10%)</t>
  </si>
  <si>
    <t>The application does not determine the PCBA name for each item</t>
  </si>
  <si>
    <t>As a user, I want to assign a feature to each item on the CWT</t>
  </si>
  <si>
    <t>In order to calculate the cost of each featue. Feature cost is used to generate the cost walk</t>
  </si>
  <si>
    <t>User separates each designator to its individual line on the CWT</t>
  </si>
  <si>
    <t>The user is NOT able to assign a feature to each item on the CWT</t>
  </si>
  <si>
    <t>The user is not able to generate the cost walk because feature cost is used to generate the cost walk</t>
  </si>
  <si>
    <t>The application does not determine the feature for each item on the CWT</t>
  </si>
  <si>
    <t>NF-041</t>
  </si>
  <si>
    <t>The application does not write the feature data for each item to the CWT</t>
  </si>
  <si>
    <t>Given the application has imported the PCBA cost data from the CBOM data file, when the application determines the PCBA name for each item on the PCBA, then the application shall set the PCBA name to values identified by the label 'Description:'</t>
  </si>
  <si>
    <t>Assign PCBA name to each component</t>
  </si>
  <si>
    <t>Given the application has assigned the PCBA name to each component, when the PCBA name is empty for any component, then the application shall generate the following notification - "PCBA name field is empty on the CBOM data file</t>
  </si>
  <si>
    <t xml:space="preserve">Given the application is prepared to export CBOM data for CWT, when the application generates the output data file, then the output file shall include the PCBA name for each item on the board. </t>
  </si>
  <si>
    <t>Given the application is prepared to export CBOM data for CWT, when the application generates the output data file, then the output file shall include the feature name for each item on the board.</t>
  </si>
  <si>
    <t>Assign feature name to each component</t>
  </si>
  <si>
    <t xml:space="preserve">Given the application has imported the PCBA cost data from the CBOM data file, when the application determines the feature name for each item on the PCBA, then the application shall set the feature name to an empty value. </t>
  </si>
  <si>
    <t>Current design does not support feature assignment via the application. As a placeholder, an empty value is being assigned.</t>
  </si>
  <si>
    <t xml:space="preserve">Error = </t>
  </si>
  <si>
    <t>RPN
Init</t>
  </si>
  <si>
    <t>The application does not write the model number to the CWT</t>
  </si>
  <si>
    <t>The application does not read the model number from the CBOM</t>
  </si>
  <si>
    <t>Select CBOM file using number</t>
  </si>
  <si>
    <t>The application does not read the build stage from the CBOM</t>
  </si>
  <si>
    <t>The application does not write the build stage to the CWT</t>
  </si>
  <si>
    <t>Prompt when model number is empty</t>
  </si>
  <si>
    <t>Prompt when build stage is empty</t>
  </si>
  <si>
    <t xml:space="preserve">Given the application has imported the PCBA cost data from the CBOM data file, when the model number is empty, then the application shall prompt the user to manually enter the model number. </t>
  </si>
  <si>
    <t>Given the application has imported the PCBA cost data from the CBOM data file, when the build stage is empty, then the application shall prompt the user to manually enter the build stage.</t>
  </si>
  <si>
    <t>Given the application has imported the PCBA cost data from the CBOM data file, when the application determines the PCBA name, then the application shall set the board name to  the value identified by the label 'Description'</t>
  </si>
  <si>
    <t>Given the application has imported the PCBA cost data from the CBOM, when the application determines the designator data, then the application shall set the designator data to values identified by the label 'Designator'</t>
  </si>
  <si>
    <t>Per the CBOM template v2.0 and v3.0, label "Description" is used to identify the column of data containing the description information for each item on the PCBA</t>
  </si>
  <si>
    <t>Given the application has imported the manufacturer name data, when the manufacturer name data is empty, then the application shall generate the following acknowledgement - "PCBA manufacturer name data is empty in the CBOM data file"</t>
  </si>
  <si>
    <t>Given the application has imported the manufacturer part number, when the manufacturer part number data is empty, then the application shall generate the following acknowledgement - "PCBA manufacturer part number data is empty in the CBOM data file"</t>
  </si>
  <si>
    <t>Given the application is prepared to export CBOM data for CWT, when the application generates the output file, then the output file shall include a list of quantity data for each item on the PCBA</t>
  </si>
  <si>
    <t>Given the application has imported the PCBA cost data from the CBOM, when the application determines the quantity, then the application shall select items  with quantity greater than zero</t>
  </si>
  <si>
    <t>Empty PCBA name assignment notification</t>
  </si>
  <si>
    <t xml:space="preserve">Providing an alternative method to the user to enter the model number manually reduces the severity of the failure when model number is not available.  </t>
  </si>
  <si>
    <t>The application does not read the exchange rate from the CBOM</t>
  </si>
  <si>
    <t>The application does not write the exchange rate to the CWT</t>
  </si>
  <si>
    <t>The application does not read the PCBA names from the CBOM</t>
  </si>
  <si>
    <t>The application does not write the PCBA names to the CWT</t>
  </si>
  <si>
    <t>Prompt when exchange rate is empty</t>
  </si>
  <si>
    <t>Given the application has imported the PCBA cost data from the CBOM data file, when the exchange rate is empty, then the application shall prompt the user to manually enter the exchange rate.</t>
  </si>
  <si>
    <t xml:space="preserve">Providing an alternative method to the user to enter the exchange rate manually reduces the severity of the failure when the data is not available.  </t>
  </si>
  <si>
    <t xml:space="preserve">Providing an alternative method to the user to enter the build stage manually reduces the severity of the failure when the data is not available.  </t>
  </si>
  <si>
    <t>Prompt when PCBA name is empty</t>
  </si>
  <si>
    <t>Given the application has imported the PCBA cost data from the CBOM data file, when the PCBA name is empty, then the application shall prompt the user to manually enter the PCBA name</t>
  </si>
  <si>
    <t xml:space="preserve">Providing an alternative method to the user to enter the PCBA name manually reduces the severity of the failure when the data is not available.  </t>
  </si>
  <si>
    <t>The application does not read the material cost for each board from the CBOM</t>
  </si>
  <si>
    <t>The application does not write the material cost of each board to the CWT</t>
  </si>
  <si>
    <t>Prompt when material cost is empty</t>
  </si>
  <si>
    <t>Given the application has imported the PCBA cost data from the CBOM data file, when the material cost is empty, then the application shall prompt the user to manually enter the material cost</t>
  </si>
  <si>
    <t xml:space="preserve">Providing an alternative method to the user to enter the material cost reduces the severity of the failure when the data is not available.  </t>
  </si>
  <si>
    <t>The application does not read the overhead cost for each board from the CBOM</t>
  </si>
  <si>
    <t>The application does not write the overhead cost of each board to the CWT</t>
  </si>
  <si>
    <t>Prompt when overhead cost is empty</t>
  </si>
  <si>
    <t>Given the application has imported the PCBA cost data from the CBOM data file, when the oveerhead cost is empty, then the application shall prompt the user to manually enter the overhead cost</t>
  </si>
  <si>
    <t xml:space="preserve">Providing an alternative method to the user to enter the overhead cost reduces the severity of the failure when the data is not available.  </t>
  </si>
  <si>
    <t>The application does not  read the cost data for the correct build stage from the CBOM</t>
  </si>
  <si>
    <t xml:space="preserve">Given the application has selected the build stage data for the PCBA cost, when the selected the data for processing, then the application shall prompt the user to verify the build stage selected. </t>
  </si>
  <si>
    <t>Prompt for build stage verification</t>
  </si>
  <si>
    <t>Providing a prompt to the user to verify the build stage improved the detection of this failure</t>
  </si>
  <si>
    <t>The application does not read the designator data from the CBOM</t>
  </si>
  <si>
    <t>The application does not write the designator data to the CWT</t>
  </si>
  <si>
    <t>The application does not read the component type data from the CBOM</t>
  </si>
  <si>
    <t>The application does not write the component type data to the CWT</t>
  </si>
  <si>
    <t>The application does not read the description data from the CBOM</t>
  </si>
  <si>
    <t>The application does not write the description data to the CWT</t>
  </si>
  <si>
    <t>Notification, Regular audio alert</t>
  </si>
  <si>
    <t>Manuals, IFU, Single audio alert</t>
  </si>
  <si>
    <t>Acknowledgement, Continuous audio alert</t>
  </si>
  <si>
    <t>Risk Matrix</t>
  </si>
  <si>
    <t>Given the application is ready to export costed bill of material data for the cost walk template, when the application generates the output data file, then the output file name shall shall include the CRC checksum</t>
  </si>
  <si>
    <t>CWT CRC</t>
  </si>
  <si>
    <t>CWT CRC failure error acknowledgement</t>
  </si>
  <si>
    <t>This approach requires the user to acknowledge the message before moving forward, confirming their understanding of the issue.</t>
  </si>
  <si>
    <t>By implementing the CRC checksum, we can enhance the reliability of the exported CBOM data, providing a satisfactory solution to potential corruption problems.</t>
  </si>
  <si>
    <t>Risk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</si>
</sst>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6" x14ac:knownFonts="1">
    <font>
      <sz val="11"/>
      <color theme="1"/>
      <name val="Calibri"/>
      <family val="2"/>
      <scheme val="minor"/>
    </font>
    <font>
      <sz val="8"/>
      <name val="Calibri"/>
      <family val="2"/>
      <scheme val="minor"/>
    </font>
    <font>
      <sz val="10"/>
      <color theme="0"/>
      <name val="Aptos"/>
      <family val="2"/>
    </font>
    <font>
      <sz val="10"/>
      <color theme="1"/>
      <name val="Aptos"/>
      <family val="2"/>
    </font>
    <font>
      <sz val="10"/>
      <color theme="7" tint="-0.249977111117893"/>
      <name val="Aptos"/>
      <family val="2"/>
    </font>
    <font>
      <sz val="10"/>
      <color rgb="FFFF0000"/>
      <name val="Aptos"/>
      <family val="2"/>
    </font>
    <font>
      <sz val="10"/>
      <color rgb="FF00B050"/>
      <name val="Aptos"/>
      <family val="2"/>
    </font>
    <font>
      <i/>
      <sz val="10"/>
      <color theme="0" tint="-0.499984740745262"/>
      <name val="Aptos"/>
      <family val="2"/>
    </font>
    <font>
      <sz val="10"/>
      <name val="Aptos"/>
      <family val="2"/>
    </font>
    <font>
      <i/>
      <sz val="10"/>
      <color theme="1"/>
      <name val="Aptos"/>
      <family val="2"/>
    </font>
    <font>
      <sz val="10"/>
      <color theme="0" tint="-0.499984740745262"/>
      <name val="Aptos"/>
      <family val="2"/>
    </font>
    <font>
      <b/>
      <sz val="10"/>
      <color theme="1"/>
      <name val="Aptos"/>
      <family val="2"/>
    </font>
    <font>
      <sz val="10"/>
      <color theme="5"/>
      <name val="Aptos"/>
      <family val="2"/>
    </font>
    <font>
      <sz val="11"/>
      <color theme="1"/>
      <name val="Calibri"/>
      <family val="2"/>
      <scheme val="minor"/>
    </font>
    <font>
      <b/>
      <sz val="10"/>
      <name val="Aptos"/>
      <family val="2"/>
    </font>
    <font>
      <b/>
      <sz val="10"/>
      <color rgb="FFFF0000"/>
      <name val="Aptos"/>
      <family val="2"/>
    </font>
  </fonts>
  <fills count="6">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top/>
      <bottom/>
      <diagonal/>
    </border>
    <border>
      <left/>
      <right style="thin">
        <color indexed="64"/>
      </right>
      <top/>
      <bottom/>
      <diagonal/>
    </border>
  </borders>
  <cellStyleXfs count="2">
    <xf numFmtId="0" fontId="0" fillId="0" borderId="0"/>
    <xf numFmtId="9" fontId="13" fillId="0" borderId="0" applyFont="0" applyFill="0" applyBorder="0" applyAlignment="0" applyProtection="0"/>
  </cellStyleXfs>
  <cellXfs count="51">
    <xf numFmtId="0" fontId="0" fillId="0" borderId="0" xfId="0"/>
    <xf numFmtId="0" fontId="2" fillId="2" borderId="0" xfId="0" applyFont="1" applyFill="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2" fillId="2" borderId="0" xfId="0" applyFont="1" applyFill="1" applyAlignment="1">
      <alignment horizontal="left" vertical="top" wrapText="1"/>
    </xf>
    <xf numFmtId="0" fontId="7" fillId="0" borderId="0" xfId="0" applyFont="1" applyAlignment="1">
      <alignment horizontal="left" vertical="top" wrapText="1"/>
    </xf>
    <xf numFmtId="0" fontId="7" fillId="2"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8" fillId="0" borderId="0" xfId="0" quotePrefix="1" applyFont="1" applyAlignment="1">
      <alignment horizontal="left" vertical="top" wrapText="1"/>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7" fillId="0" borderId="0" xfId="0" applyFont="1" applyAlignment="1">
      <alignment horizontal="right"/>
    </xf>
    <xf numFmtId="0" fontId="7" fillId="0" borderId="0" xfId="0" applyFont="1" applyAlignment="1">
      <alignment horizontal="left"/>
    </xf>
    <xf numFmtId="0" fontId="4" fillId="0" borderId="0" xfId="0" applyFont="1" applyAlignment="1">
      <alignment horizontal="center"/>
    </xf>
    <xf numFmtId="10" fontId="3" fillId="0" borderId="0" xfId="1" applyNumberFormat="1" applyFont="1" applyBorder="1"/>
    <xf numFmtId="0" fontId="15" fillId="0" borderId="1" xfId="0" applyFont="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xf>
    <xf numFmtId="0" fontId="8" fillId="0" borderId="1" xfId="0" applyFont="1" applyBorder="1" applyAlignment="1">
      <alignment horizontal="center"/>
    </xf>
    <xf numFmtId="0" fontId="12" fillId="0" borderId="1" xfId="0" applyFont="1" applyBorder="1" applyAlignment="1">
      <alignment horizontal="center"/>
    </xf>
    <xf numFmtId="0" fontId="10" fillId="0" borderId="1" xfId="0" applyFont="1" applyBorder="1" applyAlignment="1">
      <alignment horizontal="center"/>
    </xf>
    <xf numFmtId="41" fontId="8" fillId="0" borderId="1" xfId="0" applyNumberFormat="1" applyFont="1" applyBorder="1" applyAlignment="1">
      <alignment horizontal="center"/>
    </xf>
    <xf numFmtId="41" fontId="8" fillId="3" borderId="1" xfId="0" applyNumberFormat="1" applyFont="1" applyFill="1" applyBorder="1" applyAlignment="1">
      <alignment horizontal="center"/>
    </xf>
    <xf numFmtId="41" fontId="8" fillId="4" borderId="1" xfId="0" applyNumberFormat="1" applyFont="1" applyFill="1" applyBorder="1" applyAlignment="1">
      <alignment horizontal="center"/>
    </xf>
    <xf numFmtId="41" fontId="8" fillId="5" borderId="1" xfId="0" applyNumberFormat="1" applyFont="1" applyFill="1" applyBorder="1" applyAlignment="1">
      <alignment horizontal="center"/>
    </xf>
    <xf numFmtId="41" fontId="8" fillId="3" borderId="6" xfId="0" applyNumberFormat="1" applyFont="1" applyFill="1" applyBorder="1" applyAlignment="1">
      <alignment horizontal="center"/>
    </xf>
    <xf numFmtId="41" fontId="8" fillId="4" borderId="3" xfId="0" applyNumberFormat="1" applyFont="1" applyFill="1" applyBorder="1" applyAlignment="1">
      <alignment horizontal="center"/>
    </xf>
    <xf numFmtId="41" fontId="8" fillId="5" borderId="7" xfId="0" applyNumberFormat="1" applyFont="1" applyFill="1" applyBorder="1" applyAlignment="1">
      <alignment horizontal="center"/>
    </xf>
    <xf numFmtId="41" fontId="14" fillId="3" borderId="5" xfId="0" applyNumberFormat="1" applyFont="1" applyFill="1" applyBorder="1" applyAlignment="1">
      <alignment horizontal="center"/>
    </xf>
    <xf numFmtId="41" fontId="14" fillId="3" borderId="8" xfId="0" applyNumberFormat="1" applyFont="1" applyFill="1" applyBorder="1" applyAlignment="1">
      <alignment horizontal="center"/>
    </xf>
    <xf numFmtId="41" fontId="8" fillId="4" borderId="9" xfId="0" applyNumberFormat="1" applyFont="1" applyFill="1" applyBorder="1" applyAlignment="1">
      <alignment horizontal="center"/>
    </xf>
    <xf numFmtId="41" fontId="8" fillId="5" borderId="9" xfId="0" applyNumberFormat="1" applyFont="1" applyFill="1" applyBorder="1" applyAlignment="1">
      <alignment horizontal="center"/>
    </xf>
    <xf numFmtId="41" fontId="8" fillId="5" borderId="2" xfId="0" applyNumberFormat="1" applyFont="1" applyFill="1" applyBorder="1" applyAlignment="1">
      <alignment horizontal="center"/>
    </xf>
    <xf numFmtId="41" fontId="14" fillId="3" borderId="4" xfId="0" applyNumberFormat="1" applyFont="1" applyFill="1" applyBorder="1" applyAlignment="1">
      <alignment horizontal="center"/>
    </xf>
    <xf numFmtId="0" fontId="3" fillId="0" borderId="1" xfId="0" applyFont="1" applyBorder="1"/>
    <xf numFmtId="0" fontId="11" fillId="0" borderId="1" xfId="0" applyFont="1" applyBorder="1" applyAlignment="1">
      <alignment horizontal="center"/>
    </xf>
    <xf numFmtId="0" fontId="2" fillId="2" borderId="10" xfId="0" applyFont="1" applyFill="1" applyBorder="1" applyAlignment="1">
      <alignment horizontal="left" vertical="top" wrapText="1"/>
    </xf>
    <xf numFmtId="0" fontId="8" fillId="0" borderId="10" xfId="0" applyFont="1" applyBorder="1" applyAlignment="1">
      <alignment horizontal="left" vertical="top" wrapText="1"/>
    </xf>
    <xf numFmtId="0" fontId="2" fillId="2" borderId="11" xfId="0" applyFont="1" applyFill="1" applyBorder="1" applyAlignment="1">
      <alignment horizontal="left" vertical="top" wrapText="1"/>
    </xf>
    <xf numFmtId="0" fontId="8" fillId="0" borderId="11" xfId="0" applyFont="1" applyBorder="1" applyAlignment="1">
      <alignment horizontal="left" vertical="top" wrapText="1"/>
    </xf>
    <xf numFmtId="0" fontId="7" fillId="2" borderId="11" xfId="0" applyFont="1" applyFill="1" applyBorder="1" applyAlignment="1">
      <alignment horizontal="left" vertical="top" wrapText="1"/>
    </xf>
    <xf numFmtId="0" fontId="7" fillId="0" borderId="11" xfId="0" applyFont="1" applyBorder="1" applyAlignment="1">
      <alignment horizontal="left" vertical="top" wrapText="1"/>
    </xf>
    <xf numFmtId="0" fontId="3" fillId="0" borderId="0" xfId="0" applyFont="1" applyAlignment="1">
      <alignment horizontal="center" vertical="center"/>
    </xf>
    <xf numFmtId="0" fontId="3" fillId="0" borderId="0" xfId="0" applyFont="1" applyAlignment="1">
      <alignment horizontal="center"/>
    </xf>
    <xf numFmtId="41" fontId="8" fillId="3" borderId="5" xfId="0" applyNumberFormat="1" applyFont="1" applyFill="1" applyBorder="1" applyAlignment="1">
      <alignment horizontal="center"/>
    </xf>
    <xf numFmtId="0" fontId="3" fillId="0" borderId="0" xfId="0" applyFont="1" applyAlignment="1">
      <alignment vertical="center"/>
    </xf>
    <xf numFmtId="0" fontId="11" fillId="0" borderId="0" xfId="0" applyFont="1" applyAlignment="1">
      <alignment horizontal="left"/>
    </xf>
    <xf numFmtId="0" fontId="2" fillId="2" borderId="0" xfId="0" applyFont="1" applyFill="1" applyBorder="1" applyAlignment="1">
      <alignment horizontal="left" vertical="top" wrapText="1"/>
    </xf>
    <xf numFmtId="0" fontId="8" fillId="0" borderId="0"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D9526-2E55-4E6B-BCE7-154E6DEA19A9}">
  <dimension ref="A1:B7"/>
  <sheetViews>
    <sheetView workbookViewId="0">
      <selection activeCell="B14" sqref="B14"/>
    </sheetView>
  </sheetViews>
  <sheetFormatPr defaultRowHeight="13.8" x14ac:dyDescent="0.3"/>
  <cols>
    <col min="1" max="1" width="16.109375" style="2" bestFit="1" customWidth="1"/>
    <col min="2" max="2" width="74.33203125" style="3" customWidth="1"/>
    <col min="3" max="16384" width="8.88671875" style="2"/>
  </cols>
  <sheetData>
    <row r="1" spans="1:2" x14ac:dyDescent="0.3">
      <c r="A1" s="1" t="s">
        <v>556</v>
      </c>
      <c r="B1" s="4" t="s">
        <v>61</v>
      </c>
    </row>
    <row r="2" spans="1:2" ht="41.4" x14ac:dyDescent="0.3">
      <c r="A2" s="2" t="s">
        <v>557</v>
      </c>
      <c r="B2" s="3" t="s">
        <v>614</v>
      </c>
    </row>
    <row r="3" spans="1:2" x14ac:dyDescent="0.3">
      <c r="A3" s="2" t="s">
        <v>616</v>
      </c>
      <c r="B3" s="3" t="s">
        <v>617</v>
      </c>
    </row>
    <row r="4" spans="1:2" x14ac:dyDescent="0.3">
      <c r="A4" s="2" t="s">
        <v>680</v>
      </c>
      <c r="B4" s="3" t="s">
        <v>681</v>
      </c>
    </row>
    <row r="5" spans="1:2" ht="27.6" x14ac:dyDescent="0.3">
      <c r="A5" s="2" t="s">
        <v>558</v>
      </c>
      <c r="B5" s="3" t="s">
        <v>615</v>
      </c>
    </row>
    <row r="6" spans="1:2" x14ac:dyDescent="0.3">
      <c r="A6" s="2" t="s">
        <v>618</v>
      </c>
      <c r="B6" s="3" t="s">
        <v>619</v>
      </c>
    </row>
    <row r="7" spans="1:2" x14ac:dyDescent="0.3">
      <c r="A7" s="2" t="s">
        <v>620</v>
      </c>
      <c r="B7" s="3" t="s">
        <v>621</v>
      </c>
    </row>
  </sheetData>
  <sortState xmlns:xlrd2="http://schemas.microsoft.com/office/spreadsheetml/2017/richdata2" ref="A2:B7">
    <sortCondition ref="A2:A7"/>
  </sortState>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FA271-0A72-48D9-AB8D-3FFFAD7DD9C0}">
  <dimension ref="A1:S40"/>
  <sheetViews>
    <sheetView zoomScaleNormal="100" workbookViewId="0">
      <selection activeCell="E26" sqref="E26"/>
    </sheetView>
  </sheetViews>
  <sheetFormatPr defaultColWidth="8.88671875" defaultRowHeight="13.8" x14ac:dyDescent="0.3"/>
  <cols>
    <col min="1" max="16384" width="8.88671875" style="10"/>
  </cols>
  <sheetData>
    <row r="1" spans="1:19" x14ac:dyDescent="0.3">
      <c r="A1" s="10" t="s">
        <v>272</v>
      </c>
      <c r="F1" s="48" t="s">
        <v>917</v>
      </c>
      <c r="H1" s="45" t="s">
        <v>597</v>
      </c>
      <c r="I1" s="45"/>
      <c r="J1" s="45"/>
      <c r="K1" s="45"/>
      <c r="L1" s="45"/>
      <c r="M1" s="12"/>
      <c r="O1" s="36"/>
      <c r="P1" s="37" t="s">
        <v>3</v>
      </c>
      <c r="Q1" s="37" t="str">
        <f>H1</f>
        <v>Initial</v>
      </c>
      <c r="R1" s="37" t="str">
        <f>H10</f>
        <v>Final</v>
      </c>
    </row>
    <row r="2" spans="1:19" x14ac:dyDescent="0.3">
      <c r="A2" s="10">
        <v>10</v>
      </c>
      <c r="B2" s="10" t="s">
        <v>773</v>
      </c>
      <c r="F2" s="44" t="str">
        <f>A1</f>
        <v>Severity</v>
      </c>
      <c r="G2" s="11">
        <f>A2</f>
        <v>10</v>
      </c>
      <c r="H2" s="30">
        <f>COUNTIFS(NeedsFMEA!$G:$G,Legand!$G2,NeedsFMEA!$L:$L,Legand!H$7)</f>
        <v>0</v>
      </c>
      <c r="I2" s="31">
        <f>COUNTIFS(NeedsFMEA!$G:$G,Legand!$G2,NeedsFMEA!$L:$L,Legand!I$7)</f>
        <v>0</v>
      </c>
      <c r="J2" s="31">
        <f>COUNTIFS(NeedsFMEA!$G:$G,Legand!$G2,NeedsFMEA!$L:$L,Legand!J$7)</f>
        <v>0</v>
      </c>
      <c r="K2" s="31">
        <f>COUNTIFS(NeedsFMEA!$G:$G,Legand!$G2,NeedsFMEA!$L:$L,Legand!K$7)</f>
        <v>0</v>
      </c>
      <c r="L2" s="35">
        <f>COUNTIFS(NeedsFMEA!$G:$G,Legand!$G2,NeedsFMEA!$L:$L,Legand!L$7)</f>
        <v>0</v>
      </c>
      <c r="M2" s="15"/>
      <c r="O2" s="17" t="s">
        <v>599</v>
      </c>
      <c r="P2" s="20">
        <v>1000</v>
      </c>
      <c r="Q2" s="23">
        <f>COUNTIF(NeedsFMEA!$T:$T,Legand!$P2)</f>
        <v>0</v>
      </c>
      <c r="R2" s="23">
        <f>COUNTIF(NeedsFMEA!$U:$U,Legand!$P2)</f>
        <v>0</v>
      </c>
    </row>
    <row r="3" spans="1:19" x14ac:dyDescent="0.3">
      <c r="A3" s="10">
        <v>8</v>
      </c>
      <c r="B3" s="10" t="s">
        <v>17</v>
      </c>
      <c r="F3" s="44"/>
      <c r="G3" s="11">
        <f>A3</f>
        <v>8</v>
      </c>
      <c r="H3" s="27">
        <f>COUNTIFS(NeedsFMEA!$G:$G,Legand!$G3,NeedsFMEA!$L:$L,Legand!H$7)</f>
        <v>24</v>
      </c>
      <c r="I3" s="24">
        <f>COUNTIFS(NeedsFMEA!$G:$G,Legand!$G3,NeedsFMEA!$L:$L,Legand!I$7)</f>
        <v>0</v>
      </c>
      <c r="J3" s="24">
        <f>COUNTIFS(NeedsFMEA!$G:$G,Legand!$G3,NeedsFMEA!$L:$L,Legand!J$7)</f>
        <v>0</v>
      </c>
      <c r="K3" s="24">
        <f>COUNTIFS(NeedsFMEA!$G:$G,Legand!$G3,NeedsFMEA!$L:$L,Legand!K$7)</f>
        <v>0</v>
      </c>
      <c r="L3" s="32">
        <f>COUNTIFS(NeedsFMEA!$G:$G,Legand!$G3,NeedsFMEA!$L:$L,Legand!L$7)</f>
        <v>0</v>
      </c>
      <c r="M3" s="11"/>
      <c r="O3" s="17" t="s">
        <v>599</v>
      </c>
      <c r="P3" s="20">
        <v>800</v>
      </c>
      <c r="Q3" s="23">
        <f>COUNTIF(NeedsFMEA!$T:$T,Legand!$P3)</f>
        <v>24</v>
      </c>
      <c r="R3" s="23">
        <f>COUNTIF(NeedsFMEA!$U:$U,Legand!$P3)</f>
        <v>0</v>
      </c>
    </row>
    <row r="4" spans="1:19" x14ac:dyDescent="0.3">
      <c r="A4" s="10">
        <v>6</v>
      </c>
      <c r="B4" s="10" t="s">
        <v>18</v>
      </c>
      <c r="F4" s="44"/>
      <c r="G4" s="11">
        <f>A4</f>
        <v>6</v>
      </c>
      <c r="H4" s="27">
        <f>COUNTIFS(NeedsFMEA!$G:$G,Legand!$G4,NeedsFMEA!$L:$L,Legand!H$7)</f>
        <v>16</v>
      </c>
      <c r="I4" s="24">
        <f>COUNTIFS(NeedsFMEA!$G:$G,Legand!$G4,NeedsFMEA!$L:$L,Legand!I$7)</f>
        <v>0</v>
      </c>
      <c r="J4" s="25">
        <f>COUNTIFS(NeedsFMEA!$G:$G,Legand!$G4,NeedsFMEA!$L:$L,Legand!J$7)</f>
        <v>0</v>
      </c>
      <c r="K4" s="25">
        <f>COUNTIFS(NeedsFMEA!$G:$G,Legand!$G4,NeedsFMEA!$L:$L,Legand!K$7)</f>
        <v>0</v>
      </c>
      <c r="L4" s="33">
        <f>COUNTIFS(NeedsFMEA!$G:$G,Legand!$G4,NeedsFMEA!$L:$L,Legand!L$7)</f>
        <v>0</v>
      </c>
      <c r="M4" s="11"/>
      <c r="O4" s="17" t="s">
        <v>599</v>
      </c>
      <c r="P4" s="20">
        <v>640</v>
      </c>
      <c r="Q4" s="23">
        <f>COUNTIF(NeedsFMEA!$T:$T,Legand!$P4)</f>
        <v>0</v>
      </c>
      <c r="R4" s="23">
        <f>COUNTIF(NeedsFMEA!$U:$U,Legand!$P4)</f>
        <v>0</v>
      </c>
    </row>
    <row r="5" spans="1:19" x14ac:dyDescent="0.3">
      <c r="A5" s="10">
        <v>4</v>
      </c>
      <c r="B5" s="10" t="s">
        <v>21</v>
      </c>
      <c r="F5" s="44"/>
      <c r="G5" s="11">
        <f>A5</f>
        <v>4</v>
      </c>
      <c r="H5" s="27">
        <f>COUNTIFS(NeedsFMEA!$G:$G,Legand!$G5,NeedsFMEA!$L:$L,Legand!H$7)</f>
        <v>1</v>
      </c>
      <c r="I5" s="25">
        <f>COUNTIFS(NeedsFMEA!$G:$G,Legand!$G5,NeedsFMEA!$L:$L,Legand!I$7)</f>
        <v>0</v>
      </c>
      <c r="J5" s="25">
        <f>COUNTIFS(NeedsFMEA!$G:$G,Legand!$G5,NeedsFMEA!$L:$L,Legand!J$7)</f>
        <v>0</v>
      </c>
      <c r="K5" s="26">
        <f>COUNTIFS(NeedsFMEA!$G:$G,Legand!$G5,NeedsFMEA!$L:$L,Legand!K$7)</f>
        <v>0</v>
      </c>
      <c r="L5" s="33">
        <f>COUNTIFS(NeedsFMEA!$G:$G,Legand!$G5,NeedsFMEA!$L:$L,Legand!L$7)</f>
        <v>0</v>
      </c>
      <c r="M5" s="11"/>
      <c r="O5" s="17" t="s">
        <v>599</v>
      </c>
      <c r="P5" s="20">
        <v>600</v>
      </c>
      <c r="Q5" s="23">
        <f>COUNTIF(NeedsFMEA!$T:$T,Legand!$P5)</f>
        <v>16</v>
      </c>
      <c r="R5" s="23">
        <f>COUNTIF(NeedsFMEA!$U:$U,Legand!$P5)</f>
        <v>0</v>
      </c>
    </row>
    <row r="6" spans="1:19" x14ac:dyDescent="0.3">
      <c r="A6" s="10">
        <v>2</v>
      </c>
      <c r="B6" s="10" t="s">
        <v>774</v>
      </c>
      <c r="F6" s="44"/>
      <c r="G6" s="11">
        <f>A6</f>
        <v>2</v>
      </c>
      <c r="H6" s="28">
        <f>COUNTIFS(NeedsFMEA!$G:$G,Legand!$G6,NeedsFMEA!$L:$L,Legand!H$7)</f>
        <v>0</v>
      </c>
      <c r="I6" s="29">
        <f>COUNTIFS(NeedsFMEA!$G:$G,Legand!$G6,NeedsFMEA!$L:$L,Legand!I$7)</f>
        <v>0</v>
      </c>
      <c r="J6" s="29">
        <f>COUNTIFS(NeedsFMEA!$G:$G,Legand!$G6,NeedsFMEA!$L:$L,Legand!J$7)</f>
        <v>0</v>
      </c>
      <c r="K6" s="29">
        <f>COUNTIFS(NeedsFMEA!$G:$G,Legand!$G6,NeedsFMEA!$L:$L,Legand!K$7)</f>
        <v>0</v>
      </c>
      <c r="L6" s="34">
        <f>COUNTIFS(NeedsFMEA!$G:$G,Legand!$G6,NeedsFMEA!$L:$L,Legand!L$7)</f>
        <v>0</v>
      </c>
      <c r="M6" s="11"/>
      <c r="O6" s="17" t="s">
        <v>599</v>
      </c>
      <c r="P6" s="20">
        <v>512</v>
      </c>
      <c r="Q6" s="23">
        <f>COUNTIF(NeedsFMEA!$T:$T,Legand!$P6)</f>
        <v>0</v>
      </c>
      <c r="R6" s="23">
        <f>COUNTIF(NeedsFMEA!$U:$U,Legand!$P6)</f>
        <v>0</v>
      </c>
    </row>
    <row r="7" spans="1:19" x14ac:dyDescent="0.3">
      <c r="G7" s="11"/>
      <c r="H7" s="11">
        <f>A9</f>
        <v>10</v>
      </c>
      <c r="I7" s="11">
        <f>A10</f>
        <v>8</v>
      </c>
      <c r="J7" s="11">
        <f>A11</f>
        <v>6</v>
      </c>
      <c r="K7" s="11">
        <f>A12</f>
        <v>4</v>
      </c>
      <c r="L7" s="11">
        <f>A13</f>
        <v>2</v>
      </c>
      <c r="M7" s="12"/>
      <c r="O7" s="17" t="s">
        <v>599</v>
      </c>
      <c r="P7" s="20">
        <v>480</v>
      </c>
      <c r="Q7" s="23">
        <f>COUNTIF(NeedsFMEA!$T:$T,Legand!$P7)</f>
        <v>0</v>
      </c>
      <c r="R7" s="23">
        <f>COUNTIF(NeedsFMEA!$U:$U,Legand!$P7)</f>
        <v>0</v>
      </c>
    </row>
    <row r="8" spans="1:19" x14ac:dyDescent="0.3">
      <c r="A8" s="10" t="s">
        <v>273</v>
      </c>
      <c r="G8" s="11"/>
      <c r="H8" s="45" t="str">
        <f>A8</f>
        <v>Occurrence</v>
      </c>
      <c r="I8" s="45"/>
      <c r="J8" s="45"/>
      <c r="K8" s="45"/>
      <c r="L8" s="45"/>
      <c r="M8" s="15"/>
      <c r="O8" s="18" t="s">
        <v>600</v>
      </c>
      <c r="P8" s="20">
        <v>400</v>
      </c>
      <c r="Q8" s="23">
        <f>COUNTIF(NeedsFMEA!$T:$T,Legand!$P8)</f>
        <v>1</v>
      </c>
      <c r="R8" s="23">
        <f>COUNTIF(NeedsFMEA!$U:$U,Legand!$P8)</f>
        <v>0</v>
      </c>
      <c r="S8" s="16"/>
    </row>
    <row r="9" spans="1:19" x14ac:dyDescent="0.3">
      <c r="A9" s="10">
        <v>10</v>
      </c>
      <c r="B9" s="10" t="s">
        <v>845</v>
      </c>
      <c r="G9" s="11"/>
      <c r="H9" s="11"/>
      <c r="I9" s="11"/>
      <c r="J9" s="11"/>
      <c r="K9" s="11"/>
      <c r="L9" s="11"/>
      <c r="M9" s="11"/>
      <c r="O9" s="18" t="s">
        <v>600</v>
      </c>
      <c r="P9" s="20">
        <v>384</v>
      </c>
      <c r="Q9" s="23">
        <f>COUNTIF(NeedsFMEA!$T:$T,Legand!$P9)</f>
        <v>0</v>
      </c>
      <c r="R9" s="23">
        <f>COUNTIF(NeedsFMEA!$U:$U,Legand!$P9)</f>
        <v>0</v>
      </c>
    </row>
    <row r="10" spans="1:19" x14ac:dyDescent="0.3">
      <c r="A10" s="10">
        <v>8</v>
      </c>
      <c r="B10" s="10" t="s">
        <v>841</v>
      </c>
      <c r="H10" s="45" t="s">
        <v>598</v>
      </c>
      <c r="I10" s="45"/>
      <c r="J10" s="45"/>
      <c r="K10" s="45"/>
      <c r="L10" s="45"/>
      <c r="M10" s="11"/>
      <c r="O10" s="18" t="s">
        <v>600</v>
      </c>
      <c r="P10" s="20">
        <v>360</v>
      </c>
      <c r="Q10" s="23">
        <f>COUNTIF(NeedsFMEA!$T:$T,Legand!$P10)</f>
        <v>0</v>
      </c>
      <c r="R10" s="23">
        <f>COUNTIF(NeedsFMEA!$U:$U,Legand!$P10)</f>
        <v>0</v>
      </c>
    </row>
    <row r="11" spans="1:19" x14ac:dyDescent="0.3">
      <c r="A11" s="10">
        <v>6</v>
      </c>
      <c r="B11" s="10" t="s">
        <v>842</v>
      </c>
      <c r="F11" s="44" t="str">
        <f>F2</f>
        <v>Severity</v>
      </c>
      <c r="G11" s="11">
        <f>A2</f>
        <v>10</v>
      </c>
      <c r="H11" s="30">
        <f>COUNTIFS(NeedsFMEA!$K:$K,Legand!$G11,NeedsFMEA!$O:$O,Legand!H$16)</f>
        <v>0</v>
      </c>
      <c r="I11" s="31">
        <f>COUNTIFS(NeedsFMEA!$K:$K,Legand!$G11,NeedsFMEA!$O:$O,Legand!I$16)</f>
        <v>0</v>
      </c>
      <c r="J11" s="31">
        <f>COUNTIFS(NeedsFMEA!$K:$K,Legand!$G11,NeedsFMEA!$O:$O,Legand!J$16)</f>
        <v>0</v>
      </c>
      <c r="K11" s="31">
        <f>COUNTIFS(NeedsFMEA!$K:$K,Legand!$G11,NeedsFMEA!$O:$O,Legand!K$16)</f>
        <v>0</v>
      </c>
      <c r="L11" s="35">
        <f>COUNTIFS(NeedsFMEA!$K:$K,Legand!$G11,NeedsFMEA!$O:$O,Legand!L$16)</f>
        <v>0</v>
      </c>
      <c r="O11" s="18" t="s">
        <v>600</v>
      </c>
      <c r="P11" s="20">
        <v>320</v>
      </c>
      <c r="Q11" s="23">
        <f>COUNTIF(NeedsFMEA!$T:$T,Legand!$P11)</f>
        <v>0</v>
      </c>
      <c r="R11" s="23">
        <f>COUNTIF(NeedsFMEA!$U:$U,Legand!$P11)</f>
        <v>0</v>
      </c>
    </row>
    <row r="12" spans="1:19" x14ac:dyDescent="0.3">
      <c r="A12" s="10">
        <v>4</v>
      </c>
      <c r="B12" s="10" t="s">
        <v>843</v>
      </c>
      <c r="F12" s="44"/>
      <c r="G12" s="11">
        <f>A3</f>
        <v>8</v>
      </c>
      <c r="H12" s="27">
        <f>COUNTIFS(NeedsFMEA!$K:$K,Legand!$G12,NeedsFMEA!$O:$O,Legand!H$16)</f>
        <v>0</v>
      </c>
      <c r="I12" s="24">
        <f>COUNTIFS(NeedsFMEA!$K:$K,Legand!$G12,NeedsFMEA!$O:$O,Legand!I$16)</f>
        <v>0</v>
      </c>
      <c r="J12" s="24">
        <f>COUNTIFS(NeedsFMEA!$K:$K,Legand!$G12,NeedsFMEA!$O:$O,Legand!J$16)</f>
        <v>0</v>
      </c>
      <c r="K12" s="24">
        <f>COUNTIFS(NeedsFMEA!$K:$K,Legand!$G12,NeedsFMEA!$O:$O,Legand!K$16)</f>
        <v>0</v>
      </c>
      <c r="L12" s="32">
        <f>COUNTIFS(NeedsFMEA!$K:$K,Legand!$G12,NeedsFMEA!$O:$O,Legand!L$16)</f>
        <v>12</v>
      </c>
      <c r="M12" s="11"/>
      <c r="O12" s="18" t="s">
        <v>600</v>
      </c>
      <c r="P12" s="20">
        <v>288</v>
      </c>
      <c r="Q12" s="23">
        <f>COUNTIF(NeedsFMEA!$T:$T,Legand!$P12)</f>
        <v>0</v>
      </c>
      <c r="R12" s="23">
        <f>COUNTIF(NeedsFMEA!$U:$U,Legand!$P12)</f>
        <v>0</v>
      </c>
    </row>
    <row r="13" spans="1:19" x14ac:dyDescent="0.3">
      <c r="A13" s="10">
        <v>2</v>
      </c>
      <c r="B13" s="10" t="s">
        <v>844</v>
      </c>
      <c r="F13" s="44"/>
      <c r="G13" s="11">
        <f>A4</f>
        <v>6</v>
      </c>
      <c r="H13" s="27">
        <f>COUNTIFS(NeedsFMEA!$K:$K,Legand!$G13,NeedsFMEA!$O:$O,Legand!H$16)</f>
        <v>0</v>
      </c>
      <c r="I13" s="24">
        <f>COUNTIFS(NeedsFMEA!$K:$K,Legand!$G13,NeedsFMEA!$O:$O,Legand!I$16)</f>
        <v>0</v>
      </c>
      <c r="J13" s="25">
        <f>COUNTIFS(NeedsFMEA!$K:$K,Legand!$G13,NeedsFMEA!$O:$O,Legand!J$16)</f>
        <v>0</v>
      </c>
      <c r="K13" s="25">
        <f>COUNTIFS(NeedsFMEA!$K:$K,Legand!$G13,NeedsFMEA!$O:$O,Legand!K$16)</f>
        <v>0</v>
      </c>
      <c r="L13" s="33">
        <f>COUNTIFS(NeedsFMEA!$K:$K,Legand!$G13,NeedsFMEA!$O:$O,Legand!L$16)</f>
        <v>22</v>
      </c>
      <c r="M13" s="11"/>
      <c r="O13" s="18" t="s">
        <v>600</v>
      </c>
      <c r="P13" s="20">
        <v>256</v>
      </c>
      <c r="Q13" s="23">
        <f>COUNTIF(NeedsFMEA!$T:$T,Legand!$P13)</f>
        <v>0</v>
      </c>
      <c r="R13" s="23">
        <f>COUNTIF(NeedsFMEA!$U:$U,Legand!$P13)</f>
        <v>0</v>
      </c>
    </row>
    <row r="14" spans="1:19" x14ac:dyDescent="0.3">
      <c r="F14" s="44"/>
      <c r="G14" s="11">
        <f>A5</f>
        <v>4</v>
      </c>
      <c r="H14" s="27">
        <f>COUNTIFS(NeedsFMEA!$K:$K,Legand!$G14,NeedsFMEA!$O:$O,Legand!H$16)</f>
        <v>0</v>
      </c>
      <c r="I14" s="25">
        <f>COUNTIFS(NeedsFMEA!$K:$K,Legand!$G14,NeedsFMEA!$O:$O,Legand!I$16)</f>
        <v>0</v>
      </c>
      <c r="J14" s="25">
        <f>COUNTIFS(NeedsFMEA!$K:$K,Legand!$G14,NeedsFMEA!$O:$O,Legand!J$16)</f>
        <v>0</v>
      </c>
      <c r="K14" s="26">
        <f>COUNTIFS(NeedsFMEA!$K:$K,Legand!$G14,NeedsFMEA!$O:$O,Legand!K$16)</f>
        <v>0</v>
      </c>
      <c r="L14" s="33">
        <f>COUNTIFS(NeedsFMEA!$K:$K,Legand!$G14,NeedsFMEA!$O:$O,Legand!L$16)</f>
        <v>7</v>
      </c>
      <c r="M14" s="11"/>
      <c r="O14" s="21" t="s">
        <v>282</v>
      </c>
      <c r="P14" s="20">
        <v>240</v>
      </c>
      <c r="Q14" s="23">
        <f>COUNTIF(NeedsFMEA!$T:$T,Legand!$P14)</f>
        <v>0</v>
      </c>
      <c r="R14" s="23">
        <f>COUNTIF(NeedsFMEA!$U:$U,Legand!$P14)</f>
        <v>0</v>
      </c>
    </row>
    <row r="15" spans="1:19" x14ac:dyDescent="0.3">
      <c r="A15" s="10" t="s">
        <v>23</v>
      </c>
      <c r="F15" s="44"/>
      <c r="G15" s="11">
        <f>A6</f>
        <v>2</v>
      </c>
      <c r="H15" s="28">
        <f>COUNTIFS(NeedsFMEA!$K:$K,Legand!$G15,NeedsFMEA!$O:$O,Legand!H$16)</f>
        <v>0</v>
      </c>
      <c r="I15" s="29">
        <f>COUNTIFS(NeedsFMEA!$K:$K,Legand!$G15,NeedsFMEA!$O:$O,Legand!I$16)</f>
        <v>0</v>
      </c>
      <c r="J15" s="29">
        <f>COUNTIFS(NeedsFMEA!$K:$K,Legand!$G15,NeedsFMEA!$O:$O,Legand!J$16)</f>
        <v>0</v>
      </c>
      <c r="K15" s="29">
        <f>COUNTIFS(NeedsFMEA!$K:$K,Legand!$G15,NeedsFMEA!$O:$O,Legand!K$16)</f>
        <v>0</v>
      </c>
      <c r="L15" s="34">
        <f>COUNTIFS(NeedsFMEA!$K:$K,Legand!$G15,NeedsFMEA!$O:$O,Legand!L$16)</f>
        <v>0</v>
      </c>
      <c r="M15" s="11"/>
      <c r="O15" s="21" t="s">
        <v>282</v>
      </c>
      <c r="P15" s="20">
        <v>216</v>
      </c>
      <c r="Q15" s="23">
        <f>COUNTIF(NeedsFMEA!$T:$T,Legand!$P15)</f>
        <v>0</v>
      </c>
      <c r="R15" s="23">
        <f>COUNTIF(NeedsFMEA!$U:$U,Legand!$P15)</f>
        <v>0</v>
      </c>
    </row>
    <row r="16" spans="1:19" x14ac:dyDescent="0.3">
      <c r="A16" s="10">
        <v>10</v>
      </c>
      <c r="B16" s="10" t="s">
        <v>5</v>
      </c>
      <c r="G16" s="11"/>
      <c r="H16" s="11">
        <f>A9</f>
        <v>10</v>
      </c>
      <c r="I16" s="11">
        <f>A10</f>
        <v>8</v>
      </c>
      <c r="J16" s="11">
        <f>A11</f>
        <v>6</v>
      </c>
      <c r="K16" s="11">
        <f>A12</f>
        <v>4</v>
      </c>
      <c r="L16" s="11">
        <f>A13</f>
        <v>2</v>
      </c>
      <c r="M16" s="12"/>
      <c r="O16" s="21" t="s">
        <v>282</v>
      </c>
      <c r="P16" s="20">
        <v>200</v>
      </c>
      <c r="Q16" s="23">
        <f>COUNTIF(NeedsFMEA!$T:$T,Legand!$P16)</f>
        <v>0</v>
      </c>
      <c r="R16" s="23">
        <f>COUNTIF(NeedsFMEA!$U:$U,Legand!$P16)</f>
        <v>0</v>
      </c>
    </row>
    <row r="17" spans="1:18" x14ac:dyDescent="0.3">
      <c r="A17" s="10">
        <v>8</v>
      </c>
      <c r="B17" s="10" t="s">
        <v>751</v>
      </c>
      <c r="G17" s="11"/>
      <c r="H17" s="45" t="str">
        <f>H8</f>
        <v>Occurrence</v>
      </c>
      <c r="I17" s="45"/>
      <c r="J17" s="45"/>
      <c r="K17" s="45"/>
      <c r="L17" s="45"/>
      <c r="O17" s="21" t="s">
        <v>282</v>
      </c>
      <c r="P17" s="20">
        <v>192</v>
      </c>
      <c r="Q17" s="23">
        <f>COUNTIF(NeedsFMEA!$T:$T,Legand!$P17)</f>
        <v>0</v>
      </c>
      <c r="R17" s="23">
        <f>COUNTIF(NeedsFMEA!$U:$U,Legand!$P17)</f>
        <v>0</v>
      </c>
    </row>
    <row r="18" spans="1:18" x14ac:dyDescent="0.3">
      <c r="A18" s="10">
        <v>6</v>
      </c>
      <c r="B18" s="10" t="s">
        <v>915</v>
      </c>
      <c r="G18" s="11"/>
      <c r="H18" s="11"/>
      <c r="I18" s="11"/>
      <c r="J18" s="11"/>
      <c r="K18" s="13" t="s">
        <v>863</v>
      </c>
      <c r="L18" s="14" t="b">
        <f>NOT(SUM(H11:L15)=SUM(H2:L6))</f>
        <v>0</v>
      </c>
      <c r="O18" s="21" t="s">
        <v>282</v>
      </c>
      <c r="P18" s="20">
        <v>160</v>
      </c>
      <c r="Q18" s="23">
        <f>COUNTIF(NeedsFMEA!$T:$T,Legand!$P18)</f>
        <v>0</v>
      </c>
      <c r="R18" s="23">
        <f>COUNTIF(NeedsFMEA!$U:$U,Legand!$P18)</f>
        <v>1</v>
      </c>
    </row>
    <row r="19" spans="1:18" x14ac:dyDescent="0.3">
      <c r="A19" s="10">
        <v>4</v>
      </c>
      <c r="B19" s="10" t="s">
        <v>914</v>
      </c>
      <c r="O19" s="21" t="s">
        <v>282</v>
      </c>
      <c r="P19" s="20">
        <v>144</v>
      </c>
      <c r="Q19" s="23">
        <f>COUNTIF(NeedsFMEA!$T:$T,Legand!$P19)</f>
        <v>0</v>
      </c>
      <c r="R19" s="23">
        <f>COUNTIF(NeedsFMEA!$U:$U,Legand!$P19)</f>
        <v>0</v>
      </c>
    </row>
    <row r="20" spans="1:18" x14ac:dyDescent="0.3">
      <c r="A20" s="10">
        <v>2</v>
      </c>
      <c r="B20" s="10" t="s">
        <v>916</v>
      </c>
      <c r="O20" s="19" t="s">
        <v>412</v>
      </c>
      <c r="P20" s="20">
        <v>128</v>
      </c>
      <c r="Q20" s="23">
        <f>COUNTIF(NeedsFMEA!$T:$T,Legand!$P20)</f>
        <v>0</v>
      </c>
      <c r="R20" s="23">
        <f>COUNTIF(NeedsFMEA!$U:$U,Legand!$P20)</f>
        <v>0</v>
      </c>
    </row>
    <row r="21" spans="1:18" x14ac:dyDescent="0.3">
      <c r="G21" s="11" t="str">
        <f>H1</f>
        <v>Initial</v>
      </c>
      <c r="H21" s="46">
        <f>COUNTIFS(NeedsFMEA!$P:$P,Legand!H$23)</f>
        <v>41</v>
      </c>
      <c r="I21" s="46">
        <f>COUNTIFS(NeedsFMEA!$P:$P,Legand!I$23)</f>
        <v>0</v>
      </c>
      <c r="J21" s="25">
        <f>COUNTIFS(NeedsFMEA!$P:$P,Legand!J$23)</f>
        <v>0</v>
      </c>
      <c r="K21" s="25">
        <f>COUNTIFS(NeedsFMEA!$P:$P,Legand!K$23)</f>
        <v>0</v>
      </c>
      <c r="L21" s="34">
        <f>COUNTIFS(NeedsFMEA!$P:$P,Legand!L$23)</f>
        <v>0</v>
      </c>
      <c r="O21" s="19" t="s">
        <v>412</v>
      </c>
      <c r="P21" s="20">
        <v>120</v>
      </c>
      <c r="Q21" s="23">
        <f>COUNTIF(NeedsFMEA!$T:$T,Legand!$P21)</f>
        <v>0</v>
      </c>
      <c r="R21" s="23">
        <f>COUNTIF(NeedsFMEA!$U:$U,Legand!$P21)</f>
        <v>0</v>
      </c>
    </row>
    <row r="22" spans="1:18" x14ac:dyDescent="0.3">
      <c r="G22" s="11" t="str">
        <f>H10</f>
        <v>Final</v>
      </c>
      <c r="H22" s="46">
        <f>COUNTIFS(NeedsFMEA!$S:$S,Legand!H$23)</f>
        <v>1</v>
      </c>
      <c r="I22" s="46">
        <f>COUNTIFS(NeedsFMEA!$S:$S,Legand!I$23)</f>
        <v>0</v>
      </c>
      <c r="J22" s="25">
        <f>COUNTIFS(NeedsFMEA!$S:$S,Legand!J$23)</f>
        <v>0</v>
      </c>
      <c r="K22" s="25">
        <f>COUNTIFS(NeedsFMEA!$S:$S,Legand!K$23)</f>
        <v>2</v>
      </c>
      <c r="L22" s="34">
        <f>COUNTIFS(NeedsFMEA!$S:$S,Legand!L$23)</f>
        <v>38</v>
      </c>
      <c r="O22" s="19" t="s">
        <v>412</v>
      </c>
      <c r="P22" s="20">
        <v>96</v>
      </c>
      <c r="Q22" s="23">
        <f>COUNTIF(NeedsFMEA!$T:$T,Legand!$P22)</f>
        <v>0</v>
      </c>
      <c r="R22" s="23">
        <f>COUNTIF(NeedsFMEA!$U:$U,Legand!$P22)</f>
        <v>0</v>
      </c>
    </row>
    <row r="23" spans="1:18" x14ac:dyDescent="0.3">
      <c r="H23" s="11">
        <f>A16</f>
        <v>10</v>
      </c>
      <c r="I23" s="11">
        <f>A17</f>
        <v>8</v>
      </c>
      <c r="J23" s="11">
        <f>A18</f>
        <v>6</v>
      </c>
      <c r="K23" s="11">
        <f>A19</f>
        <v>4</v>
      </c>
      <c r="L23" s="11">
        <f>A20</f>
        <v>2</v>
      </c>
      <c r="O23" s="19" t="s">
        <v>412</v>
      </c>
      <c r="P23" s="20">
        <v>80</v>
      </c>
      <c r="Q23" s="23">
        <f>COUNTIF(NeedsFMEA!$T:$T,Legand!$P23)</f>
        <v>0</v>
      </c>
      <c r="R23" s="23">
        <f>COUNTIF(NeedsFMEA!$U:$U,Legand!$P23)</f>
        <v>0</v>
      </c>
    </row>
    <row r="24" spans="1:18" x14ac:dyDescent="0.3">
      <c r="H24" s="45" t="str">
        <f>A15</f>
        <v>Detection</v>
      </c>
      <c r="I24" s="45"/>
      <c r="J24" s="45"/>
      <c r="K24" s="45"/>
      <c r="L24" s="45"/>
      <c r="O24" s="19" t="s">
        <v>412</v>
      </c>
      <c r="P24" s="20">
        <v>72</v>
      </c>
      <c r="Q24" s="23">
        <f>COUNTIF(NeedsFMEA!$T:$T,Legand!$P24)</f>
        <v>0</v>
      </c>
      <c r="R24" s="23">
        <f>COUNTIF(NeedsFMEA!$U:$U,Legand!$P24)</f>
        <v>0</v>
      </c>
    </row>
    <row r="25" spans="1:18" x14ac:dyDescent="0.3">
      <c r="O25" s="19" t="s">
        <v>412</v>
      </c>
      <c r="P25" s="20">
        <v>64</v>
      </c>
      <c r="Q25" s="23">
        <f>COUNTIF(NeedsFMEA!$T:$T,Legand!$P25)</f>
        <v>0</v>
      </c>
      <c r="R25" s="23">
        <f>COUNTIF(NeedsFMEA!$U:$U,Legand!$P25)</f>
        <v>0</v>
      </c>
    </row>
    <row r="26" spans="1:18" x14ac:dyDescent="0.3">
      <c r="J26" s="47"/>
      <c r="O26" s="22" t="s">
        <v>601</v>
      </c>
      <c r="P26" s="20">
        <v>48</v>
      </c>
      <c r="Q26" s="23">
        <f>COUNTIF(NeedsFMEA!$T:$T,Legand!$P26)</f>
        <v>0</v>
      </c>
      <c r="R26" s="23">
        <f>COUNTIF(NeedsFMEA!$U:$U,Legand!$P26)</f>
        <v>1</v>
      </c>
    </row>
    <row r="27" spans="1:18" x14ac:dyDescent="0.3">
      <c r="J27" s="47"/>
      <c r="O27" s="22" t="s">
        <v>601</v>
      </c>
      <c r="P27" s="20">
        <v>40</v>
      </c>
      <c r="Q27" s="23">
        <f>COUNTIF(NeedsFMEA!$T:$T,Legand!$P27)</f>
        <v>0</v>
      </c>
      <c r="R27" s="23">
        <f>COUNTIF(NeedsFMEA!$U:$U,Legand!$P27)</f>
        <v>0</v>
      </c>
    </row>
    <row r="28" spans="1:18" x14ac:dyDescent="0.3">
      <c r="O28" s="22" t="s">
        <v>601</v>
      </c>
      <c r="P28" s="20">
        <v>32</v>
      </c>
      <c r="Q28" s="23">
        <f>COUNTIF(NeedsFMEA!$T:$T,Legand!$P28)</f>
        <v>0</v>
      </c>
      <c r="R28" s="23">
        <f>COUNTIF(NeedsFMEA!$U:$U,Legand!$P28)</f>
        <v>12</v>
      </c>
    </row>
    <row r="29" spans="1:18" x14ac:dyDescent="0.3">
      <c r="O29" s="22" t="s">
        <v>601</v>
      </c>
      <c r="P29" s="20">
        <v>24</v>
      </c>
      <c r="Q29" s="23">
        <f>COUNTIF(NeedsFMEA!$T:$T,Legand!$P29)</f>
        <v>0</v>
      </c>
      <c r="R29" s="23">
        <f>COUNTIF(NeedsFMEA!$U:$U,Legand!$P29)</f>
        <v>21</v>
      </c>
    </row>
    <row r="30" spans="1:18" x14ac:dyDescent="0.3">
      <c r="O30" s="22" t="s">
        <v>601</v>
      </c>
      <c r="P30" s="20">
        <v>16</v>
      </c>
      <c r="Q30" s="23">
        <f>COUNTIF(NeedsFMEA!$T:$T,Legand!$P30)</f>
        <v>0</v>
      </c>
      <c r="R30" s="23">
        <f>COUNTIF(NeedsFMEA!$U:$U,Legand!$P30)</f>
        <v>6</v>
      </c>
    </row>
    <row r="31" spans="1:18" x14ac:dyDescent="0.3">
      <c r="O31" s="22" t="s">
        <v>601</v>
      </c>
      <c r="P31" s="20">
        <v>8</v>
      </c>
      <c r="Q31" s="23">
        <f>COUNTIF(NeedsFMEA!$T:$T,Legand!$P31)</f>
        <v>0</v>
      </c>
      <c r="R31" s="23">
        <f>COUNTIF(NeedsFMEA!$U:$U,Legand!$P31)</f>
        <v>0</v>
      </c>
    </row>
    <row r="32" spans="1:18" x14ac:dyDescent="0.3">
      <c r="Q32" s="13" t="s">
        <v>863</v>
      </c>
      <c r="R32" s="14" t="b">
        <f>NOT(SUM(R2:R29)=SUM(Q2:Q29))</f>
        <v>1</v>
      </c>
    </row>
    <row r="33" spans="1:2" x14ac:dyDescent="0.3">
      <c r="A33" s="10" t="s">
        <v>718</v>
      </c>
    </row>
    <row r="34" spans="1:2" x14ac:dyDescent="0.3">
      <c r="B34" s="10" t="s">
        <v>719</v>
      </c>
    </row>
    <row r="35" spans="1:2" x14ac:dyDescent="0.3">
      <c r="B35" s="10" t="s">
        <v>721</v>
      </c>
    </row>
    <row r="36" spans="1:2" x14ac:dyDescent="0.3">
      <c r="B36" s="10" t="s">
        <v>720</v>
      </c>
    </row>
    <row r="38" spans="1:2" x14ac:dyDescent="0.3">
      <c r="A38" s="10" t="s">
        <v>750</v>
      </c>
    </row>
    <row r="39" spans="1:2" x14ac:dyDescent="0.3">
      <c r="B39" s="10" t="s">
        <v>748</v>
      </c>
    </row>
    <row r="40" spans="1:2" x14ac:dyDescent="0.3">
      <c r="B40" s="10" t="s">
        <v>749</v>
      </c>
    </row>
  </sheetData>
  <mergeCells count="7">
    <mergeCell ref="H24:L24"/>
    <mergeCell ref="F2:F6"/>
    <mergeCell ref="F11:F15"/>
    <mergeCell ref="H17:L17"/>
    <mergeCell ref="H1:L1"/>
    <mergeCell ref="H10:L10"/>
    <mergeCell ref="H8:L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114BB-E97B-44E8-A2B2-B0897A20E420}">
  <dimension ref="A1:D130"/>
  <sheetViews>
    <sheetView zoomScaleNormal="100" workbookViewId="0">
      <pane ySplit="1" topLeftCell="A2" activePane="bottomLeft" state="frozen"/>
      <selection activeCell="C18" sqref="C18"/>
      <selection pane="bottomLeft" activeCell="A22" sqref="A22:XFD22"/>
    </sheetView>
  </sheetViews>
  <sheetFormatPr defaultColWidth="8.44140625" defaultRowHeight="13.8" x14ac:dyDescent="0.3"/>
  <cols>
    <col min="1" max="1" width="7.6640625" style="2" bestFit="1" customWidth="1"/>
    <col min="2" max="2" width="20.109375" style="2" bestFit="1" customWidth="1"/>
    <col min="3" max="3" width="28.21875" style="2" bestFit="1" customWidth="1"/>
    <col min="4" max="4" width="69.77734375" style="3" customWidth="1"/>
    <col min="5" max="16384" width="8.44140625" style="2"/>
  </cols>
  <sheetData>
    <row r="1" spans="1:4" x14ac:dyDescent="0.3">
      <c r="A1" s="1" t="s">
        <v>0</v>
      </c>
      <c r="B1" s="1" t="s">
        <v>50</v>
      </c>
      <c r="C1" s="1" t="s">
        <v>144</v>
      </c>
      <c r="D1" s="4" t="s">
        <v>52</v>
      </c>
    </row>
    <row r="2" spans="1:4" x14ac:dyDescent="0.3">
      <c r="A2" s="2" t="s">
        <v>296</v>
      </c>
      <c r="B2" s="2" t="s">
        <v>128</v>
      </c>
      <c r="C2" s="2" t="s">
        <v>616</v>
      </c>
      <c r="D2" s="3" t="s">
        <v>704</v>
      </c>
    </row>
    <row r="3" spans="1:4" x14ac:dyDescent="0.3">
      <c r="A3" s="2" t="s">
        <v>297</v>
      </c>
      <c r="B3" s="2" t="s">
        <v>128</v>
      </c>
      <c r="C3" s="2" t="s">
        <v>289</v>
      </c>
      <c r="D3" s="3" t="s">
        <v>686</v>
      </c>
    </row>
    <row r="4" spans="1:4" x14ac:dyDescent="0.3">
      <c r="A4" s="2" t="s">
        <v>298</v>
      </c>
      <c r="B4" s="2" t="s">
        <v>128</v>
      </c>
      <c r="C4" s="2" t="s">
        <v>129</v>
      </c>
      <c r="D4" s="3" t="s">
        <v>690</v>
      </c>
    </row>
    <row r="5" spans="1:4" x14ac:dyDescent="0.3">
      <c r="A5" s="2" t="s">
        <v>299</v>
      </c>
      <c r="B5" s="2" t="s">
        <v>128</v>
      </c>
      <c r="C5" s="2" t="s">
        <v>130</v>
      </c>
      <c r="D5" s="3" t="s">
        <v>691</v>
      </c>
    </row>
    <row r="6" spans="1:4" x14ac:dyDescent="0.3">
      <c r="A6" s="2" t="s">
        <v>300</v>
      </c>
      <c r="B6" s="2" t="s">
        <v>128</v>
      </c>
      <c r="C6" s="2" t="s">
        <v>131</v>
      </c>
      <c r="D6" s="3" t="s">
        <v>692</v>
      </c>
    </row>
    <row r="7" spans="1:4" x14ac:dyDescent="0.3">
      <c r="A7" s="2" t="s">
        <v>301</v>
      </c>
      <c r="B7" s="2" t="s">
        <v>128</v>
      </c>
      <c r="C7" s="2" t="s">
        <v>132</v>
      </c>
      <c r="D7" s="3" t="s">
        <v>693</v>
      </c>
    </row>
    <row r="8" spans="1:4" x14ac:dyDescent="0.3">
      <c r="A8" s="2" t="s">
        <v>302</v>
      </c>
      <c r="B8" s="2" t="s">
        <v>128</v>
      </c>
      <c r="C8" s="2" t="s">
        <v>141</v>
      </c>
      <c r="D8" s="3" t="s">
        <v>694</v>
      </c>
    </row>
    <row r="9" spans="1:4" x14ac:dyDescent="0.3">
      <c r="A9" s="2" t="s">
        <v>303</v>
      </c>
      <c r="B9" s="2" t="s">
        <v>128</v>
      </c>
      <c r="C9" s="2" t="s">
        <v>142</v>
      </c>
      <c r="D9" s="3" t="s">
        <v>695</v>
      </c>
    </row>
    <row r="10" spans="1:4" x14ac:dyDescent="0.3">
      <c r="A10" s="2" t="s">
        <v>304</v>
      </c>
      <c r="B10" s="2" t="s">
        <v>128</v>
      </c>
      <c r="C10" s="2" t="s">
        <v>722</v>
      </c>
      <c r="D10" s="3" t="s">
        <v>696</v>
      </c>
    </row>
    <row r="11" spans="1:4" x14ac:dyDescent="0.3">
      <c r="A11" s="2" t="s">
        <v>305</v>
      </c>
      <c r="B11" s="2" t="s">
        <v>128</v>
      </c>
      <c r="C11" s="2" t="s">
        <v>518</v>
      </c>
      <c r="D11" s="3" t="s">
        <v>697</v>
      </c>
    </row>
    <row r="12" spans="1:4" x14ac:dyDescent="0.3">
      <c r="A12" s="2" t="s">
        <v>306</v>
      </c>
      <c r="B12" s="2" t="s">
        <v>128</v>
      </c>
      <c r="C12" s="2" t="s">
        <v>517</v>
      </c>
      <c r="D12" s="3" t="s">
        <v>698</v>
      </c>
    </row>
    <row r="13" spans="1:4" x14ac:dyDescent="0.3">
      <c r="A13" s="2" t="s">
        <v>307</v>
      </c>
      <c r="B13" s="2" t="s">
        <v>128</v>
      </c>
      <c r="C13" s="2" t="s">
        <v>519</v>
      </c>
      <c r="D13" s="3" t="s">
        <v>699</v>
      </c>
    </row>
    <row r="14" spans="1:4" x14ac:dyDescent="0.3">
      <c r="A14" s="2" t="s">
        <v>308</v>
      </c>
      <c r="B14" s="2" t="s">
        <v>128</v>
      </c>
      <c r="C14" s="2" t="s">
        <v>521</v>
      </c>
      <c r="D14" s="3" t="s">
        <v>700</v>
      </c>
    </row>
    <row r="15" spans="1:4" x14ac:dyDescent="0.3">
      <c r="A15" s="2" t="s">
        <v>309</v>
      </c>
      <c r="B15" s="2" t="s">
        <v>128</v>
      </c>
      <c r="C15" s="2" t="s">
        <v>524</v>
      </c>
      <c r="D15" s="3" t="s">
        <v>701</v>
      </c>
    </row>
    <row r="16" spans="1:4" x14ac:dyDescent="0.3">
      <c r="A16" s="2" t="s">
        <v>310</v>
      </c>
      <c r="B16" s="2" t="s">
        <v>128</v>
      </c>
      <c r="C16" s="2" t="s">
        <v>527</v>
      </c>
      <c r="D16" s="3" t="s">
        <v>702</v>
      </c>
    </row>
    <row r="17" spans="1:4" x14ac:dyDescent="0.3">
      <c r="A17" s="2" t="s">
        <v>311</v>
      </c>
      <c r="B17" s="2" t="s">
        <v>128</v>
      </c>
      <c r="C17" s="2" t="s">
        <v>530</v>
      </c>
      <c r="D17" s="3" t="s">
        <v>703</v>
      </c>
    </row>
    <row r="18" spans="1:4" x14ac:dyDescent="0.3">
      <c r="A18" s="2" t="s">
        <v>312</v>
      </c>
      <c r="B18" s="2" t="s">
        <v>128</v>
      </c>
      <c r="C18" s="2" t="s">
        <v>294</v>
      </c>
      <c r="D18" s="3" t="s">
        <v>687</v>
      </c>
    </row>
    <row r="19" spans="1:4" x14ac:dyDescent="0.3">
      <c r="A19" s="2" t="s">
        <v>313</v>
      </c>
      <c r="B19" s="2" t="s">
        <v>128</v>
      </c>
      <c r="C19" s="2" t="s">
        <v>293</v>
      </c>
      <c r="D19" s="3" t="s">
        <v>849</v>
      </c>
    </row>
    <row r="20" spans="1:4" x14ac:dyDescent="0.3">
      <c r="A20" s="2" t="s">
        <v>314</v>
      </c>
      <c r="B20" s="2" t="s">
        <v>128</v>
      </c>
      <c r="C20" s="2" t="s">
        <v>263</v>
      </c>
      <c r="D20" s="3" t="s">
        <v>688</v>
      </c>
    </row>
    <row r="21" spans="1:4" x14ac:dyDescent="0.3">
      <c r="A21" s="2" t="s">
        <v>315</v>
      </c>
      <c r="B21" s="2" t="s">
        <v>128</v>
      </c>
      <c r="C21" s="2" t="s">
        <v>280</v>
      </c>
      <c r="D21" s="3" t="s">
        <v>689</v>
      </c>
    </row>
    <row r="22" spans="1:4" x14ac:dyDescent="0.3">
      <c r="A22" s="2" t="s">
        <v>334</v>
      </c>
      <c r="B22" s="2" t="s">
        <v>540</v>
      </c>
      <c r="C22" s="2" t="s">
        <v>112</v>
      </c>
      <c r="D22" s="3" t="s">
        <v>504</v>
      </c>
    </row>
    <row r="23" spans="1:4" ht="41.4" x14ac:dyDescent="0.3">
      <c r="A23" s="2" t="s">
        <v>334</v>
      </c>
      <c r="B23" s="2" t="s">
        <v>540</v>
      </c>
      <c r="C23" s="2" t="s">
        <v>112</v>
      </c>
      <c r="D23" s="3" t="s">
        <v>53</v>
      </c>
    </row>
    <row r="24" spans="1:4" x14ac:dyDescent="0.3">
      <c r="A24" s="2" t="s">
        <v>335</v>
      </c>
      <c r="B24" s="2" t="s">
        <v>540</v>
      </c>
      <c r="C24" s="2" t="s">
        <v>55</v>
      </c>
      <c r="D24" s="3" t="s">
        <v>251</v>
      </c>
    </row>
    <row r="25" spans="1:4" ht="27.6" x14ac:dyDescent="0.3">
      <c r="A25" s="2" t="s">
        <v>336</v>
      </c>
      <c r="B25" s="2" t="s">
        <v>540</v>
      </c>
      <c r="C25" s="2" t="s">
        <v>115</v>
      </c>
      <c r="D25" s="3" t="s">
        <v>68</v>
      </c>
    </row>
    <row r="26" spans="1:4" x14ac:dyDescent="0.3">
      <c r="A26" s="2" t="s">
        <v>337</v>
      </c>
      <c r="B26" s="2" t="s">
        <v>540</v>
      </c>
      <c r="C26" s="2" t="s">
        <v>115</v>
      </c>
      <c r="D26" s="3" t="s">
        <v>127</v>
      </c>
    </row>
    <row r="27" spans="1:4" x14ac:dyDescent="0.3">
      <c r="A27" s="2" t="s">
        <v>338</v>
      </c>
      <c r="B27" s="2" t="s">
        <v>540</v>
      </c>
      <c r="C27" s="2" t="s">
        <v>115</v>
      </c>
      <c r="D27" s="3" t="s">
        <v>109</v>
      </c>
    </row>
    <row r="28" spans="1:4" ht="27.6" x14ac:dyDescent="0.3">
      <c r="A28" s="2" t="s">
        <v>339</v>
      </c>
      <c r="B28" s="2" t="s">
        <v>540</v>
      </c>
      <c r="C28" s="2" t="s">
        <v>113</v>
      </c>
      <c r="D28" s="3" t="s">
        <v>51</v>
      </c>
    </row>
    <row r="29" spans="1:4" ht="27.6" x14ac:dyDescent="0.3">
      <c r="A29" s="2" t="s">
        <v>340</v>
      </c>
      <c r="B29" s="2" t="s">
        <v>540</v>
      </c>
      <c r="C29" s="2" t="s">
        <v>113</v>
      </c>
      <c r="D29" s="3" t="s">
        <v>67</v>
      </c>
    </row>
    <row r="30" spans="1:4" ht="27.6" x14ac:dyDescent="0.3">
      <c r="A30" s="2" t="s">
        <v>341</v>
      </c>
      <c r="B30" s="2" t="s">
        <v>540</v>
      </c>
      <c r="C30" s="2" t="s">
        <v>113</v>
      </c>
      <c r="D30" s="3" t="s">
        <v>71</v>
      </c>
    </row>
    <row r="31" spans="1:4" ht="27.6" x14ac:dyDescent="0.3">
      <c r="A31" s="2" t="s">
        <v>342</v>
      </c>
      <c r="B31" s="2" t="s">
        <v>540</v>
      </c>
      <c r="C31" s="2" t="s">
        <v>114</v>
      </c>
      <c r="D31" s="3" t="s">
        <v>73</v>
      </c>
    </row>
    <row r="32" spans="1:4" ht="27.6" x14ac:dyDescent="0.3">
      <c r="A32" s="2" t="s">
        <v>343</v>
      </c>
      <c r="B32" s="2" t="s">
        <v>540</v>
      </c>
      <c r="C32" s="2" t="s">
        <v>114</v>
      </c>
      <c r="D32" s="3" t="s">
        <v>69</v>
      </c>
    </row>
    <row r="33" spans="1:4" ht="27.6" x14ac:dyDescent="0.3">
      <c r="A33" s="2" t="s">
        <v>344</v>
      </c>
      <c r="B33" s="2" t="s">
        <v>540</v>
      </c>
      <c r="C33" s="2" t="s">
        <v>114</v>
      </c>
      <c r="D33" s="3" t="s">
        <v>70</v>
      </c>
    </row>
    <row r="34" spans="1:4" ht="27.6" x14ac:dyDescent="0.3">
      <c r="A34" s="2" t="s">
        <v>345</v>
      </c>
      <c r="B34" s="2" t="s">
        <v>540</v>
      </c>
      <c r="C34" s="2" t="s">
        <v>56</v>
      </c>
      <c r="D34" s="3" t="s">
        <v>72</v>
      </c>
    </row>
    <row r="35" spans="1:4" x14ac:dyDescent="0.3">
      <c r="A35" s="2" t="s">
        <v>346</v>
      </c>
      <c r="B35" s="2" t="s">
        <v>540</v>
      </c>
      <c r="C35" s="2" t="s">
        <v>116</v>
      </c>
      <c r="D35" s="3" t="s">
        <v>117</v>
      </c>
    </row>
    <row r="36" spans="1:4" x14ac:dyDescent="0.3">
      <c r="A36" s="2" t="s">
        <v>347</v>
      </c>
      <c r="B36" s="2" t="s">
        <v>540</v>
      </c>
      <c r="C36" s="2" t="s">
        <v>116</v>
      </c>
      <c r="D36" s="3" t="s">
        <v>118</v>
      </c>
    </row>
    <row r="37" spans="1:4" x14ac:dyDescent="0.3">
      <c r="A37" s="2" t="s">
        <v>348</v>
      </c>
      <c r="B37" s="2" t="s">
        <v>540</v>
      </c>
      <c r="C37" s="2" t="s">
        <v>119</v>
      </c>
      <c r="D37" s="3" t="s">
        <v>120</v>
      </c>
    </row>
    <row r="38" spans="1:4" ht="27.6" x14ac:dyDescent="0.3">
      <c r="A38" s="2" t="s">
        <v>349</v>
      </c>
      <c r="B38" s="2" t="s">
        <v>540</v>
      </c>
      <c r="C38" s="2" t="s">
        <v>119</v>
      </c>
      <c r="D38" s="3" t="s">
        <v>133</v>
      </c>
    </row>
    <row r="39" spans="1:4" ht="27.6" x14ac:dyDescent="0.3">
      <c r="A39" s="2" t="s">
        <v>350</v>
      </c>
      <c r="B39" s="2" t="s">
        <v>540</v>
      </c>
      <c r="C39" s="2" t="s">
        <v>65</v>
      </c>
      <c r="D39" s="3" t="s">
        <v>74</v>
      </c>
    </row>
    <row r="40" spans="1:4" x14ac:dyDescent="0.3">
      <c r="A40" s="2" t="s">
        <v>351</v>
      </c>
      <c r="B40" s="2" t="s">
        <v>540</v>
      </c>
      <c r="C40" s="2" t="s">
        <v>57</v>
      </c>
      <c r="D40" s="3" t="s">
        <v>58</v>
      </c>
    </row>
    <row r="41" spans="1:4" ht="27.6" x14ac:dyDescent="0.3">
      <c r="A41" s="2" t="s">
        <v>352</v>
      </c>
      <c r="B41" s="2" t="s">
        <v>540</v>
      </c>
      <c r="C41" s="2" t="s">
        <v>60</v>
      </c>
      <c r="D41" s="3" t="s">
        <v>89</v>
      </c>
    </row>
    <row r="42" spans="1:4" x14ac:dyDescent="0.3">
      <c r="A42" s="2" t="s">
        <v>353</v>
      </c>
      <c r="B42" s="2" t="s">
        <v>540</v>
      </c>
      <c r="C42" s="2" t="s">
        <v>121</v>
      </c>
      <c r="D42" s="3" t="s">
        <v>125</v>
      </c>
    </row>
    <row r="43" spans="1:4" x14ac:dyDescent="0.3">
      <c r="A43" s="2" t="s">
        <v>354</v>
      </c>
      <c r="B43" s="2" t="s">
        <v>540</v>
      </c>
      <c r="C43" s="2" t="s">
        <v>61</v>
      </c>
      <c r="D43" s="3" t="s">
        <v>126</v>
      </c>
    </row>
    <row r="44" spans="1:4" ht="27.6" x14ac:dyDescent="0.3">
      <c r="A44" s="2" t="s">
        <v>355</v>
      </c>
      <c r="B44" s="2" t="s">
        <v>540</v>
      </c>
      <c r="C44" s="2" t="s">
        <v>61</v>
      </c>
      <c r="D44" s="3" t="s">
        <v>75</v>
      </c>
    </row>
    <row r="45" spans="1:4" x14ac:dyDescent="0.3">
      <c r="A45" s="2" t="s">
        <v>356</v>
      </c>
      <c r="B45" s="2" t="s">
        <v>540</v>
      </c>
      <c r="C45" s="2" t="s">
        <v>61</v>
      </c>
      <c r="D45" s="3" t="s">
        <v>76</v>
      </c>
    </row>
    <row r="46" spans="1:4" x14ac:dyDescent="0.3">
      <c r="A46" s="2" t="s">
        <v>357</v>
      </c>
      <c r="B46" s="2" t="s">
        <v>540</v>
      </c>
      <c r="C46" s="2" t="s">
        <v>61</v>
      </c>
      <c r="D46" s="3" t="s">
        <v>77</v>
      </c>
    </row>
    <row r="47" spans="1:4" x14ac:dyDescent="0.3">
      <c r="A47" s="2" t="s">
        <v>358</v>
      </c>
      <c r="B47" s="2" t="s">
        <v>540</v>
      </c>
      <c r="C47" s="2" t="s">
        <v>61</v>
      </c>
      <c r="D47" s="3" t="s">
        <v>78</v>
      </c>
    </row>
    <row r="48" spans="1:4" ht="27.6" x14ac:dyDescent="0.3">
      <c r="A48" s="2" t="s">
        <v>359</v>
      </c>
      <c r="B48" s="2" t="s">
        <v>540</v>
      </c>
      <c r="C48" s="2" t="s">
        <v>62</v>
      </c>
      <c r="D48" s="3" t="s">
        <v>252</v>
      </c>
    </row>
    <row r="49" spans="1:4" x14ac:dyDescent="0.3">
      <c r="A49" s="2" t="s">
        <v>360</v>
      </c>
      <c r="B49" s="2" t="s">
        <v>540</v>
      </c>
      <c r="C49" s="2" t="s">
        <v>63</v>
      </c>
      <c r="D49" s="3" t="s">
        <v>90</v>
      </c>
    </row>
    <row r="50" spans="1:4" x14ac:dyDescent="0.3">
      <c r="A50" s="2" t="s">
        <v>361</v>
      </c>
      <c r="B50" s="2" t="s">
        <v>540</v>
      </c>
      <c r="C50" s="2" t="s">
        <v>63</v>
      </c>
      <c r="D50" s="3" t="s">
        <v>108</v>
      </c>
    </row>
    <row r="51" spans="1:4" x14ac:dyDescent="0.3">
      <c r="A51" s="2" t="s">
        <v>362</v>
      </c>
      <c r="B51" s="2" t="s">
        <v>540</v>
      </c>
      <c r="C51" s="2" t="s">
        <v>63</v>
      </c>
      <c r="D51" s="3" t="s">
        <v>102</v>
      </c>
    </row>
    <row r="52" spans="1:4" x14ac:dyDescent="0.3">
      <c r="A52" s="2" t="s">
        <v>363</v>
      </c>
      <c r="B52" s="2" t="s">
        <v>540</v>
      </c>
      <c r="C52" s="2" t="s">
        <v>63</v>
      </c>
      <c r="D52" s="3" t="s">
        <v>107</v>
      </c>
    </row>
    <row r="53" spans="1:4" x14ac:dyDescent="0.3">
      <c r="A53" s="2" t="s">
        <v>364</v>
      </c>
      <c r="B53" s="2" t="s">
        <v>540</v>
      </c>
      <c r="C53" s="2" t="s">
        <v>63</v>
      </c>
      <c r="D53" s="3" t="s">
        <v>105</v>
      </c>
    </row>
    <row r="54" spans="1:4" ht="27.6" x14ac:dyDescent="0.3">
      <c r="A54" s="2" t="s">
        <v>365</v>
      </c>
      <c r="B54" s="2" t="s">
        <v>540</v>
      </c>
      <c r="C54" s="2" t="s">
        <v>63</v>
      </c>
      <c r="D54" s="3" t="s">
        <v>91</v>
      </c>
    </row>
    <row r="55" spans="1:4" x14ac:dyDescent="0.3">
      <c r="A55" s="2" t="s">
        <v>366</v>
      </c>
      <c r="B55" s="2" t="s">
        <v>540</v>
      </c>
      <c r="C55" s="2" t="s">
        <v>63</v>
      </c>
      <c r="D55" s="3" t="s">
        <v>80</v>
      </c>
    </row>
    <row r="56" spans="1:4" x14ac:dyDescent="0.3">
      <c r="A56" s="2" t="s">
        <v>367</v>
      </c>
      <c r="B56" s="2" t="s">
        <v>540</v>
      </c>
      <c r="C56" s="2" t="s">
        <v>63</v>
      </c>
      <c r="D56" s="3" t="s">
        <v>106</v>
      </c>
    </row>
    <row r="57" spans="1:4" ht="41.4" x14ac:dyDescent="0.3">
      <c r="A57" s="2" t="s">
        <v>368</v>
      </c>
      <c r="B57" s="2" t="s">
        <v>540</v>
      </c>
      <c r="C57" s="2" t="s">
        <v>63</v>
      </c>
      <c r="D57" s="3" t="s">
        <v>110</v>
      </c>
    </row>
    <row r="58" spans="1:4" ht="27.6" x14ac:dyDescent="0.3">
      <c r="A58" s="2" t="s">
        <v>369</v>
      </c>
      <c r="B58" s="2" t="s">
        <v>540</v>
      </c>
      <c r="C58" s="2" t="s">
        <v>63</v>
      </c>
      <c r="D58" s="3" t="s">
        <v>111</v>
      </c>
    </row>
    <row r="59" spans="1:4" x14ac:dyDescent="0.3">
      <c r="A59" s="2" t="s">
        <v>370</v>
      </c>
      <c r="B59" s="2" t="s">
        <v>540</v>
      </c>
      <c r="C59" s="2" t="s">
        <v>64</v>
      </c>
      <c r="D59" s="3" t="s">
        <v>81</v>
      </c>
    </row>
    <row r="60" spans="1:4" ht="27.6" x14ac:dyDescent="0.3">
      <c r="A60" s="2" t="s">
        <v>371</v>
      </c>
      <c r="B60" s="2" t="s">
        <v>540</v>
      </c>
      <c r="C60" s="2" t="s">
        <v>64</v>
      </c>
      <c r="D60" s="3" t="s">
        <v>92</v>
      </c>
    </row>
    <row r="61" spans="1:4" ht="27.6" x14ac:dyDescent="0.3">
      <c r="A61" s="2" t="s">
        <v>372</v>
      </c>
      <c r="B61" s="2" t="s">
        <v>540</v>
      </c>
      <c r="C61" s="2" t="s">
        <v>64</v>
      </c>
      <c r="D61" s="3" t="s">
        <v>93</v>
      </c>
    </row>
    <row r="62" spans="1:4" x14ac:dyDescent="0.3">
      <c r="A62" s="2" t="s">
        <v>373</v>
      </c>
      <c r="B62" s="2" t="s">
        <v>540</v>
      </c>
      <c r="C62" s="2" t="s">
        <v>122</v>
      </c>
      <c r="D62" s="3" t="s">
        <v>94</v>
      </c>
    </row>
    <row r="63" spans="1:4" ht="27.6" x14ac:dyDescent="0.3">
      <c r="A63" s="2" t="s">
        <v>374</v>
      </c>
      <c r="B63" s="2" t="s">
        <v>540</v>
      </c>
      <c r="C63" s="2" t="s">
        <v>122</v>
      </c>
      <c r="D63" s="3" t="s">
        <v>95</v>
      </c>
    </row>
    <row r="64" spans="1:4" ht="27.6" x14ac:dyDescent="0.3">
      <c r="A64" s="2" t="s">
        <v>375</v>
      </c>
      <c r="B64" s="2" t="s">
        <v>540</v>
      </c>
      <c r="C64" s="2" t="s">
        <v>122</v>
      </c>
      <c r="D64" s="3" t="s">
        <v>82</v>
      </c>
    </row>
    <row r="65" spans="1:4" ht="27.6" x14ac:dyDescent="0.3">
      <c r="A65" s="2" t="s">
        <v>376</v>
      </c>
      <c r="B65" s="2" t="s">
        <v>540</v>
      </c>
      <c r="C65" s="2" t="s">
        <v>122</v>
      </c>
      <c r="D65" s="3" t="s">
        <v>606</v>
      </c>
    </row>
    <row r="66" spans="1:4" ht="27.6" x14ac:dyDescent="0.3">
      <c r="A66" s="2" t="s">
        <v>377</v>
      </c>
      <c r="B66" s="2" t="s">
        <v>540</v>
      </c>
      <c r="C66" s="2" t="s">
        <v>122</v>
      </c>
      <c r="D66" s="3" t="s">
        <v>83</v>
      </c>
    </row>
    <row r="67" spans="1:4" x14ac:dyDescent="0.3">
      <c r="A67" s="2" t="s">
        <v>378</v>
      </c>
      <c r="B67" s="2" t="s">
        <v>540</v>
      </c>
      <c r="C67" s="2" t="s">
        <v>123</v>
      </c>
      <c r="D67" s="3" t="s">
        <v>96</v>
      </c>
    </row>
    <row r="68" spans="1:4" ht="27.6" x14ac:dyDescent="0.3">
      <c r="A68" s="2" t="s">
        <v>379</v>
      </c>
      <c r="B68" s="2" t="s">
        <v>540</v>
      </c>
      <c r="C68" s="2" t="s">
        <v>123</v>
      </c>
      <c r="D68" s="3" t="s">
        <v>97</v>
      </c>
    </row>
    <row r="69" spans="1:4" ht="27.6" x14ac:dyDescent="0.3">
      <c r="A69" s="2" t="s">
        <v>380</v>
      </c>
      <c r="B69" s="2" t="s">
        <v>540</v>
      </c>
      <c r="C69" s="2" t="s">
        <v>123</v>
      </c>
      <c r="D69" s="3" t="s">
        <v>85</v>
      </c>
    </row>
    <row r="70" spans="1:4" x14ac:dyDescent="0.3">
      <c r="A70" s="2" t="s">
        <v>381</v>
      </c>
      <c r="B70" s="2" t="s">
        <v>540</v>
      </c>
      <c r="C70" s="2" t="s">
        <v>123</v>
      </c>
      <c r="D70" s="3" t="s">
        <v>84</v>
      </c>
    </row>
    <row r="71" spans="1:4" ht="27.6" x14ac:dyDescent="0.3">
      <c r="A71" s="2" t="s">
        <v>382</v>
      </c>
      <c r="B71" s="2" t="s">
        <v>540</v>
      </c>
      <c r="C71" s="2" t="s">
        <v>123</v>
      </c>
      <c r="D71" s="3" t="s">
        <v>86</v>
      </c>
    </row>
    <row r="72" spans="1:4" ht="27.6" x14ac:dyDescent="0.3">
      <c r="A72" s="2" t="s">
        <v>383</v>
      </c>
      <c r="B72" s="2" t="s">
        <v>540</v>
      </c>
      <c r="C72" s="2" t="s">
        <v>123</v>
      </c>
      <c r="D72" s="3" t="s">
        <v>87</v>
      </c>
    </row>
    <row r="73" spans="1:4" ht="27.6" x14ac:dyDescent="0.3">
      <c r="A73" s="2" t="s">
        <v>384</v>
      </c>
      <c r="B73" s="2" t="s">
        <v>540</v>
      </c>
      <c r="C73" s="2" t="s">
        <v>66</v>
      </c>
      <c r="D73" s="3" t="s">
        <v>88</v>
      </c>
    </row>
    <row r="74" spans="1:4" ht="55.2" x14ac:dyDescent="0.3">
      <c r="A74" s="2" t="s">
        <v>385</v>
      </c>
      <c r="B74" s="2" t="s">
        <v>540</v>
      </c>
      <c r="C74" s="2" t="s">
        <v>103</v>
      </c>
      <c r="D74" s="3" t="s">
        <v>104</v>
      </c>
    </row>
    <row r="75" spans="1:4" ht="27.6" x14ac:dyDescent="0.3">
      <c r="A75" s="2" t="s">
        <v>386</v>
      </c>
      <c r="B75" s="2" t="s">
        <v>100</v>
      </c>
      <c r="C75" s="2" t="s">
        <v>112</v>
      </c>
      <c r="D75" s="3" t="s">
        <v>124</v>
      </c>
    </row>
    <row r="76" spans="1:4" x14ac:dyDescent="0.3">
      <c r="A76" s="2" t="s">
        <v>387</v>
      </c>
      <c r="B76" s="2" t="s">
        <v>100</v>
      </c>
      <c r="C76" s="2" t="s">
        <v>55</v>
      </c>
      <c r="D76" s="3" t="s">
        <v>251</v>
      </c>
    </row>
    <row r="77" spans="1:4" ht="27.6" x14ac:dyDescent="0.3">
      <c r="A77" s="2" t="s">
        <v>388</v>
      </c>
      <c r="B77" s="2" t="s">
        <v>100</v>
      </c>
      <c r="C77" s="2" t="s">
        <v>115</v>
      </c>
      <c r="D77" s="3" t="s">
        <v>68</v>
      </c>
    </row>
    <row r="78" spans="1:4" x14ac:dyDescent="0.3">
      <c r="A78" s="2" t="s">
        <v>389</v>
      </c>
      <c r="B78" s="2" t="s">
        <v>100</v>
      </c>
      <c r="C78" s="2" t="s">
        <v>115</v>
      </c>
      <c r="D78" s="3" t="s">
        <v>127</v>
      </c>
    </row>
    <row r="79" spans="1:4" x14ac:dyDescent="0.3">
      <c r="A79" s="2" t="s">
        <v>390</v>
      </c>
      <c r="B79" s="2" t="s">
        <v>100</v>
      </c>
      <c r="C79" s="2" t="s">
        <v>115</v>
      </c>
      <c r="D79" s="3" t="s">
        <v>109</v>
      </c>
    </row>
    <row r="80" spans="1:4" ht="27.6" x14ac:dyDescent="0.3">
      <c r="A80" s="2" t="s">
        <v>391</v>
      </c>
      <c r="B80" s="2" t="s">
        <v>100</v>
      </c>
      <c r="C80" s="2" t="s">
        <v>113</v>
      </c>
      <c r="D80" s="3" t="s">
        <v>51</v>
      </c>
    </row>
    <row r="81" spans="1:4" ht="27.6" x14ac:dyDescent="0.3">
      <c r="A81" s="2" t="s">
        <v>392</v>
      </c>
      <c r="B81" s="2" t="s">
        <v>100</v>
      </c>
      <c r="C81" s="2" t="s">
        <v>113</v>
      </c>
      <c r="D81" s="3" t="s">
        <v>67</v>
      </c>
    </row>
    <row r="82" spans="1:4" ht="27.6" x14ac:dyDescent="0.3">
      <c r="A82" s="2" t="s">
        <v>393</v>
      </c>
      <c r="B82" s="2" t="s">
        <v>100</v>
      </c>
      <c r="C82" s="2" t="s">
        <v>113</v>
      </c>
      <c r="D82" s="3" t="s">
        <v>71</v>
      </c>
    </row>
    <row r="83" spans="1:4" ht="27.6" x14ac:dyDescent="0.3">
      <c r="A83" s="2" t="s">
        <v>394</v>
      </c>
      <c r="B83" s="2" t="s">
        <v>100</v>
      </c>
      <c r="C83" s="2" t="s">
        <v>114</v>
      </c>
      <c r="D83" s="3" t="s">
        <v>73</v>
      </c>
    </row>
    <row r="84" spans="1:4" ht="27.6" x14ac:dyDescent="0.3">
      <c r="A84" s="2" t="s">
        <v>395</v>
      </c>
      <c r="B84" s="2" t="s">
        <v>100</v>
      </c>
      <c r="C84" s="2" t="s">
        <v>114</v>
      </c>
      <c r="D84" s="3" t="s">
        <v>69</v>
      </c>
    </row>
    <row r="85" spans="1:4" ht="27.6" x14ac:dyDescent="0.3">
      <c r="A85" s="2" t="s">
        <v>396</v>
      </c>
      <c r="B85" s="2" t="s">
        <v>100</v>
      </c>
      <c r="C85" s="2" t="s">
        <v>114</v>
      </c>
      <c r="D85" s="3" t="s">
        <v>70</v>
      </c>
    </row>
    <row r="86" spans="1:4" ht="27.6" x14ac:dyDescent="0.3">
      <c r="A86" s="2" t="s">
        <v>397</v>
      </c>
      <c r="B86" s="2" t="s">
        <v>100</v>
      </c>
      <c r="C86" s="2" t="s">
        <v>56</v>
      </c>
      <c r="D86" s="3" t="s">
        <v>72</v>
      </c>
    </row>
    <row r="87" spans="1:4" x14ac:dyDescent="0.3">
      <c r="A87" s="2" t="s">
        <v>398</v>
      </c>
      <c r="B87" s="2" t="s">
        <v>100</v>
      </c>
      <c r="C87" s="2" t="s">
        <v>116</v>
      </c>
      <c r="D87" s="3" t="s">
        <v>117</v>
      </c>
    </row>
    <row r="88" spans="1:4" x14ac:dyDescent="0.3">
      <c r="A88" s="2" t="s">
        <v>399</v>
      </c>
      <c r="B88" s="2" t="s">
        <v>100</v>
      </c>
      <c r="C88" s="2" t="s">
        <v>116</v>
      </c>
      <c r="D88" s="3" t="s">
        <v>118</v>
      </c>
    </row>
    <row r="89" spans="1:4" x14ac:dyDescent="0.3">
      <c r="A89" s="2" t="s">
        <v>400</v>
      </c>
      <c r="B89" s="2" t="s">
        <v>100</v>
      </c>
      <c r="C89" s="2" t="s">
        <v>119</v>
      </c>
      <c r="D89" s="3" t="s">
        <v>54</v>
      </c>
    </row>
    <row r="90" spans="1:4" ht="27.6" x14ac:dyDescent="0.3">
      <c r="A90" s="2" t="s">
        <v>401</v>
      </c>
      <c r="B90" s="2" t="s">
        <v>100</v>
      </c>
      <c r="C90" s="2" t="s">
        <v>119</v>
      </c>
      <c r="D90" s="3" t="s">
        <v>133</v>
      </c>
    </row>
    <row r="91" spans="1:4" ht="27.6" x14ac:dyDescent="0.3">
      <c r="A91" s="2" t="s">
        <v>402</v>
      </c>
      <c r="B91" s="2" t="s">
        <v>100</v>
      </c>
      <c r="C91" s="2" t="s">
        <v>65</v>
      </c>
      <c r="D91" s="3" t="s">
        <v>74</v>
      </c>
    </row>
    <row r="92" spans="1:4" x14ac:dyDescent="0.3">
      <c r="A92" s="2" t="s">
        <v>403</v>
      </c>
      <c r="B92" s="2" t="s">
        <v>100</v>
      </c>
      <c r="C92" s="2" t="s">
        <v>57</v>
      </c>
      <c r="D92" s="3" t="s">
        <v>59</v>
      </c>
    </row>
    <row r="93" spans="1:4" ht="27.6" x14ac:dyDescent="0.3">
      <c r="A93" s="2" t="s">
        <v>404</v>
      </c>
      <c r="B93" s="2" t="s">
        <v>100</v>
      </c>
      <c r="C93" s="2" t="s">
        <v>60</v>
      </c>
      <c r="D93" s="3" t="s">
        <v>89</v>
      </c>
    </row>
    <row r="94" spans="1:4" x14ac:dyDescent="0.3">
      <c r="A94" s="2" t="s">
        <v>405</v>
      </c>
      <c r="B94" s="2" t="s">
        <v>100</v>
      </c>
      <c r="C94" s="2" t="s">
        <v>121</v>
      </c>
      <c r="D94" s="3" t="s">
        <v>125</v>
      </c>
    </row>
    <row r="95" spans="1:4" x14ac:dyDescent="0.3">
      <c r="A95" s="2" t="s">
        <v>406</v>
      </c>
      <c r="B95" s="2" t="s">
        <v>100</v>
      </c>
      <c r="C95" s="2" t="s">
        <v>61</v>
      </c>
      <c r="D95" s="3" t="s">
        <v>126</v>
      </c>
    </row>
    <row r="96" spans="1:4" ht="27.6" x14ac:dyDescent="0.3">
      <c r="A96" s="2" t="s">
        <v>407</v>
      </c>
      <c r="B96" s="2" t="s">
        <v>100</v>
      </c>
      <c r="C96" s="2" t="s">
        <v>61</v>
      </c>
      <c r="D96" s="3" t="s">
        <v>75</v>
      </c>
    </row>
    <row r="97" spans="1:4" x14ac:dyDescent="0.3">
      <c r="A97" s="2" t="s">
        <v>408</v>
      </c>
      <c r="B97" s="2" t="s">
        <v>100</v>
      </c>
    </row>
    <row r="98" spans="1:4" x14ac:dyDescent="0.3">
      <c r="A98" s="2" t="s">
        <v>409</v>
      </c>
      <c r="B98" s="2" t="s">
        <v>100</v>
      </c>
      <c r="C98" s="2" t="s">
        <v>61</v>
      </c>
      <c r="D98" s="3" t="s">
        <v>77</v>
      </c>
    </row>
    <row r="99" spans="1:4" ht="27.6" x14ac:dyDescent="0.3">
      <c r="A99" s="2" t="s">
        <v>410</v>
      </c>
      <c r="B99" s="2" t="s">
        <v>100</v>
      </c>
      <c r="C99" s="2" t="s">
        <v>61</v>
      </c>
      <c r="D99" s="3" t="s">
        <v>79</v>
      </c>
    </row>
    <row r="100" spans="1:4" ht="27.6" x14ac:dyDescent="0.3">
      <c r="A100" s="2" t="s">
        <v>411</v>
      </c>
      <c r="B100" s="2" t="s">
        <v>100</v>
      </c>
      <c r="C100" s="2" t="s">
        <v>62</v>
      </c>
      <c r="D100" s="3" t="s">
        <v>252</v>
      </c>
    </row>
    <row r="101" spans="1:4" x14ac:dyDescent="0.3">
      <c r="A101" s="2" t="s">
        <v>192</v>
      </c>
      <c r="B101" s="2" t="s">
        <v>100</v>
      </c>
      <c r="C101" s="2" t="s">
        <v>63</v>
      </c>
      <c r="D101" s="3" t="s">
        <v>90</v>
      </c>
    </row>
    <row r="102" spans="1:4" x14ac:dyDescent="0.3">
      <c r="A102" s="2" t="s">
        <v>193</v>
      </c>
      <c r="B102" s="2" t="s">
        <v>100</v>
      </c>
      <c r="C102" s="2" t="s">
        <v>63</v>
      </c>
      <c r="D102" s="3" t="s">
        <v>108</v>
      </c>
    </row>
    <row r="103" spans="1:4" x14ac:dyDescent="0.3">
      <c r="A103" s="2" t="s">
        <v>194</v>
      </c>
      <c r="B103" s="2" t="s">
        <v>100</v>
      </c>
      <c r="C103" s="2" t="s">
        <v>63</v>
      </c>
      <c r="D103" s="3" t="s">
        <v>102</v>
      </c>
    </row>
    <row r="104" spans="1:4" x14ac:dyDescent="0.3">
      <c r="A104" s="2" t="s">
        <v>195</v>
      </c>
      <c r="B104" s="2" t="s">
        <v>100</v>
      </c>
      <c r="C104" s="2" t="s">
        <v>63</v>
      </c>
      <c r="D104" s="3" t="s">
        <v>107</v>
      </c>
    </row>
    <row r="105" spans="1:4" x14ac:dyDescent="0.3">
      <c r="A105" s="2" t="s">
        <v>196</v>
      </c>
      <c r="B105" s="2" t="s">
        <v>100</v>
      </c>
      <c r="C105" s="2" t="s">
        <v>63</v>
      </c>
      <c r="D105" s="3" t="s">
        <v>105</v>
      </c>
    </row>
    <row r="106" spans="1:4" ht="27.6" x14ac:dyDescent="0.3">
      <c r="A106" s="2" t="s">
        <v>197</v>
      </c>
      <c r="B106" s="2" t="s">
        <v>100</v>
      </c>
      <c r="C106" s="2" t="s">
        <v>63</v>
      </c>
      <c r="D106" s="3" t="s">
        <v>91</v>
      </c>
    </row>
    <row r="107" spans="1:4" x14ac:dyDescent="0.3">
      <c r="A107" s="2" t="s">
        <v>198</v>
      </c>
      <c r="B107" s="2" t="s">
        <v>100</v>
      </c>
      <c r="C107" s="2" t="s">
        <v>63</v>
      </c>
      <c r="D107" s="3" t="s">
        <v>80</v>
      </c>
    </row>
    <row r="108" spans="1:4" x14ac:dyDescent="0.3">
      <c r="A108" s="2" t="s">
        <v>199</v>
      </c>
      <c r="B108" s="2" t="s">
        <v>100</v>
      </c>
      <c r="C108" s="2" t="s">
        <v>63</v>
      </c>
      <c r="D108" s="3" t="s">
        <v>106</v>
      </c>
    </row>
    <row r="109" spans="1:4" ht="41.4" x14ac:dyDescent="0.3">
      <c r="A109" s="2" t="s">
        <v>200</v>
      </c>
      <c r="B109" s="2" t="s">
        <v>100</v>
      </c>
      <c r="C109" s="2" t="s">
        <v>63</v>
      </c>
      <c r="D109" s="3" t="s">
        <v>110</v>
      </c>
    </row>
    <row r="110" spans="1:4" ht="27.6" x14ac:dyDescent="0.3">
      <c r="A110" s="2" t="s">
        <v>201</v>
      </c>
      <c r="B110" s="2" t="s">
        <v>100</v>
      </c>
      <c r="C110" s="2" t="s">
        <v>63</v>
      </c>
      <c r="D110" s="3" t="s">
        <v>111</v>
      </c>
    </row>
    <row r="111" spans="1:4" x14ac:dyDescent="0.3">
      <c r="A111" s="2" t="s">
        <v>202</v>
      </c>
      <c r="B111" s="2" t="s">
        <v>100</v>
      </c>
      <c r="C111" s="2" t="s">
        <v>64</v>
      </c>
      <c r="D111" s="3" t="s">
        <v>81</v>
      </c>
    </row>
    <row r="112" spans="1:4" ht="27.6" x14ac:dyDescent="0.3">
      <c r="A112" s="2" t="s">
        <v>203</v>
      </c>
      <c r="B112" s="2" t="s">
        <v>100</v>
      </c>
      <c r="C112" s="2" t="s">
        <v>64</v>
      </c>
      <c r="D112" s="3" t="s">
        <v>92</v>
      </c>
    </row>
    <row r="113" spans="1:4" ht="27.6" x14ac:dyDescent="0.3">
      <c r="A113" s="2" t="s">
        <v>204</v>
      </c>
      <c r="B113" s="2" t="s">
        <v>100</v>
      </c>
      <c r="C113" s="2" t="s">
        <v>64</v>
      </c>
      <c r="D113" s="3" t="s">
        <v>93</v>
      </c>
    </row>
    <row r="114" spans="1:4" x14ac:dyDescent="0.3">
      <c r="A114" s="2" t="s">
        <v>205</v>
      </c>
      <c r="B114" s="2" t="s">
        <v>100</v>
      </c>
      <c r="C114" s="2" t="s">
        <v>122</v>
      </c>
      <c r="D114" s="3" t="s">
        <v>94</v>
      </c>
    </row>
    <row r="115" spans="1:4" ht="27.6" x14ac:dyDescent="0.3">
      <c r="A115" s="2" t="s">
        <v>206</v>
      </c>
      <c r="B115" s="2" t="s">
        <v>100</v>
      </c>
      <c r="C115" s="2" t="s">
        <v>122</v>
      </c>
      <c r="D115" s="3" t="s">
        <v>95</v>
      </c>
    </row>
    <row r="116" spans="1:4" ht="27.6" x14ac:dyDescent="0.3">
      <c r="A116" s="2" t="s">
        <v>207</v>
      </c>
      <c r="B116" s="2" t="s">
        <v>100</v>
      </c>
      <c r="C116" s="2" t="s">
        <v>122</v>
      </c>
      <c r="D116" s="3" t="s">
        <v>82</v>
      </c>
    </row>
    <row r="117" spans="1:4" ht="27.6" x14ac:dyDescent="0.3">
      <c r="A117" s="2" t="s">
        <v>208</v>
      </c>
      <c r="B117" s="2" t="s">
        <v>100</v>
      </c>
      <c r="C117" s="2" t="s">
        <v>122</v>
      </c>
      <c r="D117" s="3" t="s">
        <v>606</v>
      </c>
    </row>
    <row r="118" spans="1:4" ht="27.6" x14ac:dyDescent="0.3">
      <c r="A118" s="2" t="s">
        <v>209</v>
      </c>
      <c r="B118" s="2" t="s">
        <v>100</v>
      </c>
      <c r="C118" s="2" t="s">
        <v>122</v>
      </c>
      <c r="D118" s="3" t="s">
        <v>83</v>
      </c>
    </row>
    <row r="119" spans="1:4" x14ac:dyDescent="0.3">
      <c r="A119" s="2" t="s">
        <v>210</v>
      </c>
      <c r="B119" s="2" t="s">
        <v>100</v>
      </c>
      <c r="C119" s="2" t="s">
        <v>123</v>
      </c>
      <c r="D119" s="3" t="s">
        <v>96</v>
      </c>
    </row>
    <row r="120" spans="1:4" ht="27.6" x14ac:dyDescent="0.3">
      <c r="A120" s="2" t="s">
        <v>211</v>
      </c>
      <c r="B120" s="2" t="s">
        <v>100</v>
      </c>
      <c r="C120" s="2" t="s">
        <v>123</v>
      </c>
      <c r="D120" s="3" t="s">
        <v>97</v>
      </c>
    </row>
    <row r="121" spans="1:4" ht="27.6" x14ac:dyDescent="0.3">
      <c r="A121" s="2" t="s">
        <v>212</v>
      </c>
      <c r="B121" s="2" t="s">
        <v>100</v>
      </c>
      <c r="C121" s="2" t="s">
        <v>123</v>
      </c>
      <c r="D121" s="3" t="s">
        <v>85</v>
      </c>
    </row>
    <row r="122" spans="1:4" x14ac:dyDescent="0.3">
      <c r="A122" s="2" t="s">
        <v>213</v>
      </c>
      <c r="B122" s="2" t="s">
        <v>100</v>
      </c>
      <c r="C122" s="2" t="s">
        <v>123</v>
      </c>
      <c r="D122" s="3" t="s">
        <v>84</v>
      </c>
    </row>
    <row r="123" spans="1:4" ht="27.6" x14ac:dyDescent="0.3">
      <c r="A123" s="2" t="s">
        <v>214</v>
      </c>
      <c r="B123" s="2" t="s">
        <v>100</v>
      </c>
      <c r="C123" s="2" t="s">
        <v>123</v>
      </c>
      <c r="D123" s="3" t="s">
        <v>86</v>
      </c>
    </row>
    <row r="124" spans="1:4" ht="27.6" x14ac:dyDescent="0.3">
      <c r="A124" s="2" t="s">
        <v>215</v>
      </c>
      <c r="B124" s="2" t="s">
        <v>100</v>
      </c>
      <c r="C124" s="2" t="s">
        <v>123</v>
      </c>
      <c r="D124" s="3" t="s">
        <v>87</v>
      </c>
    </row>
    <row r="125" spans="1:4" ht="27.6" x14ac:dyDescent="0.3">
      <c r="A125" s="2" t="s">
        <v>216</v>
      </c>
      <c r="B125" s="2" t="s">
        <v>100</v>
      </c>
      <c r="C125" s="2" t="s">
        <v>66</v>
      </c>
      <c r="D125" s="3" t="s">
        <v>88</v>
      </c>
    </row>
    <row r="126" spans="1:4" x14ac:dyDescent="0.3">
      <c r="A126" s="2" t="s">
        <v>217</v>
      </c>
      <c r="B126" s="2" t="s">
        <v>100</v>
      </c>
      <c r="C126" s="2" t="s">
        <v>101</v>
      </c>
      <c r="D126" s="3" t="s">
        <v>98</v>
      </c>
    </row>
    <row r="127" spans="1:4" ht="27.6" x14ac:dyDescent="0.3">
      <c r="A127" s="2" t="s">
        <v>218</v>
      </c>
      <c r="B127" s="2" t="s">
        <v>100</v>
      </c>
      <c r="C127" s="2" t="s">
        <v>101</v>
      </c>
      <c r="D127" s="3" t="s">
        <v>134</v>
      </c>
    </row>
    <row r="128" spans="1:4" ht="27.6" x14ac:dyDescent="0.3">
      <c r="A128" s="2" t="s">
        <v>219</v>
      </c>
      <c r="B128" s="2" t="s">
        <v>100</v>
      </c>
      <c r="C128" s="2" t="s">
        <v>101</v>
      </c>
      <c r="D128" s="3" t="s">
        <v>99</v>
      </c>
    </row>
    <row r="129" spans="1:4" ht="69" x14ac:dyDescent="0.3">
      <c r="A129" s="2" t="s">
        <v>220</v>
      </c>
      <c r="B129" s="2" t="s">
        <v>100</v>
      </c>
      <c r="C129" s="2" t="s">
        <v>103</v>
      </c>
      <c r="D129" s="3" t="s">
        <v>253</v>
      </c>
    </row>
    <row r="130" spans="1:4" x14ac:dyDescent="0.3">
      <c r="B130" s="2" t="s">
        <v>541</v>
      </c>
    </row>
  </sheetData>
  <autoFilter ref="A1:D129" xr:uid="{39A114BB-E97B-44E8-A2B2-B0897A20E420}"/>
  <phoneticPr fontId="1" type="noConversion"/>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9AAD-44E6-4961-9956-B41DD506D942}">
  <dimension ref="A1:H21"/>
  <sheetViews>
    <sheetView zoomScaleNormal="100" workbookViewId="0">
      <pane ySplit="1" topLeftCell="A9" activePane="bottomLeft" state="frozen"/>
      <selection activeCell="D17" sqref="D17"/>
      <selection pane="bottomLeft" activeCell="B21" sqref="B21"/>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8" ht="27.6" x14ac:dyDescent="0.3">
      <c r="A1" s="4" t="s">
        <v>135</v>
      </c>
      <c r="B1" s="4" t="s">
        <v>136</v>
      </c>
      <c r="C1" s="4" t="s">
        <v>139</v>
      </c>
      <c r="D1" s="4" t="s">
        <v>264</v>
      </c>
      <c r="E1" s="4" t="s">
        <v>137</v>
      </c>
      <c r="F1" s="4" t="s">
        <v>138</v>
      </c>
      <c r="G1" s="4" t="s">
        <v>281</v>
      </c>
      <c r="H1" s="4" t="s">
        <v>140</v>
      </c>
    </row>
    <row r="2" spans="1:8" ht="27.6" x14ac:dyDescent="0.3">
      <c r="A2" s="5" t="str">
        <f>Workflow!A2</f>
        <v>WF-001</v>
      </c>
      <c r="B2" s="5" t="str">
        <f>Workflow!D2</f>
        <v>User opens the CBOM provided by the PCBA supplier</v>
      </c>
      <c r="C2" s="3" t="s">
        <v>149</v>
      </c>
      <c r="D2" s="3" t="s">
        <v>542</v>
      </c>
      <c r="E2" s="3" t="s">
        <v>734</v>
      </c>
      <c r="F2" s="3" t="s">
        <v>543</v>
      </c>
      <c r="G2" s="3" t="s">
        <v>283</v>
      </c>
      <c r="H2" s="3" t="s">
        <v>596</v>
      </c>
    </row>
    <row r="3" spans="1:8" ht="41.4" x14ac:dyDescent="0.3">
      <c r="A3" s="5" t="str">
        <f>Workflow!A3</f>
        <v>WF-002</v>
      </c>
      <c r="B3" s="5" t="str">
        <f>Workflow!D3</f>
        <v>User opens the CWT retrieved from the quality system repository</v>
      </c>
      <c r="C3" s="3" t="s">
        <v>266</v>
      </c>
      <c r="D3" s="3" t="s">
        <v>289</v>
      </c>
      <c r="E3" s="3" t="s">
        <v>705</v>
      </c>
      <c r="F3" s="3" t="s">
        <v>571</v>
      </c>
      <c r="G3" s="3" t="s">
        <v>283</v>
      </c>
      <c r="H3" s="3" t="s">
        <v>596</v>
      </c>
    </row>
    <row r="4" spans="1:8" ht="41.4" x14ac:dyDescent="0.3">
      <c r="A4" s="5" t="str">
        <f>Workflow!A4</f>
        <v>WF-003</v>
      </c>
      <c r="B4" s="5" t="str">
        <f>Workflow!D4</f>
        <v xml:space="preserve">User transfers the model number from the CBOM to the CWT </v>
      </c>
      <c r="C4" s="3" t="s">
        <v>267</v>
      </c>
      <c r="D4" s="3" t="s">
        <v>129</v>
      </c>
      <c r="E4" s="3" t="s">
        <v>706</v>
      </c>
      <c r="F4" s="3" t="s">
        <v>290</v>
      </c>
      <c r="G4" s="3" t="s">
        <v>282</v>
      </c>
      <c r="H4" s="3" t="s">
        <v>596</v>
      </c>
    </row>
    <row r="5" spans="1:8" ht="27.6" x14ac:dyDescent="0.3">
      <c r="A5" s="5" t="str">
        <f>Workflow!A5</f>
        <v>WF-004</v>
      </c>
      <c r="B5" s="5" t="str">
        <f>Workflow!D5</f>
        <v xml:space="preserve">User transfers the build stage from the CBOM to the CWT </v>
      </c>
      <c r="C5" s="3" t="s">
        <v>268</v>
      </c>
      <c r="D5" s="3" t="s">
        <v>130</v>
      </c>
      <c r="E5" s="3" t="s">
        <v>707</v>
      </c>
      <c r="F5" s="3" t="s">
        <v>291</v>
      </c>
      <c r="G5" s="3" t="s">
        <v>282</v>
      </c>
      <c r="H5" s="3" t="s">
        <v>596</v>
      </c>
    </row>
    <row r="6" spans="1:8" ht="27.6" x14ac:dyDescent="0.3">
      <c r="A6" s="5" t="str">
        <f>Workflow!A6</f>
        <v>WF-005</v>
      </c>
      <c r="B6" s="5" t="str">
        <f>Workflow!D6</f>
        <v xml:space="preserve">User transfers the exchange rate from the CBOM to the CWT </v>
      </c>
      <c r="C6" s="3" t="s">
        <v>269</v>
      </c>
      <c r="D6" s="3" t="s">
        <v>131</v>
      </c>
      <c r="E6" s="3" t="s">
        <v>708</v>
      </c>
      <c r="F6" s="3" t="s">
        <v>292</v>
      </c>
      <c r="G6" s="3" t="s">
        <v>283</v>
      </c>
      <c r="H6" s="3" t="s">
        <v>596</v>
      </c>
    </row>
    <row r="7" spans="1:8" ht="41.4" x14ac:dyDescent="0.3">
      <c r="A7" s="5" t="str">
        <f>Workflow!A7</f>
        <v>WF-006</v>
      </c>
      <c r="B7" s="5" t="str">
        <f>Workflow!D7</f>
        <v xml:space="preserve">User transfers all the PCBA names from the CBOM to the CWT </v>
      </c>
      <c r="C7" s="3" t="s">
        <v>270</v>
      </c>
      <c r="D7" s="3" t="s">
        <v>735</v>
      </c>
      <c r="E7" s="3" t="s">
        <v>736</v>
      </c>
      <c r="F7" s="3" t="s">
        <v>737</v>
      </c>
      <c r="G7" s="3" t="s">
        <v>283</v>
      </c>
      <c r="H7" s="3" t="s">
        <v>596</v>
      </c>
    </row>
    <row r="8" spans="1:8" ht="41.4" x14ac:dyDescent="0.3">
      <c r="A8" s="5" t="str">
        <f>Workflow!A8</f>
        <v>WF-007</v>
      </c>
      <c r="B8" s="5" t="str">
        <f>Workflow!D8</f>
        <v>User transfers the material cost of each PCBA from the CBOM to the CWT</v>
      </c>
      <c r="C8" s="3" t="s">
        <v>150</v>
      </c>
      <c r="D8" s="3" t="s">
        <v>141</v>
      </c>
      <c r="E8" s="3" t="s">
        <v>738</v>
      </c>
      <c r="F8" s="3" t="s">
        <v>510</v>
      </c>
      <c r="G8" s="3" t="s">
        <v>282</v>
      </c>
      <c r="H8" s="3" t="s">
        <v>596</v>
      </c>
    </row>
    <row r="9" spans="1:8" ht="41.4" x14ac:dyDescent="0.3">
      <c r="A9" s="5" t="str">
        <f>Workflow!A9</f>
        <v>WF-008</v>
      </c>
      <c r="B9" s="5" t="str">
        <f>Workflow!D9</f>
        <v>User transfers the overhead cost of each PCBA from the CBOM to the CWT</v>
      </c>
      <c r="C9" s="3" t="s">
        <v>151</v>
      </c>
      <c r="D9" s="3" t="s">
        <v>142</v>
      </c>
      <c r="E9" s="3" t="s">
        <v>739</v>
      </c>
      <c r="F9" s="3" t="s">
        <v>511</v>
      </c>
      <c r="G9" s="3" t="s">
        <v>283</v>
      </c>
      <c r="H9" s="3" t="s">
        <v>596</v>
      </c>
    </row>
    <row r="10" spans="1:8" ht="27.6" x14ac:dyDescent="0.3">
      <c r="A10" s="5" t="str">
        <f>Workflow!A10</f>
        <v>WF-009</v>
      </c>
      <c r="B10" s="5" t="str">
        <f>Workflow!D10</f>
        <v>User selects the cost data for the correct build stage</v>
      </c>
      <c r="C10" s="3" t="s">
        <v>152</v>
      </c>
      <c r="D10" s="3" t="s">
        <v>512</v>
      </c>
      <c r="E10" s="3" t="s">
        <v>413</v>
      </c>
      <c r="F10" s="3" t="s">
        <v>713</v>
      </c>
      <c r="G10" s="3" t="s">
        <v>283</v>
      </c>
      <c r="H10" s="3" t="s">
        <v>596</v>
      </c>
    </row>
    <row r="11" spans="1:8" ht="41.4" x14ac:dyDescent="0.3">
      <c r="A11" s="5" t="str">
        <f>Workflow!A11</f>
        <v>WF-010</v>
      </c>
      <c r="B11" s="5" t="str">
        <f>Workflow!D11</f>
        <v>User transfers the designator data from the CBOM to the CWT</v>
      </c>
      <c r="C11" s="3" t="s">
        <v>153</v>
      </c>
      <c r="D11" s="3" t="s">
        <v>518</v>
      </c>
      <c r="E11" s="3" t="s">
        <v>726</v>
      </c>
      <c r="F11" s="3" t="s">
        <v>515</v>
      </c>
      <c r="G11" s="3" t="s">
        <v>283</v>
      </c>
      <c r="H11" s="3" t="s">
        <v>596</v>
      </c>
    </row>
    <row r="12" spans="1:8" ht="41.4" x14ac:dyDescent="0.3">
      <c r="A12" s="5" t="str">
        <f>Workflow!A12</f>
        <v>WF-011</v>
      </c>
      <c r="B12" s="5" t="str">
        <f>Workflow!D12</f>
        <v>User transfers the component type data from the CBOM to the CWT</v>
      </c>
      <c r="C12" s="3" t="s">
        <v>154</v>
      </c>
      <c r="D12" s="3" t="s">
        <v>517</v>
      </c>
      <c r="E12" s="3" t="s">
        <v>727</v>
      </c>
      <c r="F12" s="3" t="s">
        <v>709</v>
      </c>
      <c r="G12" s="3" t="s">
        <v>282</v>
      </c>
      <c r="H12" s="3" t="s">
        <v>596</v>
      </c>
    </row>
    <row r="13" spans="1:8" ht="27.6" x14ac:dyDescent="0.3">
      <c r="A13" s="5" t="str">
        <f>Workflow!A13</f>
        <v>WF-012</v>
      </c>
      <c r="B13" s="5" t="str">
        <f>Workflow!D13</f>
        <v>User transfers the description data from the CBOM to the CWT</v>
      </c>
      <c r="C13" s="3" t="s">
        <v>155</v>
      </c>
      <c r="D13" s="3" t="s">
        <v>519</v>
      </c>
      <c r="E13" s="3" t="s">
        <v>728</v>
      </c>
      <c r="F13" s="3" t="s">
        <v>710</v>
      </c>
      <c r="G13" s="3" t="s">
        <v>282</v>
      </c>
      <c r="H13" s="3" t="s">
        <v>596</v>
      </c>
    </row>
    <row r="14" spans="1:8" ht="41.4" x14ac:dyDescent="0.3">
      <c r="A14" s="5" t="str">
        <f>Workflow!A14</f>
        <v>WF-013</v>
      </c>
      <c r="B14" s="5" t="str">
        <f>Workflow!D14</f>
        <v>User transfers the manufacturer name data from the CBOM to the CWT</v>
      </c>
      <c r="C14" s="3" t="s">
        <v>156</v>
      </c>
      <c r="D14" s="3" t="s">
        <v>521</v>
      </c>
      <c r="E14" s="3" t="s">
        <v>729</v>
      </c>
      <c r="F14" s="3" t="s">
        <v>711</v>
      </c>
      <c r="G14" s="3" t="s">
        <v>282</v>
      </c>
      <c r="H14" s="3" t="s">
        <v>596</v>
      </c>
    </row>
    <row r="15" spans="1:8" ht="41.4" x14ac:dyDescent="0.3">
      <c r="A15" s="5" t="str">
        <f>Workflow!A15</f>
        <v>WF-014</v>
      </c>
      <c r="B15" s="5" t="str">
        <f>Workflow!D15</f>
        <v>User transfers the manufacturer part number data from the CBOM to the CWT</v>
      </c>
      <c r="C15" s="3" t="s">
        <v>157</v>
      </c>
      <c r="D15" s="3" t="s">
        <v>524</v>
      </c>
      <c r="E15" s="3" t="s">
        <v>730</v>
      </c>
      <c r="F15" s="3" t="s">
        <v>712</v>
      </c>
      <c r="G15" s="3" t="s">
        <v>282</v>
      </c>
      <c r="H15" s="3" t="s">
        <v>596</v>
      </c>
    </row>
    <row r="16" spans="1:8" ht="27.6" x14ac:dyDescent="0.3">
      <c r="A16" s="5" t="str">
        <f>Workflow!A16</f>
        <v>WF-015</v>
      </c>
      <c r="B16" s="5" t="str">
        <f>Workflow!D16</f>
        <v>User transfers the quantity data from the CBOM to the CWT</v>
      </c>
      <c r="C16" s="3" t="s">
        <v>158</v>
      </c>
      <c r="D16" s="3" t="s">
        <v>527</v>
      </c>
      <c r="E16" s="3" t="s">
        <v>731</v>
      </c>
      <c r="F16" s="3" t="s">
        <v>528</v>
      </c>
      <c r="G16" s="3" t="s">
        <v>283</v>
      </c>
      <c r="H16" s="3" t="s">
        <v>596</v>
      </c>
    </row>
    <row r="17" spans="1:8" ht="27.6" x14ac:dyDescent="0.3">
      <c r="A17" s="5" t="str">
        <f>Workflow!A17</f>
        <v>WF-016</v>
      </c>
      <c r="B17" s="5" t="str">
        <f>Workflow!D17</f>
        <v>User transfers the unit price data from the CBOM to the CWT</v>
      </c>
      <c r="C17" s="3" t="s">
        <v>159</v>
      </c>
      <c r="D17" s="3" t="s">
        <v>530</v>
      </c>
      <c r="E17" s="3" t="s">
        <v>732</v>
      </c>
      <c r="F17" s="3" t="s">
        <v>528</v>
      </c>
      <c r="G17" s="3" t="s">
        <v>283</v>
      </c>
      <c r="H17" s="3" t="s">
        <v>596</v>
      </c>
    </row>
    <row r="18" spans="1:8" ht="41.4" x14ac:dyDescent="0.3">
      <c r="A18" s="5" t="str">
        <f>Workflow!A18</f>
        <v>WF-017</v>
      </c>
      <c r="B18" s="5" t="str">
        <f>Workflow!D18</f>
        <v>User removes all items from the CWT that have quantity set to zero</v>
      </c>
      <c r="C18" s="3" t="s">
        <v>160</v>
      </c>
      <c r="D18" s="3" t="s">
        <v>294</v>
      </c>
      <c r="E18" s="3" t="s">
        <v>535</v>
      </c>
      <c r="F18" s="3" t="s">
        <v>295</v>
      </c>
      <c r="G18" s="3" t="s">
        <v>412</v>
      </c>
      <c r="H18" s="3" t="s">
        <v>596</v>
      </c>
    </row>
    <row r="19" spans="1:8" ht="55.2" x14ac:dyDescent="0.3">
      <c r="A19" s="5" t="str">
        <f>Workflow!A19</f>
        <v>WF-018</v>
      </c>
      <c r="B19" s="5" t="str">
        <f>Workflow!D19</f>
        <v>User separates each designator to its individual line on the CWT</v>
      </c>
      <c r="C19" s="3" t="s">
        <v>161</v>
      </c>
      <c r="D19" s="3" t="s">
        <v>830</v>
      </c>
      <c r="E19" s="3" t="s">
        <v>831</v>
      </c>
      <c r="F19" s="3" t="s">
        <v>832</v>
      </c>
      <c r="G19" s="3" t="s">
        <v>283</v>
      </c>
      <c r="H19" s="3" t="s">
        <v>596</v>
      </c>
    </row>
    <row r="20" spans="1:8" ht="27.6" x14ac:dyDescent="0.3">
      <c r="A20" s="5" t="str">
        <f>Workflow!A20</f>
        <v>WF-019</v>
      </c>
      <c r="B20" s="5" t="str">
        <f>Workflow!D20</f>
        <v>User adds the name of the board to each item on the CWT</v>
      </c>
      <c r="C20" s="3" t="s">
        <v>162</v>
      </c>
      <c r="D20" s="3" t="s">
        <v>56</v>
      </c>
      <c r="E20" s="3" t="s">
        <v>733</v>
      </c>
      <c r="F20" s="3" t="s">
        <v>838</v>
      </c>
      <c r="G20" s="3" t="s">
        <v>282</v>
      </c>
      <c r="H20" s="3" t="s">
        <v>596</v>
      </c>
    </row>
    <row r="21" spans="1:8" ht="27.6" x14ac:dyDescent="0.3">
      <c r="A21" s="5" t="str">
        <f>Workflow!A21</f>
        <v>WF-020</v>
      </c>
      <c r="B21" s="5" t="str">
        <f>Workflow!D21</f>
        <v>User assigns a feature to each item on the CWT</v>
      </c>
      <c r="C21" s="3" t="s">
        <v>163</v>
      </c>
      <c r="D21" s="3" t="s">
        <v>280</v>
      </c>
      <c r="E21" s="3" t="s">
        <v>847</v>
      </c>
      <c r="F21" s="3" t="s">
        <v>848</v>
      </c>
      <c r="G21" s="3" t="s">
        <v>283</v>
      </c>
      <c r="H21" s="3" t="s">
        <v>596</v>
      </c>
    </row>
  </sheetData>
  <autoFilter ref="A1:H29" xr:uid="{CDAC9AAD-44E6-4961-9956-B41DD506D942}">
    <sortState xmlns:xlrd2="http://schemas.microsoft.com/office/spreadsheetml/2017/richdata2" ref="A6:H7">
      <sortCondition ref="A1:A29"/>
    </sortState>
  </autoFilter>
  <phoneticPr fontId="1" type="noConversion"/>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7F52-1176-4A3B-A8AE-B9C95F6F82D0}">
  <dimension ref="A1:U42"/>
  <sheetViews>
    <sheetView tabSelected="1" topLeftCell="A40" zoomScaleNormal="100" zoomScalePageLayoutView="40" workbookViewId="0">
      <selection activeCell="O41" sqref="O41"/>
    </sheetView>
  </sheetViews>
  <sheetFormatPr defaultRowHeight="13.8" x14ac:dyDescent="0.3"/>
  <cols>
    <col min="1" max="1" width="8.88671875" style="5" customWidth="1"/>
    <col min="2" max="2" width="16.6640625" style="43" customWidth="1"/>
    <col min="3" max="4" width="16.6640625" style="7" customWidth="1"/>
    <col min="5" max="5" width="6.5546875" style="7" customWidth="1"/>
    <col min="6" max="6" width="16.6640625" style="7" customWidth="1"/>
    <col min="7" max="7" width="8.88671875" style="39" customWidth="1"/>
    <col min="8" max="8" width="8.88671875" style="50" customWidth="1"/>
    <col min="9" max="9" width="8.88671875" style="5" customWidth="1"/>
    <col min="10" max="10" width="22.21875" style="5" customWidth="1"/>
    <col min="11" max="11" width="8.88671875" style="41" customWidth="1"/>
    <col min="12" max="12" width="8.88671875" style="39" customWidth="1"/>
    <col min="13" max="13" width="8.88671875" style="5" customWidth="1"/>
    <col min="14" max="14" width="22.21875" style="5" customWidth="1"/>
    <col min="15" max="15" width="8.88671875" style="41" customWidth="1"/>
    <col min="16" max="16" width="8.88671875" style="39" customWidth="1"/>
    <col min="17" max="17" width="8.88671875" style="5" customWidth="1"/>
    <col min="18" max="18" width="22.21875" style="5" customWidth="1"/>
    <col min="19" max="19" width="8.88671875" style="41" customWidth="1"/>
    <col min="20" max="20" width="8.88671875" style="39" customWidth="1"/>
    <col min="21" max="21" width="8.88671875" style="41" customWidth="1"/>
    <col min="22" max="16384" width="8.88671875" style="7"/>
  </cols>
  <sheetData>
    <row r="1" spans="1:21" ht="41.4" x14ac:dyDescent="0.3">
      <c r="A1" s="6" t="s">
        <v>135</v>
      </c>
      <c r="B1" s="42" t="s">
        <v>274</v>
      </c>
      <c r="C1" s="4" t="s">
        <v>1</v>
      </c>
      <c r="D1" s="4" t="s">
        <v>2</v>
      </c>
      <c r="E1" s="4" t="s">
        <v>818</v>
      </c>
      <c r="F1" s="4" t="s">
        <v>4</v>
      </c>
      <c r="G1" s="38" t="s">
        <v>815</v>
      </c>
      <c r="H1" s="49" t="s">
        <v>923</v>
      </c>
      <c r="I1" s="6" t="s">
        <v>819</v>
      </c>
      <c r="J1" s="6" t="s">
        <v>563</v>
      </c>
      <c r="K1" s="40" t="s">
        <v>822</v>
      </c>
      <c r="L1" s="38" t="s">
        <v>816</v>
      </c>
      <c r="M1" s="6" t="s">
        <v>820</v>
      </c>
      <c r="N1" s="6" t="s">
        <v>564</v>
      </c>
      <c r="O1" s="40" t="s">
        <v>823</v>
      </c>
      <c r="P1" s="38" t="s">
        <v>817</v>
      </c>
      <c r="Q1" s="6" t="s">
        <v>821</v>
      </c>
      <c r="R1" s="6" t="s">
        <v>594</v>
      </c>
      <c r="S1" s="40" t="s">
        <v>824</v>
      </c>
      <c r="T1" s="38" t="s">
        <v>864</v>
      </c>
      <c r="U1" s="40" t="s">
        <v>554</v>
      </c>
    </row>
    <row r="2" spans="1:21" ht="179.4" x14ac:dyDescent="0.3">
      <c r="A2" s="5" t="str">
        <f>UserNeed!C2</f>
        <v>UN-001</v>
      </c>
      <c r="B2" s="43" t="str">
        <f>UserNeed!E2</f>
        <v>As a user, I want to generate the cost walk using the data stored in the CBOM provided by the PCBA supplier</v>
      </c>
      <c r="C2" s="7" t="s">
        <v>714</v>
      </c>
      <c r="D2" s="7" t="s">
        <v>143</v>
      </c>
      <c r="E2" s="7" t="s">
        <v>164</v>
      </c>
      <c r="F2" s="7" t="s">
        <v>715</v>
      </c>
      <c r="G2" s="39">
        <v>8</v>
      </c>
      <c r="I2" s="5" t="str">
        <f>ApplicationReq!C2</f>
        <v>AR-001</v>
      </c>
      <c r="J2" s="5" t="str">
        <f>ApplicationReq!E2</f>
        <v>Given the application is prepared to import costed bill of material data, when the user is prompted to select a costed bill of material file, the application shall generate the following notification - "This application is compatible with .xls excel format costed bill of material file".</v>
      </c>
      <c r="K2" s="41">
        <v>6</v>
      </c>
      <c r="L2" s="39">
        <v>10</v>
      </c>
      <c r="M2" s="5" t="str">
        <f>ApplicationReq!C3</f>
        <v>AR-002</v>
      </c>
      <c r="N2" s="5" t="str">
        <f>ApplicationReq!E3</f>
        <v>Given the application is prepared to import costed bill of material data, when the user selects the costed bill of material file, the application shall read the file in Excel format.</v>
      </c>
      <c r="O2" s="41">
        <v>2</v>
      </c>
      <c r="P2" s="39">
        <v>10</v>
      </c>
      <c r="Q2" s="5" t="str">
        <f>ApplicationReq!C4</f>
        <v>AR-003</v>
      </c>
      <c r="R2" s="5" t="str">
        <f>ApplicationReq!E4</f>
        <v>When the application is unsuccessful in reading the costed bill of material file, it shall generate the following acknowledgement - "Costed bill of material file read unsuccessful."</v>
      </c>
      <c r="S2" s="41">
        <v>2</v>
      </c>
      <c r="T2" s="39">
        <f>G2*L2*P2</f>
        <v>800</v>
      </c>
      <c r="U2" s="41">
        <f>K2*O2*S2</f>
        <v>24</v>
      </c>
    </row>
    <row r="3" spans="1:21" ht="138" x14ac:dyDescent="0.3">
      <c r="A3" s="5" t="str">
        <f>UserNeed!C2</f>
        <v>UN-001</v>
      </c>
      <c r="B3" s="43" t="str">
        <f>UserNeed!E2</f>
        <v>As a user, I want to generate the cost walk using the data stored in the CBOM provided by the PCBA supplier</v>
      </c>
      <c r="C3" s="7" t="s">
        <v>714</v>
      </c>
      <c r="D3" s="7" t="s">
        <v>143</v>
      </c>
      <c r="E3" s="7" t="s">
        <v>165</v>
      </c>
      <c r="F3" s="7" t="s">
        <v>544</v>
      </c>
      <c r="G3" s="39">
        <v>8</v>
      </c>
      <c r="I3" s="5" t="str">
        <f>ApplicationReq!C5</f>
        <v>AR-004</v>
      </c>
      <c r="J3" s="5" t="str">
        <f>ApplicationReq!E5</f>
        <v>Given the application is ready to import the costed bill of material data, when the user is prompted to select the costed bill of material file, the application shall notify the user of the full path to the folder.</v>
      </c>
      <c r="K3" s="41">
        <v>6</v>
      </c>
      <c r="L3" s="39">
        <v>10</v>
      </c>
      <c r="M3" s="5" t="str">
        <f>ApplicationReq!C6</f>
        <v>AR-005</v>
      </c>
      <c r="N3" s="5" t="str">
        <f>ApplicationReq!E6</f>
        <v>Given the user is navigating to the costed bill of material files folder, when selecting the folder containing the costed bill of material file, the application shall allow the user to navigate the folders using the number keypad</v>
      </c>
      <c r="O3" s="41">
        <v>2</v>
      </c>
      <c r="P3" s="39">
        <v>10</v>
      </c>
      <c r="Q3" s="5" t="str">
        <f>ApplicationReq!C4</f>
        <v>AR-003</v>
      </c>
      <c r="R3" s="5" t="str">
        <f>ApplicationReq!E4</f>
        <v>When the application is unsuccessful in reading the costed bill of material file, it shall generate the following acknowledgement - "Costed bill of material file read unsuccessful."</v>
      </c>
      <c r="S3" s="41">
        <v>2</v>
      </c>
      <c r="T3" s="39">
        <f>G3*L3*P3</f>
        <v>800</v>
      </c>
      <c r="U3" s="41">
        <f>K3*O3*S3</f>
        <v>24</v>
      </c>
    </row>
    <row r="4" spans="1:21" ht="165.6" x14ac:dyDescent="0.3">
      <c r="A4" s="5" t="str">
        <f>UserNeed!C2</f>
        <v>UN-001</v>
      </c>
      <c r="B4" s="43" t="str">
        <f>UserNeed!E2</f>
        <v>As a user, I want to generate the cost walk using the data stored in the CBOM provided by the PCBA supplier</v>
      </c>
      <c r="C4" s="7" t="s">
        <v>714</v>
      </c>
      <c r="D4" s="7" t="s">
        <v>143</v>
      </c>
      <c r="E4" s="7" t="s">
        <v>166</v>
      </c>
      <c r="F4" s="7" t="s">
        <v>595</v>
      </c>
      <c r="G4" s="39">
        <v>8</v>
      </c>
      <c r="I4" s="5" t="str">
        <f>ApplicationReq!C7</f>
        <v>AR-006</v>
      </c>
      <c r="J4" s="5" t="str">
        <f>ApplicationReq!E7</f>
        <v>Given the application is ready to import the costed bill of material data, when the contents of the folder are displayed to the user for selection and the folder only contains one costed bill of material file, then the application shall automatically read the CBOM data file.</v>
      </c>
      <c r="K4" s="41">
        <v>6</v>
      </c>
      <c r="L4" s="39">
        <v>10</v>
      </c>
      <c r="M4" s="5" t="str">
        <f>ApplicationReq!C8</f>
        <v>AR-007</v>
      </c>
      <c r="N4" s="5" t="str">
        <f>ApplicationReq!E8</f>
        <v>Given the user has navigated to the costed bill of material files folder, when selecting the file containing the costed bill of material data, the application shall allow the user to select the file by entering the number listed alongside the file name.</v>
      </c>
      <c r="O4" s="41">
        <v>2</v>
      </c>
      <c r="P4" s="39">
        <v>10</v>
      </c>
      <c r="Q4" s="5" t="str">
        <f>ApplicationReq!C4</f>
        <v>AR-003</v>
      </c>
      <c r="R4" s="5" t="str">
        <f>ApplicationReq!E4</f>
        <v>When the application is unsuccessful in reading the costed bill of material file, it shall generate the following acknowledgement - "Costed bill of material file read unsuccessful."</v>
      </c>
      <c r="S4" s="41">
        <v>2</v>
      </c>
      <c r="T4" s="39">
        <f>G4*L4*P4</f>
        <v>800</v>
      </c>
      <c r="U4" s="41">
        <f>K4*O4*S4</f>
        <v>24</v>
      </c>
    </row>
    <row r="5" spans="1:21" ht="165.6" x14ac:dyDescent="0.3">
      <c r="A5" s="5" t="str">
        <f>UserNeed!C3</f>
        <v>UN-002</v>
      </c>
      <c r="B5" s="43" t="str">
        <f>UserNeed!E3</f>
        <v>As a user, I want to fill out the CWT with the CBOM data</v>
      </c>
      <c r="C5" s="7" t="s">
        <v>717</v>
      </c>
      <c r="D5" s="7" t="s">
        <v>143</v>
      </c>
      <c r="E5" s="7" t="s">
        <v>167</v>
      </c>
      <c r="F5" s="7" t="s">
        <v>573</v>
      </c>
      <c r="G5" s="39">
        <v>8</v>
      </c>
      <c r="K5" s="41">
        <f>G5</f>
        <v>8</v>
      </c>
      <c r="L5" s="39">
        <v>10</v>
      </c>
      <c r="M5" s="5" t="str">
        <f>ApplicationReq!C9</f>
        <v>AR-008</v>
      </c>
      <c r="N5" s="5" t="str">
        <f>ApplicationReq!E9</f>
        <v>Given the application is prepared to export costed bill of material data for the cost walk template, when the application generates the output data file, then the application shall create the output file in Excel format.</v>
      </c>
      <c r="O5" s="41">
        <v>2</v>
      </c>
      <c r="P5" s="39">
        <v>10</v>
      </c>
      <c r="Q5" s="5" t="str">
        <f>ApplicationReq!C10</f>
        <v>AR-009</v>
      </c>
      <c r="R5"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5" s="41">
        <v>2</v>
      </c>
      <c r="T5" s="39">
        <f>G5*L5*P5</f>
        <v>800</v>
      </c>
      <c r="U5" s="41">
        <f>K5*O5*S5</f>
        <v>32</v>
      </c>
    </row>
    <row r="6" spans="1:21" ht="124.2" x14ac:dyDescent="0.3">
      <c r="A6" s="5" t="str">
        <f>UserNeed!C3</f>
        <v>UN-002</v>
      </c>
      <c r="B6" s="43" t="str">
        <f>UserNeed!E3</f>
        <v>As a user, I want to fill out the CWT with the CBOM data</v>
      </c>
      <c r="C6" s="7" t="s">
        <v>717</v>
      </c>
      <c r="D6" s="7" t="s">
        <v>143</v>
      </c>
      <c r="E6" s="7" t="s">
        <v>682</v>
      </c>
      <c r="F6" s="7" t="s">
        <v>685</v>
      </c>
      <c r="G6" s="39">
        <v>8</v>
      </c>
      <c r="K6" s="41">
        <f>G6</f>
        <v>8</v>
      </c>
      <c r="L6" s="39">
        <v>10</v>
      </c>
      <c r="M6" s="5" t="str">
        <f>ApplicationReq!C15</f>
        <v>AR-014</v>
      </c>
      <c r="N6" s="5" t="str">
        <f>ApplicationReq!E15</f>
        <v>Given the application is ready to export costed bill of material data for the cost walk template, when the application generates the output data file, then the output file name shall shall include the CRC checksum</v>
      </c>
      <c r="O6" s="41">
        <v>2</v>
      </c>
      <c r="P6" s="39">
        <v>10</v>
      </c>
      <c r="Q6" s="5" t="str">
        <f>ApplicationReq!C16</f>
        <v>AR-015</v>
      </c>
      <c r="R6" s="5" t="str">
        <f>ApplicationReq!E16</f>
        <v>Given the application has read the CWT data file, when the checksum fails, the application shall generate the following acknowledgement - "Cost walk template data file corrupt."</v>
      </c>
      <c r="S6" s="41">
        <v>2</v>
      </c>
      <c r="T6" s="39">
        <f>G6*L6*P6</f>
        <v>800</v>
      </c>
      <c r="U6" s="41">
        <f>K6*O6*S6</f>
        <v>32</v>
      </c>
    </row>
    <row r="7" spans="1:21" ht="179.4" x14ac:dyDescent="0.3">
      <c r="A7" s="5" t="str">
        <f>UserNeed!C3</f>
        <v>UN-002</v>
      </c>
      <c r="B7" s="43" t="str">
        <f>UserNeed!E3</f>
        <v>As a user, I want to fill out the CWT with the CBOM data</v>
      </c>
      <c r="C7" s="7" t="s">
        <v>717</v>
      </c>
      <c r="D7" s="7" t="s">
        <v>143</v>
      </c>
      <c r="E7" s="7" t="s">
        <v>168</v>
      </c>
      <c r="F7" s="7" t="s">
        <v>607</v>
      </c>
      <c r="G7" s="39">
        <v>8</v>
      </c>
      <c r="I7" s="5" t="str">
        <f>ApplicationReq!C11</f>
        <v>AR-010</v>
      </c>
      <c r="J7" s="5" t="str">
        <f>ApplicationReq!E11</f>
        <v>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v>
      </c>
      <c r="K7" s="41">
        <v>6</v>
      </c>
      <c r="L7" s="39">
        <v>10</v>
      </c>
      <c r="M7" s="5" t="str">
        <f>ApplicationReq!C12</f>
        <v>AR-011</v>
      </c>
      <c r="N7" s="5" t="str">
        <f>ApplicationReq!E12</f>
        <v>Given the application is prepared to export costed bill of material data for the cost walk template. When determining the folder containing the costed bill of material file, the application shall allow the user to navigate the folders using the number keypad</v>
      </c>
      <c r="O7" s="41">
        <v>2</v>
      </c>
      <c r="P7" s="39">
        <v>10</v>
      </c>
      <c r="Q7" s="5" t="str">
        <f>ApplicationReq!C10</f>
        <v>AR-009</v>
      </c>
      <c r="R7"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7" s="41">
        <v>2</v>
      </c>
      <c r="T7" s="39">
        <f>G7*L7*P7</f>
        <v>800</v>
      </c>
      <c r="U7" s="41">
        <f>K7*O7*S7</f>
        <v>24</v>
      </c>
    </row>
    <row r="8" spans="1:21" ht="248.4" x14ac:dyDescent="0.3">
      <c r="A8" s="5" t="str">
        <f>UserNeed!C3</f>
        <v>UN-002</v>
      </c>
      <c r="B8" s="43" t="str">
        <f>UserNeed!E3</f>
        <v>As a user, I want to fill out the CWT with the CBOM data</v>
      </c>
      <c r="C8" s="7" t="s">
        <v>717</v>
      </c>
      <c r="D8" s="7" t="s">
        <v>143</v>
      </c>
      <c r="E8" s="7" t="s">
        <v>169</v>
      </c>
      <c r="F8" s="7" t="s">
        <v>740</v>
      </c>
      <c r="G8" s="39">
        <v>8</v>
      </c>
      <c r="I8" s="5" t="str">
        <f>ApplicationReq!C11</f>
        <v>AR-010</v>
      </c>
      <c r="J8" s="5" t="str">
        <f>ApplicationReq!E11</f>
        <v>Given the application is prepared to export costed bill of material data for the cost walk template. When the application generates the output data file, then the application shall notify the user of the full path to the output data file starting with the text = "Cost walk template date file is located at"</v>
      </c>
      <c r="K8" s="41">
        <v>6</v>
      </c>
      <c r="L8" s="39">
        <v>10</v>
      </c>
      <c r="M8" s="5" t="str">
        <f>ApplicationReq!C14</f>
        <v>AR-013</v>
      </c>
      <c r="N8" s="5" t="str">
        <f>ApplicationReq!E14</f>
        <v>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v>
      </c>
      <c r="O8" s="41">
        <v>2</v>
      </c>
      <c r="P8" s="39">
        <v>10</v>
      </c>
      <c r="Q8" s="5" t="str">
        <f>ApplicationReq!C10</f>
        <v>AR-009</v>
      </c>
      <c r="R8" s="5" t="str">
        <f>ApplicationReq!E10</f>
        <v>Given the application is ready to export costed bill of material data for the cost walk template, When the application is unsuccessful in creating the output data file, then the application shall generate the following acknowledgement - "Cost walk template data file write unsuccessful."</v>
      </c>
      <c r="S8" s="41">
        <v>2</v>
      </c>
      <c r="T8" s="39">
        <f>G8*L8*P8</f>
        <v>800</v>
      </c>
      <c r="U8" s="41">
        <f>K8*O8*S8</f>
        <v>24</v>
      </c>
    </row>
    <row r="9" spans="1:21" ht="151.80000000000001" x14ac:dyDescent="0.3">
      <c r="A9" s="5" t="str">
        <f>UserNeed!C3</f>
        <v>UN-002</v>
      </c>
      <c r="B9" s="43" t="str">
        <f>UserNeed!E3</f>
        <v>As a user, I want to fill out the CWT with the CBOM data</v>
      </c>
      <c r="C9" s="7" t="s">
        <v>717</v>
      </c>
      <c r="D9" s="7" t="s">
        <v>143</v>
      </c>
      <c r="E9" s="7" t="s">
        <v>170</v>
      </c>
      <c r="F9" s="7" t="s">
        <v>574</v>
      </c>
      <c r="G9" s="39">
        <v>8</v>
      </c>
      <c r="I9" s="5" t="str">
        <f>ApplicationReq!C13</f>
        <v>AR-012</v>
      </c>
      <c r="J9" s="5" t="str">
        <f>ApplicationReq!E13</f>
        <v>Given the application is prepared to export costed bill of material data, when the application generates the output data file, then it shall generate the following notification - "Data for the cost walk template is generated in .xls excel format".</v>
      </c>
      <c r="K9" s="41">
        <v>6</v>
      </c>
      <c r="L9" s="39">
        <v>10</v>
      </c>
      <c r="M9" s="5" t="str">
        <f>ApplicationReq!C9</f>
        <v>AR-008</v>
      </c>
      <c r="N9" s="5" t="str">
        <f>ApplicationReq!E9</f>
        <v>Given the application is prepared to export costed bill of material data for the cost walk template, when the application generates the output data file, then the application shall create the output file in Excel format.</v>
      </c>
      <c r="O9" s="41">
        <v>2</v>
      </c>
      <c r="P9" s="39">
        <v>10</v>
      </c>
      <c r="Q9" s="5" t="str">
        <f>ApplicationReq!C16</f>
        <v>AR-015</v>
      </c>
      <c r="R9" s="5" t="str">
        <f>ApplicationReq!E16</f>
        <v>Given the application has read the CWT data file, when the checksum fails, the application shall generate the following acknowledgement - "Cost walk template data file corrupt."</v>
      </c>
      <c r="S9" s="41">
        <v>2</v>
      </c>
      <c r="T9" s="39">
        <f>G9*L9*P9</f>
        <v>800</v>
      </c>
      <c r="U9" s="41">
        <f>K9*O9*S9</f>
        <v>24</v>
      </c>
    </row>
    <row r="10" spans="1:21" ht="151.80000000000001" x14ac:dyDescent="0.3">
      <c r="A10" s="5" t="str">
        <f>UserNeed!C4</f>
        <v>UN-003</v>
      </c>
      <c r="B10" s="43" t="str">
        <f>UserNeed!E4</f>
        <v>As a user, I want to transfers the model number data from the CBOM to the CWT</v>
      </c>
      <c r="C10" s="7" t="s">
        <v>316</v>
      </c>
      <c r="D10" s="7" t="s">
        <v>474</v>
      </c>
      <c r="E10" s="7" t="s">
        <v>171</v>
      </c>
      <c r="F10" s="7" t="s">
        <v>866</v>
      </c>
      <c r="G10" s="39">
        <v>6</v>
      </c>
      <c r="I10" s="5" t="str">
        <f>ApplicationReq!C17</f>
        <v>AR-016</v>
      </c>
      <c r="J10" s="5" t="str">
        <f>ApplicationReq!E17</f>
        <v xml:space="preserve">Given the application has imported the PCBA cost data from the CBOM data file, when the model number is empty, then the application shall prompt the user to manually enter the model number. </v>
      </c>
      <c r="K10" s="41">
        <v>4</v>
      </c>
      <c r="L10" s="39">
        <v>10</v>
      </c>
      <c r="M10" s="5" t="str">
        <f>ApplicationReq!C18</f>
        <v>AR-017</v>
      </c>
      <c r="N10" s="5" t="str">
        <f>ApplicationReq!E18</f>
        <v>Given the application has imported the PCBA cost data from the CBOM data file, when the application determines the model number, then the application shall set the model number to the value identified by the label 'Model No:'</v>
      </c>
      <c r="O10" s="41">
        <v>2</v>
      </c>
      <c r="P10" s="39">
        <v>10</v>
      </c>
      <c r="Q10" s="5" t="str">
        <f>ApplicationReq!C19</f>
        <v>AR-018</v>
      </c>
      <c r="R10" s="5" t="str">
        <f>ApplicationReq!E19</f>
        <v>Given the application has imported the model number from the CBOM data file, when the model number is empty, then the application shall generate the following acknowledgement - "Model number field is empty in the CBOM data file"</v>
      </c>
      <c r="S10" s="41">
        <v>2</v>
      </c>
      <c r="T10" s="39">
        <f>G10*L10*P10</f>
        <v>600</v>
      </c>
      <c r="U10" s="41">
        <f>K10*O10*S10</f>
        <v>16</v>
      </c>
    </row>
    <row r="11" spans="1:21" ht="124.2" x14ac:dyDescent="0.3">
      <c r="A11" s="5" t="str">
        <f>UserNeed!C4</f>
        <v>UN-003</v>
      </c>
      <c r="B11" s="43" t="str">
        <f>UserNeed!E4</f>
        <v>As a user, I want to transfers the model number data from the CBOM to the CWT</v>
      </c>
      <c r="C11" s="7" t="s">
        <v>316</v>
      </c>
      <c r="D11" s="7" t="s">
        <v>474</v>
      </c>
      <c r="E11" s="7" t="s">
        <v>172</v>
      </c>
      <c r="F11" s="7" t="s">
        <v>865</v>
      </c>
      <c r="G11" s="39">
        <v>6</v>
      </c>
      <c r="I11" s="5" t="str">
        <f>ApplicationReq!C17</f>
        <v>AR-016</v>
      </c>
      <c r="J11" s="5" t="str">
        <f>ApplicationReq!E17</f>
        <v xml:space="preserve">Given the application has imported the PCBA cost data from the CBOM data file, when the model number is empty, then the application shall prompt the user to manually enter the model number. </v>
      </c>
      <c r="K11" s="41">
        <v>4</v>
      </c>
      <c r="L11" s="39">
        <v>10</v>
      </c>
      <c r="M11" s="5" t="str">
        <f>ApplicationReq!C20</f>
        <v>AR-019</v>
      </c>
      <c r="N11" s="5" t="str">
        <f>ApplicationReq!E20</f>
        <v>Given the application is prepared to export CBOM data for CWT, when the application generates the output data file, then the output file shall include the model number listed on the CBOM</v>
      </c>
      <c r="O11" s="41">
        <v>2</v>
      </c>
      <c r="P11" s="39">
        <v>10</v>
      </c>
      <c r="Q11" s="5" t="str">
        <f>ApplicationReq!C16</f>
        <v>AR-015</v>
      </c>
      <c r="R11" s="5" t="str">
        <f>ApplicationReq!E16</f>
        <v>Given the application has read the CWT data file, when the checksum fails, the application shall generate the following acknowledgement - "Cost walk template data file corrupt."</v>
      </c>
      <c r="S11" s="41">
        <v>2</v>
      </c>
      <c r="T11" s="39">
        <f>G11*L11*P11</f>
        <v>600</v>
      </c>
      <c r="U11" s="41">
        <f>K11*O11*S11</f>
        <v>16</v>
      </c>
    </row>
    <row r="12" spans="1:21" ht="151.80000000000001" x14ac:dyDescent="0.3">
      <c r="A12" s="5" t="str">
        <f>UserNeed!C5</f>
        <v>UN-004</v>
      </c>
      <c r="B12" s="43" t="str">
        <f>UserNeed!E5</f>
        <v>As a user, I want to transfers the build stage data from the CBOM to the CWT</v>
      </c>
      <c r="C12" s="7" t="s">
        <v>317</v>
      </c>
      <c r="D12" s="7" t="s">
        <v>593</v>
      </c>
      <c r="E12" s="7" t="s">
        <v>190</v>
      </c>
      <c r="F12" s="7" t="s">
        <v>868</v>
      </c>
      <c r="G12" s="39">
        <v>6</v>
      </c>
      <c r="I12" s="5" t="str">
        <f>ApplicationReq!C21</f>
        <v>AR-020</v>
      </c>
      <c r="J12" s="5" t="str">
        <f>ApplicationReq!E21</f>
        <v>Given the application has imported the PCBA cost data from the CBOM data file, when the build stage is empty, then the application shall prompt the user to manually enter the build stage.</v>
      </c>
      <c r="K12" s="41">
        <v>4</v>
      </c>
      <c r="L12" s="39">
        <v>10</v>
      </c>
      <c r="M12" s="5" t="str">
        <f>ApplicationReq!C22</f>
        <v>AR-021</v>
      </c>
      <c r="N12" s="5" t="str">
        <f>ApplicationReq!E22</f>
        <v>Given the application has imported the PCBA cost data from the CBOM data file, when the application determines the build stage, then the application shall set the build stage to the value identified by the label 'Rev:'</v>
      </c>
      <c r="O12" s="41">
        <v>2</v>
      </c>
      <c r="P12" s="39">
        <v>10</v>
      </c>
      <c r="Q12" s="5" t="str">
        <f>ApplicationReq!C23</f>
        <v>AR-022</v>
      </c>
      <c r="R12" s="5" t="str">
        <f>ApplicationReq!E23</f>
        <v>Given the application has imported the build stage from the CBOM data file, when the build stage is empty, then the application shall generate the following acknowledgement - "Build stage field is empty in the CBOM data file</v>
      </c>
      <c r="S12" s="41">
        <v>2</v>
      </c>
      <c r="T12" s="39">
        <f>G12*L12*P12</f>
        <v>600</v>
      </c>
      <c r="U12" s="41">
        <f>K12*O12*S12</f>
        <v>16</v>
      </c>
    </row>
    <row r="13" spans="1:21" ht="110.4" x14ac:dyDescent="0.3">
      <c r="A13" s="5" t="str">
        <f>UserNeed!C5</f>
        <v>UN-004</v>
      </c>
      <c r="B13" s="43" t="str">
        <f>UserNeed!E5</f>
        <v>As a user, I want to transfers the build stage data from the CBOM to the CWT</v>
      </c>
      <c r="C13" s="7" t="s">
        <v>317</v>
      </c>
      <c r="D13" s="7" t="s">
        <v>593</v>
      </c>
      <c r="E13" s="7" t="s">
        <v>221</v>
      </c>
      <c r="F13" s="7" t="s">
        <v>869</v>
      </c>
      <c r="G13" s="39">
        <v>6</v>
      </c>
      <c r="I13" s="5" t="str">
        <f>ApplicationReq!C21</f>
        <v>AR-020</v>
      </c>
      <c r="J13" s="5" t="str">
        <f>ApplicationReq!E21</f>
        <v>Given the application has imported the PCBA cost data from the CBOM data file, when the build stage is empty, then the application shall prompt the user to manually enter the build stage.</v>
      </c>
      <c r="K13" s="41">
        <v>4</v>
      </c>
      <c r="L13" s="39">
        <v>10</v>
      </c>
      <c r="M13" s="5" t="str">
        <f>ApplicationReq!C24</f>
        <v>AR-023</v>
      </c>
      <c r="N13" s="5" t="str">
        <f>ApplicationReq!E24</f>
        <v>Given the application is prepared to export CBOM data for CWT, when the application generates the output data file, then the output file shall include the build stage of the PCBA</v>
      </c>
      <c r="O13" s="41">
        <v>2</v>
      </c>
      <c r="P13" s="39">
        <v>10</v>
      </c>
      <c r="Q13" s="5" t="str">
        <f>ApplicationReq!C16</f>
        <v>AR-015</v>
      </c>
      <c r="R13" s="5" t="str">
        <f>ApplicationReq!E16</f>
        <v>Given the application has read the CWT data file, when the checksum fails, the application shall generate the following acknowledgement - "Cost walk template data file corrupt."</v>
      </c>
      <c r="S13" s="41">
        <v>2</v>
      </c>
      <c r="T13" s="39">
        <f>G13*L13*P13</f>
        <v>600</v>
      </c>
      <c r="U13" s="41">
        <f>K13*O13*S13</f>
        <v>16</v>
      </c>
    </row>
    <row r="14" spans="1:21" ht="151.80000000000001" x14ac:dyDescent="0.3">
      <c r="A14" s="5" t="str">
        <f>UserNeed!C6</f>
        <v>UN-005</v>
      </c>
      <c r="B14" s="43" t="str">
        <f>UserNeed!E6</f>
        <v>As a user, I want to transfers the exchange rate from the CBOM to the CWT</v>
      </c>
      <c r="C14" s="7" t="s">
        <v>319</v>
      </c>
      <c r="D14" s="7" t="s">
        <v>320</v>
      </c>
      <c r="E14" s="7" t="s">
        <v>223</v>
      </c>
      <c r="F14" s="7" t="s">
        <v>883</v>
      </c>
      <c r="G14" s="39">
        <v>8</v>
      </c>
      <c r="I14" s="5" t="str">
        <f>ApplicationReq!C25</f>
        <v>AR-024</v>
      </c>
      <c r="J14" s="5" t="str">
        <f>ApplicationReq!E25</f>
        <v>Given the application has imported the PCBA cost data from the CBOM data file, when the exchange rate is empty, then the application shall prompt the user to manually enter the exchange rate.</v>
      </c>
      <c r="K14" s="41">
        <v>6</v>
      </c>
      <c r="L14" s="39">
        <v>10</v>
      </c>
      <c r="M14" s="5" t="str">
        <f>ApplicationReq!C26</f>
        <v>AR-025</v>
      </c>
      <c r="N14" s="5" t="str">
        <f>ApplicationReq!E26</f>
        <v>Given the application has imported the PCBA cost data from the CBOM data file, when the application determines the exchange rate, then the application shall set the exchange rate to the value identified by the label 'Exchange Rate'</v>
      </c>
      <c r="O14" s="41">
        <v>2</v>
      </c>
      <c r="P14" s="39">
        <v>10</v>
      </c>
      <c r="Q14" s="5" t="str">
        <f>ApplicationReq!C27</f>
        <v>AR-026</v>
      </c>
      <c r="R14" s="5" t="str">
        <f>ApplicationReq!E27</f>
        <v>Given the application has imported the exchange rate from the CBOM data file, when the exchange rate is empty, then the application shall generate the following acknowledgement - "Exchange rate field is empty in the CBOM data file</v>
      </c>
      <c r="S14" s="41">
        <v>2</v>
      </c>
      <c r="T14" s="39">
        <f>G14*L14*P14</f>
        <v>800</v>
      </c>
      <c r="U14" s="41">
        <f>K14*O14*S14</f>
        <v>24</v>
      </c>
    </row>
    <row r="15" spans="1:21" ht="124.2" x14ac:dyDescent="0.3">
      <c r="A15" s="5" t="str">
        <f>UserNeed!C6</f>
        <v>UN-005</v>
      </c>
      <c r="B15" s="43" t="str">
        <f>UserNeed!E6</f>
        <v>As a user, I want to transfers the exchange rate from the CBOM to the CWT</v>
      </c>
      <c r="C15" s="3" t="s">
        <v>319</v>
      </c>
      <c r="D15" s="7" t="s">
        <v>320</v>
      </c>
      <c r="E15" s="7" t="s">
        <v>225</v>
      </c>
      <c r="F15" s="7" t="s">
        <v>884</v>
      </c>
      <c r="G15" s="39">
        <v>8</v>
      </c>
      <c r="I15" s="5" t="str">
        <f>ApplicationReq!C25</f>
        <v>AR-024</v>
      </c>
      <c r="J15" s="5" t="str">
        <f>ApplicationReq!E25</f>
        <v>Given the application has imported the PCBA cost data from the CBOM data file, when the exchange rate is empty, then the application shall prompt the user to manually enter the exchange rate.</v>
      </c>
      <c r="K15" s="41">
        <v>6</v>
      </c>
      <c r="L15" s="39">
        <v>10</v>
      </c>
      <c r="M15" s="5" t="str">
        <f>ApplicationReq!C28</f>
        <v>AR-027</v>
      </c>
      <c r="N15" s="5" t="str">
        <f>ApplicationReq!E28</f>
        <v>Given the application is prepared to export CBOM data for CWT, when the application generates the output data file, then the output file shall include the exchange rate used on the CBOM</v>
      </c>
      <c r="O15" s="41">
        <v>2</v>
      </c>
      <c r="P15" s="39">
        <v>10</v>
      </c>
      <c r="Q15" s="5" t="str">
        <f>ApplicationReq!C16</f>
        <v>AR-015</v>
      </c>
      <c r="R15" s="5" t="str">
        <f>ApplicationReq!E16</f>
        <v>Given the application has read the CWT data file, when the checksum fails, the application shall generate the following acknowledgement - "Cost walk template data file corrupt."</v>
      </c>
      <c r="S15" s="41">
        <v>2</v>
      </c>
      <c r="T15" s="39">
        <f>G15*L15*P15</f>
        <v>800</v>
      </c>
      <c r="U15" s="41">
        <f>K15*O15*S15</f>
        <v>24</v>
      </c>
    </row>
    <row r="16" spans="1:21" ht="151.80000000000001" x14ac:dyDescent="0.3">
      <c r="A16" s="5" t="str">
        <f>UserNeed!C7</f>
        <v>UN-006</v>
      </c>
      <c r="B16" s="43" t="str">
        <f>UserNeed!E7</f>
        <v>As a user, I want to transfers the name of all the PCBAs from the CBOM to the CWT</v>
      </c>
      <c r="C16" s="7" t="s">
        <v>322</v>
      </c>
      <c r="D16" s="7" t="s">
        <v>145</v>
      </c>
      <c r="E16" s="7" t="s">
        <v>227</v>
      </c>
      <c r="F16" s="7" t="s">
        <v>885</v>
      </c>
      <c r="G16" s="39">
        <v>8</v>
      </c>
      <c r="I16" s="5" t="str">
        <f>ApplicationReq!C29</f>
        <v>AR-028</v>
      </c>
      <c r="J16" s="5" t="str">
        <f>ApplicationReq!E29</f>
        <v>Given the application has imported the PCBA cost data from the CBOM data file, when the PCBA name is empty, then the application shall prompt the user to manually enter the PCBA name</v>
      </c>
      <c r="K16" s="41">
        <v>6</v>
      </c>
      <c r="L16" s="39">
        <v>10</v>
      </c>
      <c r="M16" s="5" t="str">
        <f>ApplicationReq!C30</f>
        <v>AR-029</v>
      </c>
      <c r="N16" s="5" t="str">
        <f>ApplicationReq!E30</f>
        <v>Given the application has imported the PCBA cost data from the CBOM data file, when the application determines the PCBA name, then the application shall set the board name to  the value identified by the label 'Description'</v>
      </c>
      <c r="O16" s="41">
        <v>2</v>
      </c>
      <c r="P16" s="39">
        <v>10</v>
      </c>
      <c r="Q16" s="5" t="str">
        <f>ApplicationReq!C31</f>
        <v>AR-030</v>
      </c>
      <c r="R16" s="5" t="str">
        <f>ApplicationReq!E31</f>
        <v>Given the application has imported the PCBA name from the CBOM data file, when the PCBA name is empty, then the application shall generate the following acknowledgement - "PCBA name field is empty in the CBOM data file</v>
      </c>
      <c r="S16" s="41">
        <v>2</v>
      </c>
      <c r="T16" s="39">
        <f>G16*L16*P16</f>
        <v>800</v>
      </c>
      <c r="U16" s="41">
        <f>K16*O16*S16</f>
        <v>24</v>
      </c>
    </row>
    <row r="17" spans="1:21" ht="110.4" x14ac:dyDescent="0.3">
      <c r="A17" s="5" t="str">
        <f>UserNeed!C7</f>
        <v>UN-006</v>
      </c>
      <c r="B17" s="43" t="str">
        <f>UserNeed!E7</f>
        <v>As a user, I want to transfers the name of all the PCBAs from the CBOM to the CWT</v>
      </c>
      <c r="C17" s="7" t="s">
        <v>322</v>
      </c>
      <c r="D17" s="7" t="s">
        <v>145</v>
      </c>
      <c r="E17" s="7" t="s">
        <v>229</v>
      </c>
      <c r="F17" s="7" t="s">
        <v>886</v>
      </c>
      <c r="G17" s="39">
        <v>8</v>
      </c>
      <c r="I17" s="5" t="str">
        <f>ApplicationReq!C29</f>
        <v>AR-028</v>
      </c>
      <c r="J17" s="5" t="str">
        <f>ApplicationReq!E29</f>
        <v>Given the application has imported the PCBA cost data from the CBOM data file, when the PCBA name is empty, then the application shall prompt the user to manually enter the PCBA name</v>
      </c>
      <c r="K17" s="41">
        <v>6</v>
      </c>
      <c r="L17" s="39">
        <v>10</v>
      </c>
      <c r="M17" s="5" t="str">
        <f>ApplicationReq!C32</f>
        <v>AR-031</v>
      </c>
      <c r="N17" s="5" t="str">
        <f>ApplicationReq!E32</f>
        <v>Given the application is prepared to export CBOM data for CWT, when the application generates the output data file, then the output file shall include the board name of the PCBA</v>
      </c>
      <c r="O17" s="41">
        <v>2</v>
      </c>
      <c r="P17" s="39">
        <v>10</v>
      </c>
      <c r="Q17" s="5" t="str">
        <f>ApplicationReq!C16</f>
        <v>AR-015</v>
      </c>
      <c r="R17" s="5" t="str">
        <f>ApplicationReq!E16</f>
        <v>Given the application has read the CWT data file, when the checksum fails, the application shall generate the following acknowledgement - "Cost walk template data file corrupt."</v>
      </c>
      <c r="S17" s="41">
        <v>2</v>
      </c>
      <c r="T17" s="39">
        <f>G17*L17*P17</f>
        <v>800</v>
      </c>
      <c r="U17" s="41">
        <f>K17*O17*S17</f>
        <v>24</v>
      </c>
    </row>
    <row r="18" spans="1:21" ht="165.6" x14ac:dyDescent="0.3">
      <c r="A18" s="5" t="str">
        <f>UserNeed!C8</f>
        <v>UN-007</v>
      </c>
      <c r="B18" s="43" t="str">
        <f>UserNeed!E8</f>
        <v>As a user, I want to transfers the material cost of each PCBA from the CBOM to the CWT</v>
      </c>
      <c r="C18" s="7" t="s">
        <v>323</v>
      </c>
      <c r="D18" s="7" t="s">
        <v>256</v>
      </c>
      <c r="E18" s="7" t="s">
        <v>236</v>
      </c>
      <c r="F18" s="7" t="s">
        <v>894</v>
      </c>
      <c r="G18" s="39">
        <v>6</v>
      </c>
      <c r="I18" s="5" t="str">
        <f>ApplicationReq!C33</f>
        <v>AR-032</v>
      </c>
      <c r="J18" s="5" t="str">
        <f>ApplicationReq!E33</f>
        <v>Given the application has imported the PCBA cost data from the CBOM data file, when the material cost is empty, then the application shall prompt the user to manually enter the material cost</v>
      </c>
      <c r="K18" s="41">
        <v>4</v>
      </c>
      <c r="L18" s="39">
        <v>10</v>
      </c>
      <c r="M18" s="5" t="str">
        <f>ApplicationReq!C34</f>
        <v>AR-033</v>
      </c>
      <c r="N18" s="5" t="str">
        <f>ApplicationReq!E34</f>
        <v>Given the application has imported the PCBA cost data from the CBOM data file, when the application determines the PCBA material cost, then the application shall set the material cost to the value identified by the label 'Material'</v>
      </c>
      <c r="O18" s="41">
        <v>2</v>
      </c>
      <c r="P18" s="39">
        <v>10</v>
      </c>
      <c r="Q18" s="5" t="str">
        <f>ApplicationReq!C35</f>
        <v>AR-034</v>
      </c>
      <c r="R18" s="5" t="str">
        <f>ApplicationReq!E35</f>
        <v>Given the application has imported the material cost of the PCBA from the CBOM data file, when the PCBA material cost field is empty, then the application shall generate the following acknowledgement - "PCBA material cost field is empty in the CBOM data file</v>
      </c>
      <c r="S18" s="41">
        <v>2</v>
      </c>
      <c r="T18" s="39">
        <f>G18*L18*P18</f>
        <v>600</v>
      </c>
      <c r="U18" s="41">
        <f>K18*O18*S18</f>
        <v>16</v>
      </c>
    </row>
    <row r="19" spans="1:21" ht="165.6" x14ac:dyDescent="0.3">
      <c r="A19" s="5" t="str">
        <f>UserNeed!C8</f>
        <v>UN-007</v>
      </c>
      <c r="B19" s="43" t="str">
        <f>UserNeed!E8</f>
        <v>As a user, I want to transfers the material cost of each PCBA from the CBOM to the CWT</v>
      </c>
      <c r="C19" s="7" t="s">
        <v>323</v>
      </c>
      <c r="D19" s="7" t="s">
        <v>256</v>
      </c>
      <c r="E19" s="7" t="s">
        <v>237</v>
      </c>
      <c r="F19" s="7" t="s">
        <v>895</v>
      </c>
      <c r="G19" s="39">
        <v>6</v>
      </c>
      <c r="I19" s="5" t="str">
        <f>ApplicationReq!C33</f>
        <v>AR-032</v>
      </c>
      <c r="J19" s="5" t="str">
        <f>ApplicationReq!E33</f>
        <v>Given the application has imported the PCBA cost data from the CBOM data file, when the material cost is empty, then the application shall prompt the user to manually enter the material cost</v>
      </c>
      <c r="K19" s="41">
        <v>4</v>
      </c>
      <c r="L19" s="39">
        <v>10</v>
      </c>
      <c r="M19" s="5" t="str">
        <f>ApplicationReq!C36</f>
        <v>AR-035</v>
      </c>
      <c r="N19" s="5" t="str">
        <f>ApplicationReq!E36</f>
        <v>Given the application is prepared to export CBOM data for CWT, when the application generates the output data file, then the output file shall include the material cost of the PCBA</v>
      </c>
      <c r="O19" s="41">
        <v>2</v>
      </c>
      <c r="P19" s="39">
        <v>10</v>
      </c>
      <c r="Q19" s="5" t="str">
        <f>ApplicationReq!C16</f>
        <v>AR-015</v>
      </c>
      <c r="R19" s="5" t="str">
        <f>ApplicationReq!E35</f>
        <v>Given the application has imported the material cost of the PCBA from the CBOM data file, when the PCBA material cost field is empty, then the application shall generate the following acknowledgement - "PCBA material cost field is empty in the CBOM data file</v>
      </c>
      <c r="S19" s="41">
        <v>2</v>
      </c>
      <c r="T19" s="39">
        <f>G19*L19*P19</f>
        <v>600</v>
      </c>
      <c r="U19" s="41">
        <f>K19*O19*S19</f>
        <v>16</v>
      </c>
    </row>
    <row r="20" spans="1:21" ht="151.80000000000001" x14ac:dyDescent="0.3">
      <c r="A20" s="5" t="str">
        <f>UserNeed!C9</f>
        <v>UN-008</v>
      </c>
      <c r="B20" s="43" t="str">
        <f>UserNeed!E9</f>
        <v>As a user, I want to transfers the overhead cost of each PCBA from the CBOM to the CWT</v>
      </c>
      <c r="C20" s="7" t="s">
        <v>324</v>
      </c>
      <c r="D20" s="7" t="s">
        <v>325</v>
      </c>
      <c r="E20" s="7" t="s">
        <v>238</v>
      </c>
      <c r="F20" s="7" t="s">
        <v>899</v>
      </c>
      <c r="G20" s="39">
        <v>8</v>
      </c>
      <c r="I20" s="5" t="str">
        <f>ApplicationReq!C37</f>
        <v>AR-036</v>
      </c>
      <c r="J20" s="5" t="str">
        <f>ApplicationReq!E37</f>
        <v>Given the application has imported the PCBA cost data from the CBOM data file, when the oveerhead cost is empty, then the application shall prompt the user to manually enter the overhead cost</v>
      </c>
      <c r="K20" s="41">
        <v>6</v>
      </c>
      <c r="L20" s="39">
        <v>10</v>
      </c>
      <c r="M20" s="5" t="str">
        <f>ApplicationReq!C38</f>
        <v>AR-037</v>
      </c>
      <c r="N20" s="5" t="str">
        <f>ApplicationReq!E38</f>
        <v>Given the application has imported the PCBA cost data from the CBOM data file, when the application determines the PCBA overhead cost, then the application shall set the overhead cost to the value identified by the label 'OHP'</v>
      </c>
      <c r="O20" s="41">
        <v>2</v>
      </c>
      <c r="P20" s="39">
        <v>10</v>
      </c>
      <c r="Q20" s="5" t="str">
        <f>ApplicationReq!C39</f>
        <v>AR-038</v>
      </c>
      <c r="R20" s="5" t="str">
        <f>ApplicationReq!E39</f>
        <v>Given the application has imported the overhead cost from the CBOM data file, when the PCBA overhead field is empty, then the application shall generate the following acknowledgement - "PCBA overhead cost field is empty in the CBOM data file"</v>
      </c>
      <c r="S20" s="41">
        <v>2</v>
      </c>
      <c r="T20" s="39">
        <f>G20*L20*P20</f>
        <v>800</v>
      </c>
      <c r="U20" s="41">
        <f>K20*O20*S20</f>
        <v>24</v>
      </c>
    </row>
    <row r="21" spans="1:21" ht="124.2" x14ac:dyDescent="0.3">
      <c r="A21" s="5" t="str">
        <f>UserNeed!C9</f>
        <v>UN-008</v>
      </c>
      <c r="B21" s="43" t="str">
        <f>UserNeed!E9</f>
        <v>As a user, I want to transfers the overhead cost of each PCBA from the CBOM to the CWT</v>
      </c>
      <c r="C21" s="7" t="s">
        <v>324</v>
      </c>
      <c r="D21" s="7" t="s">
        <v>325</v>
      </c>
      <c r="E21" s="7" t="s">
        <v>239</v>
      </c>
      <c r="F21" s="7" t="s">
        <v>900</v>
      </c>
      <c r="G21" s="39">
        <v>8</v>
      </c>
      <c r="I21" s="5" t="str">
        <f>ApplicationReq!C37</f>
        <v>AR-036</v>
      </c>
      <c r="J21" s="5" t="str">
        <f>ApplicationReq!E37</f>
        <v>Given the application has imported the PCBA cost data from the CBOM data file, when the oveerhead cost is empty, then the application shall prompt the user to manually enter the overhead cost</v>
      </c>
      <c r="K21" s="41">
        <v>6</v>
      </c>
      <c r="L21" s="39">
        <v>10</v>
      </c>
      <c r="M21" s="5" t="str">
        <f>ApplicationReq!C40</f>
        <v>AR-039</v>
      </c>
      <c r="N21" s="5" t="str">
        <f>ApplicationReq!E40</f>
        <v>Given the application is prepared to export CBOM data for CWT, when the application generates the output data file, then the output file shall include the overhead cost of the PCBA</v>
      </c>
      <c r="O21" s="41">
        <v>2</v>
      </c>
      <c r="P21" s="39">
        <v>10</v>
      </c>
      <c r="Q21" s="5" t="str">
        <f>ApplicationReq!C16</f>
        <v>AR-015</v>
      </c>
      <c r="R21" s="5" t="str">
        <f>ApplicationReq!E16</f>
        <v>Given the application has read the CWT data file, when the checksum fails, the application shall generate the following acknowledgement - "Cost walk template data file corrupt."</v>
      </c>
      <c r="S21" s="41">
        <v>2</v>
      </c>
      <c r="T21" s="39">
        <f>G21*L21*P21</f>
        <v>800</v>
      </c>
      <c r="U21" s="41">
        <f>K21*O21*S21</f>
        <v>24</v>
      </c>
    </row>
    <row r="22" spans="1:21" ht="151.80000000000001" x14ac:dyDescent="0.3">
      <c r="A22" s="5" t="str">
        <f>UserNeed!C10</f>
        <v>UN-009</v>
      </c>
      <c r="B22" s="43" t="str">
        <f>UserNeed!E10</f>
        <v>As a user, I want to select the cost data for a build stage to generation the cost walk</v>
      </c>
      <c r="C22" s="3" t="s">
        <v>513</v>
      </c>
      <c r="D22" s="7" t="s">
        <v>143</v>
      </c>
      <c r="E22" s="7" t="s">
        <v>240</v>
      </c>
      <c r="F22" s="7" t="s">
        <v>904</v>
      </c>
      <c r="G22" s="39">
        <v>8</v>
      </c>
      <c r="K22" s="41">
        <f>G22</f>
        <v>8</v>
      </c>
      <c r="L22" s="39">
        <v>10</v>
      </c>
      <c r="M22" s="5" t="str">
        <f>ApplicationReq!C41</f>
        <v>AR-040</v>
      </c>
      <c r="N22" s="5" t="str">
        <f>ApplicationReq!E41</f>
        <v>Given the application has imported the PCBA cost data from the CBOM, when the application encounters PCBA cost data for multiple build stages, then the application shall use the data from the build stage listed on the quote tab of the CBOM.</v>
      </c>
      <c r="O22" s="41">
        <v>2</v>
      </c>
      <c r="P22" s="39">
        <v>10</v>
      </c>
      <c r="Q22" s="5" t="str">
        <f>ApplicationReq!C42</f>
        <v>AR-041</v>
      </c>
      <c r="R22" s="5" t="str">
        <f>ApplicationReq!E42</f>
        <v xml:space="preserve">Given the application has selected the build stage data for the PCBA cost, when the selected the data for processing, then the application shall prompt the user to verify the build stage selected. </v>
      </c>
      <c r="S22" s="41">
        <v>2</v>
      </c>
      <c r="T22" s="39">
        <f>G22*L22*P22</f>
        <v>800</v>
      </c>
      <c r="U22" s="41">
        <f>K22*O22*S22</f>
        <v>32</v>
      </c>
    </row>
    <row r="23" spans="1:21" ht="151.80000000000001" x14ac:dyDescent="0.3">
      <c r="A23" s="5" t="str">
        <f>UserNeed!C11</f>
        <v>UN-010</v>
      </c>
      <c r="B23" s="43" t="str">
        <f>UserNeed!E11</f>
        <v>As a user, I want to transfer the designator data for each item on the PCBA from the CBOM to the CWT</v>
      </c>
      <c r="C23" s="7" t="s">
        <v>326</v>
      </c>
      <c r="D23" s="7" t="s">
        <v>257</v>
      </c>
      <c r="E23" s="7" t="s">
        <v>242</v>
      </c>
      <c r="F23" s="7" t="s">
        <v>908</v>
      </c>
      <c r="G23" s="39">
        <v>8</v>
      </c>
      <c r="K23" s="41">
        <f>G23</f>
        <v>8</v>
      </c>
      <c r="L23" s="39">
        <v>10</v>
      </c>
      <c r="M23" s="5" t="str">
        <f>ApplicationReq!C43</f>
        <v>AR-042</v>
      </c>
      <c r="N23" s="5" t="str">
        <f>ApplicationReq!E43</f>
        <v>Given the application has imported the PCBA cost data from the CBOM, when the application determines the designator data, then the application shall set the designator data to values identified by the label 'Designator'</v>
      </c>
      <c r="O23" s="41">
        <v>2</v>
      </c>
      <c r="P23" s="39">
        <v>10</v>
      </c>
      <c r="Q23" s="5" t="str">
        <f>ApplicationReq!C44</f>
        <v>AR-043</v>
      </c>
      <c r="R23" s="5" t="str">
        <f>ApplicationReq!E44</f>
        <v>Given the application has imported the designator data from the CBOM data file, when the designator data is empty, then the application shall generate the following acknowledgement - "PCBA designator data is empty in the CBOM data file"</v>
      </c>
      <c r="S23" s="41">
        <v>2</v>
      </c>
      <c r="T23" s="39">
        <f>G23*L23*P23</f>
        <v>800</v>
      </c>
      <c r="U23" s="41">
        <f>K23*O23*S23</f>
        <v>32</v>
      </c>
    </row>
    <row r="24" spans="1:21" ht="124.2" x14ac:dyDescent="0.3">
      <c r="A24" s="5" t="str">
        <f>UserNeed!C11</f>
        <v>UN-010</v>
      </c>
      <c r="B24" s="43" t="str">
        <f>UserNeed!E11</f>
        <v>As a user, I want to transfer the designator data for each item on the PCBA from the CBOM to the CWT</v>
      </c>
      <c r="C24" s="7" t="s">
        <v>514</v>
      </c>
      <c r="D24" s="7" t="s">
        <v>257</v>
      </c>
      <c r="E24" s="7" t="s">
        <v>243</v>
      </c>
      <c r="F24" s="7" t="s">
        <v>909</v>
      </c>
      <c r="G24" s="39">
        <v>8</v>
      </c>
      <c r="K24" s="41">
        <f>G24</f>
        <v>8</v>
      </c>
      <c r="L24" s="39">
        <v>10</v>
      </c>
      <c r="M24" s="5" t="str">
        <f>ApplicationReq!C45</f>
        <v>AR-044</v>
      </c>
      <c r="N24" s="5" t="str">
        <f>ApplicationReq!E45</f>
        <v>Given the application is prepared to export CBOM data for CWT, when the application generates the output data file, then the output file shall include a list with all designator on the PCBA</v>
      </c>
      <c r="O24" s="41">
        <v>2</v>
      </c>
      <c r="P24" s="39">
        <v>10</v>
      </c>
      <c r="Q24" s="5" t="str">
        <f>ApplicationReq!C16</f>
        <v>AR-015</v>
      </c>
      <c r="R24" s="5" t="str">
        <f>ApplicationReq!E16</f>
        <v>Given the application has read the CWT data file, when the checksum fails, the application shall generate the following acknowledgement - "Cost walk template data file corrupt."</v>
      </c>
      <c r="S24" s="41">
        <v>2</v>
      </c>
      <c r="T24" s="39">
        <f>G24*L24*P24</f>
        <v>800</v>
      </c>
      <c r="U24" s="41">
        <f>K24*O24*S24</f>
        <v>32</v>
      </c>
    </row>
    <row r="25" spans="1:21" ht="151.80000000000001" x14ac:dyDescent="0.3">
      <c r="A25" s="5" t="str">
        <f>UserNeed!C12</f>
        <v>UN-011</v>
      </c>
      <c r="B25" s="43" t="str">
        <f>UserNeed!E12</f>
        <v>As a user, I want to transfer the component type data for each item on the PCBA from the CBOM to the CWT</v>
      </c>
      <c r="C25" s="7" t="s">
        <v>516</v>
      </c>
      <c r="D25" s="7" t="s">
        <v>279</v>
      </c>
      <c r="E25" s="7" t="s">
        <v>244</v>
      </c>
      <c r="F25" s="7" t="s">
        <v>910</v>
      </c>
      <c r="G25" s="39">
        <v>6</v>
      </c>
      <c r="K25" s="41">
        <f>G25</f>
        <v>6</v>
      </c>
      <c r="L25" s="39">
        <v>10</v>
      </c>
      <c r="M25" s="5" t="str">
        <f>ApplicationReq!C46</f>
        <v>AR-045</v>
      </c>
      <c r="N25" s="5" t="str">
        <f>ApplicationReq!E46</f>
        <v>Given the application has imported the PCBA cost data from the CBOM, when the application determines the component type data, then the application shall set the component type data to values identified by the label 'Component'</v>
      </c>
      <c r="O25" s="41">
        <v>2</v>
      </c>
      <c r="P25" s="39">
        <v>10</v>
      </c>
      <c r="Q25" s="5" t="str">
        <f>ApplicationReq!C47</f>
        <v>AR-046</v>
      </c>
      <c r="R25" s="5" t="str">
        <f>ApplicationReq!E47</f>
        <v>Given the application has imported the component type data, when the component type data is empty, then the application shall generate the following acknowledgement - "PCBA component type data is empty in the CBOM data file"</v>
      </c>
      <c r="S25" s="41">
        <v>2</v>
      </c>
      <c r="T25" s="39">
        <f>G25*L25*P25</f>
        <v>600</v>
      </c>
      <c r="U25" s="41">
        <f>K25*O25*S25</f>
        <v>24</v>
      </c>
    </row>
    <row r="26" spans="1:21" ht="124.2" x14ac:dyDescent="0.3">
      <c r="A26" s="5" t="str">
        <f>UserNeed!C12</f>
        <v>UN-011</v>
      </c>
      <c r="B26" s="43" t="str">
        <f>UserNeed!E12</f>
        <v>As a user, I want to transfer the component type data for each item on the PCBA from the CBOM to the CWT</v>
      </c>
      <c r="C26" s="7" t="s">
        <v>516</v>
      </c>
      <c r="D26" s="7" t="s">
        <v>279</v>
      </c>
      <c r="E26" s="7" t="s">
        <v>245</v>
      </c>
      <c r="F26" s="7" t="s">
        <v>911</v>
      </c>
      <c r="G26" s="39">
        <v>6</v>
      </c>
      <c r="K26" s="41">
        <f>G26</f>
        <v>6</v>
      </c>
      <c r="L26" s="39">
        <v>10</v>
      </c>
      <c r="M26" s="5" t="str">
        <f>ApplicationReq!C48</f>
        <v>AR-047</v>
      </c>
      <c r="N26" s="5" t="str">
        <f>ApplicationReq!E48</f>
        <v>Given the application is prepared to export CBOM data for CWT, when the application generates the output file, then the output file shall include a list of component type for each designator on the PCBA</v>
      </c>
      <c r="O26" s="41">
        <v>2</v>
      </c>
      <c r="P26" s="39">
        <v>10</v>
      </c>
      <c r="Q26" s="5" t="str">
        <f>ApplicationReq!C16</f>
        <v>AR-015</v>
      </c>
      <c r="R26" s="5" t="str">
        <f>ApplicationReq!E16</f>
        <v>Given the application has read the CWT data file, when the checksum fails, the application shall generate the following acknowledgement - "Cost walk template data file corrupt."</v>
      </c>
      <c r="S26" s="41">
        <v>2</v>
      </c>
      <c r="T26" s="39">
        <f>G26*L26*P26</f>
        <v>600</v>
      </c>
      <c r="U26" s="41">
        <f>K26*O26*S26</f>
        <v>24</v>
      </c>
    </row>
    <row r="27" spans="1:21" ht="151.80000000000001" x14ac:dyDescent="0.3">
      <c r="A27" s="5" t="str">
        <f>UserNeed!C13</f>
        <v>UN-012</v>
      </c>
      <c r="B27" s="43" t="str">
        <f>UserNeed!E13</f>
        <v>As a user, I want to transfer the description data for each item on the PCBA from the CBOM to the CWT</v>
      </c>
      <c r="C27" s="7" t="s">
        <v>520</v>
      </c>
      <c r="D27" s="7" t="s">
        <v>279</v>
      </c>
      <c r="E27" s="7" t="s">
        <v>247</v>
      </c>
      <c r="F27" s="7" t="s">
        <v>912</v>
      </c>
      <c r="G27" s="39">
        <v>6</v>
      </c>
      <c r="K27" s="41">
        <f>G27</f>
        <v>6</v>
      </c>
      <c r="L27" s="39">
        <v>10</v>
      </c>
      <c r="M27" s="5" t="str">
        <f>ApplicationReq!C49</f>
        <v>AR-048</v>
      </c>
      <c r="N27" s="5" t="str">
        <f>ApplicationReq!E49</f>
        <v>Given the application has imported the PCBA cost data from the CBOM, when the application determines the description data, then the application shall set the description data to values identified by the label 'Description'</v>
      </c>
      <c r="O27" s="41">
        <v>2</v>
      </c>
      <c r="P27" s="39">
        <v>10</v>
      </c>
      <c r="Q27" s="5" t="str">
        <f>ApplicationReq!C50</f>
        <v>AR-049</v>
      </c>
      <c r="R27" s="5" t="str">
        <f>ApplicationReq!E50</f>
        <v>Given the application has imported the description data, when the description data is empty, then the application shall generate the following acknowledgement - "PCBA description data is empty in the CBOM data file"</v>
      </c>
      <c r="S27" s="41">
        <v>2</v>
      </c>
      <c r="T27" s="39">
        <f>G27*L27*P27</f>
        <v>600</v>
      </c>
      <c r="U27" s="41">
        <f>K27*O27*S27</f>
        <v>24</v>
      </c>
    </row>
    <row r="28" spans="1:21" ht="138" x14ac:dyDescent="0.3">
      <c r="A28" s="5" t="str">
        <f>UserNeed!C13</f>
        <v>UN-012</v>
      </c>
      <c r="B28" s="43" t="str">
        <f>UserNeed!E13</f>
        <v>As a user, I want to transfer the description data for each item on the PCBA from the CBOM to the CWT</v>
      </c>
      <c r="C28" s="7" t="s">
        <v>520</v>
      </c>
      <c r="D28" s="7" t="s">
        <v>279</v>
      </c>
      <c r="E28" s="7" t="s">
        <v>246</v>
      </c>
      <c r="F28" s="7" t="s">
        <v>913</v>
      </c>
      <c r="G28" s="39">
        <v>6</v>
      </c>
      <c r="K28" s="41">
        <f>G28</f>
        <v>6</v>
      </c>
      <c r="L28" s="39">
        <v>10</v>
      </c>
      <c r="M28" s="5" t="str">
        <f>ApplicationReq!C51</f>
        <v>AR-050</v>
      </c>
      <c r="N28" s="5" t="str">
        <f>ApplicationReq!E51</f>
        <v>Given the application is prepared to export CBOM data for CWT, when the application generates the output file, then the output file shall include a list of description information for each designator on the PCBA</v>
      </c>
      <c r="O28" s="41">
        <v>2</v>
      </c>
      <c r="P28" s="39">
        <v>10</v>
      </c>
      <c r="Q28" s="5" t="str">
        <f>ApplicationReq!C16</f>
        <v>AR-015</v>
      </c>
      <c r="R28" s="5" t="str">
        <f>ApplicationReq!E16</f>
        <v>Given the application has read the CWT data file, when the checksum fails, the application shall generate the following acknowledgement - "Cost walk template data file corrupt."</v>
      </c>
      <c r="S28" s="41">
        <v>2</v>
      </c>
      <c r="T28" s="39">
        <f>G28*L28*P28</f>
        <v>600</v>
      </c>
      <c r="U28" s="41">
        <f>K28*O28*S28</f>
        <v>24</v>
      </c>
    </row>
    <row r="29" spans="1:21" ht="165.6" x14ac:dyDescent="0.3">
      <c r="A29" s="5" t="str">
        <f>UserNeed!C14</f>
        <v>UN-013</v>
      </c>
      <c r="B29" s="43" t="str">
        <f>UserNeed!E14</f>
        <v>As a user, I want to transfer the manufacturer name data for each item on the PCBA from the CBOM to the CWT</v>
      </c>
      <c r="C29" s="7" t="s">
        <v>522</v>
      </c>
      <c r="D29" s="7" t="s">
        <v>279</v>
      </c>
      <c r="E29" s="7" t="s">
        <v>248</v>
      </c>
      <c r="F29" s="7" t="s">
        <v>785</v>
      </c>
      <c r="G29" s="39">
        <v>6</v>
      </c>
      <c r="K29" s="41">
        <f>G29</f>
        <v>6</v>
      </c>
      <c r="L29" s="39">
        <v>10</v>
      </c>
      <c r="M29" s="5" t="str">
        <f>ApplicationReq!C52</f>
        <v>AR-051</v>
      </c>
      <c r="N29" s="5" t="str">
        <f>ApplicationReq!E52</f>
        <v>Given the application has imported the PCBA cost data from the CBOM, when the application determines the manufacturer name data, then the application shall set the manufacturer name data to values identified by the label 'Manufacturer'</v>
      </c>
      <c r="O29" s="41">
        <v>2</v>
      </c>
      <c r="P29" s="39">
        <v>10</v>
      </c>
      <c r="Q29" s="5" t="str">
        <f>ApplicationReq!C53</f>
        <v>AR-052</v>
      </c>
      <c r="R29" s="5" t="str">
        <f>ApplicationReq!E53</f>
        <v>Given the application has imported the manufacturer name data, when the manufacturer name data is empty, then the application shall generate the following acknowledgement - "PCBA manufacturer name data is empty in the CBOM data file"</v>
      </c>
      <c r="S29" s="41">
        <v>2</v>
      </c>
      <c r="T29" s="39">
        <f>G29*L29*P29</f>
        <v>600</v>
      </c>
      <c r="U29" s="41">
        <f>K29*O29*S29</f>
        <v>24</v>
      </c>
    </row>
    <row r="30" spans="1:21" ht="138" x14ac:dyDescent="0.3">
      <c r="A30" s="5" t="str">
        <f>UserNeed!C14</f>
        <v>UN-013</v>
      </c>
      <c r="B30" s="43" t="str">
        <f>UserNeed!E14</f>
        <v>As a user, I want to transfer the manufacturer name data for each item on the PCBA from the CBOM to the CWT</v>
      </c>
      <c r="C30" s="7" t="s">
        <v>522</v>
      </c>
      <c r="D30" s="7" t="s">
        <v>279</v>
      </c>
      <c r="E30" s="7" t="s">
        <v>249</v>
      </c>
      <c r="F30" s="7" t="s">
        <v>786</v>
      </c>
      <c r="G30" s="39">
        <v>6</v>
      </c>
      <c r="K30" s="41">
        <f>G30</f>
        <v>6</v>
      </c>
      <c r="L30" s="39">
        <v>10</v>
      </c>
      <c r="M30" s="5" t="str">
        <f>ApplicationReq!C54</f>
        <v>AR-053</v>
      </c>
      <c r="N30" s="5" t="str">
        <f>ApplicationReq!E54</f>
        <v>Given the application is prepared to export CBOM data for CWT, when the application generates the output file, then the output file shall include a list of manufacturer name information for each designator on the PCBA</v>
      </c>
      <c r="O30" s="41">
        <v>2</v>
      </c>
      <c r="P30" s="39">
        <v>10</v>
      </c>
      <c r="Q30" s="5" t="str">
        <f>ApplicationReq!C16</f>
        <v>AR-015</v>
      </c>
      <c r="R30" s="5" t="str">
        <f>ApplicationReq!E16</f>
        <v>Given the application has read the CWT data file, when the checksum fails, the application shall generate the following acknowledgement - "Cost walk template data file corrupt."</v>
      </c>
      <c r="S30" s="41">
        <v>2</v>
      </c>
      <c r="T30" s="39">
        <f>G30*L30*P30</f>
        <v>600</v>
      </c>
      <c r="U30" s="41">
        <f>K30*O30*S30</f>
        <v>24</v>
      </c>
    </row>
    <row r="31" spans="1:21" ht="165.6" x14ac:dyDescent="0.3">
      <c r="A31" s="5" t="str">
        <f>UserNeed!C15</f>
        <v>UN-014</v>
      </c>
      <c r="B31" s="43" t="str">
        <f>UserNeed!E15</f>
        <v>As a user, I want to transfer the manufacturer part number data for each item on the PCBA from the CBOM to the CWT</v>
      </c>
      <c r="C31" s="7" t="s">
        <v>525</v>
      </c>
      <c r="D31" s="7" t="s">
        <v>279</v>
      </c>
      <c r="E31" s="7" t="s">
        <v>250</v>
      </c>
      <c r="F31" s="7" t="s">
        <v>793</v>
      </c>
      <c r="G31" s="39">
        <v>6</v>
      </c>
      <c r="K31" s="41">
        <f>G31</f>
        <v>6</v>
      </c>
      <c r="L31" s="39">
        <v>10</v>
      </c>
      <c r="M31" s="5" t="str">
        <f>ApplicationReq!C55</f>
        <v>AR-054</v>
      </c>
      <c r="N31" s="5" t="str">
        <f>ApplicationReq!E55</f>
        <v>Given the application has imported the PCBA cost data from the CBOM, when the application determines the manufacturer part number, then the application shall set the manufacturer part number to values identified by the label 'Part Number'</v>
      </c>
      <c r="O31" s="41">
        <v>2</v>
      </c>
      <c r="P31" s="39">
        <v>10</v>
      </c>
      <c r="Q31" s="5" t="str">
        <f>ApplicationReq!C56</f>
        <v>AR-055</v>
      </c>
      <c r="R31" s="5" t="str">
        <f>ApplicationReq!E56</f>
        <v>Given the application has imported the manufacturer part number, when the manufacturer part number data is empty, then the application shall generate the following acknowledgement - "PCBA manufacturer part number data is empty in the CBOM data file"</v>
      </c>
      <c r="S31" s="41">
        <v>2</v>
      </c>
      <c r="T31" s="39">
        <f>G31*L31*P31</f>
        <v>600</v>
      </c>
      <c r="U31" s="41">
        <f>K31*O31*S31</f>
        <v>24</v>
      </c>
    </row>
    <row r="32" spans="1:21" ht="138" x14ac:dyDescent="0.3">
      <c r="A32" s="5" t="str">
        <f>UserNeed!C15</f>
        <v>UN-014</v>
      </c>
      <c r="B32" s="43" t="str">
        <f>UserNeed!E15</f>
        <v>As a user, I want to transfer the manufacturer part number data for each item on the PCBA from the CBOM to the CWT</v>
      </c>
      <c r="C32" s="7" t="s">
        <v>525</v>
      </c>
      <c r="D32" s="7" t="s">
        <v>279</v>
      </c>
      <c r="E32" s="7" t="s">
        <v>321</v>
      </c>
      <c r="F32" s="7" t="s">
        <v>794</v>
      </c>
      <c r="G32" s="39">
        <v>6</v>
      </c>
      <c r="K32" s="41">
        <f>G32</f>
        <v>6</v>
      </c>
      <c r="L32" s="39">
        <v>10</v>
      </c>
      <c r="M32" s="5" t="str">
        <f>ApplicationReq!C57</f>
        <v>AR-056</v>
      </c>
      <c r="N32" s="5" t="str">
        <f>ApplicationReq!E57</f>
        <v>Given the application is prepared to export CBOM data for CWT, when the application generates the output file, then the output file shall include a list of manufacturer part number information for each item on the PCBA</v>
      </c>
      <c r="O32" s="41">
        <v>2</v>
      </c>
      <c r="P32" s="39">
        <v>10</v>
      </c>
      <c r="Q32" s="5" t="str">
        <f>ApplicationReq!C16</f>
        <v>AR-015</v>
      </c>
      <c r="R32" s="5" t="str">
        <f>ApplicationReq!E16</f>
        <v>Given the application has read the CWT data file, when the checksum fails, the application shall generate the following acknowledgement - "Cost walk template data file corrupt."</v>
      </c>
      <c r="S32" s="41">
        <v>2</v>
      </c>
      <c r="T32" s="39">
        <f>G32*L32*P32</f>
        <v>600</v>
      </c>
      <c r="U32" s="41">
        <f>K32*O32*S32</f>
        <v>24</v>
      </c>
    </row>
    <row r="33" spans="1:21" ht="138" x14ac:dyDescent="0.3">
      <c r="A33" s="5" t="str">
        <f>UserNeed!C16</f>
        <v>UN-015</v>
      </c>
      <c r="B33" s="43" t="str">
        <f>UserNeed!E16</f>
        <v>As a user, I want to transfer the quantity data for each item on the PCBA from the CBOM to the CWT</v>
      </c>
      <c r="C33" s="7" t="s">
        <v>529</v>
      </c>
      <c r="D33" s="7" t="s">
        <v>532</v>
      </c>
      <c r="E33" s="7" t="s">
        <v>328</v>
      </c>
      <c r="F33" s="7" t="s">
        <v>795</v>
      </c>
      <c r="G33" s="39">
        <v>8</v>
      </c>
      <c r="K33" s="41">
        <f>G33</f>
        <v>8</v>
      </c>
      <c r="L33" s="39">
        <v>10</v>
      </c>
      <c r="M33" s="5" t="str">
        <f>ApplicationReq!C58</f>
        <v>AR-057</v>
      </c>
      <c r="N33" s="5" t="str">
        <f>ApplicationReq!E58</f>
        <v>Given the application has imported the PCBA cost data from the CBOM, when the application determines the quantity, then the application shall set the quantity to values identified by the label 'Quantity'</v>
      </c>
      <c r="O33" s="41">
        <v>2</v>
      </c>
      <c r="P33" s="39">
        <v>10</v>
      </c>
      <c r="Q33" s="5" t="str">
        <f>ApplicationReq!C59</f>
        <v>AR-058</v>
      </c>
      <c r="R33" s="5" t="str">
        <f>ApplicationReq!E59</f>
        <v>Given the application has imported the quantity, when the quantity data is empty, then the application shall generate the following acknowledgement - "Quantity data read from the CBOM is empty for all items on the PCBA"</v>
      </c>
      <c r="S33" s="41">
        <v>2</v>
      </c>
      <c r="T33" s="39">
        <f>G33*L33*P33</f>
        <v>800</v>
      </c>
      <c r="U33" s="41">
        <f>K33*O33*S33</f>
        <v>32</v>
      </c>
    </row>
    <row r="34" spans="1:21" ht="124.2" x14ac:dyDescent="0.3">
      <c r="A34" s="5" t="str">
        <f>UserNeed!C16</f>
        <v>UN-015</v>
      </c>
      <c r="B34" s="43" t="str">
        <f>UserNeed!E16</f>
        <v>As a user, I want to transfer the quantity data for each item on the PCBA from the CBOM to the CWT</v>
      </c>
      <c r="C34" s="7" t="s">
        <v>529</v>
      </c>
      <c r="D34" s="7" t="s">
        <v>532</v>
      </c>
      <c r="E34" s="7" t="s">
        <v>329</v>
      </c>
      <c r="F34" s="7" t="s">
        <v>796</v>
      </c>
      <c r="G34" s="39">
        <v>8</v>
      </c>
      <c r="K34" s="41">
        <f>G34</f>
        <v>8</v>
      </c>
      <c r="L34" s="39">
        <v>10</v>
      </c>
      <c r="M34" s="5" t="str">
        <f>ApplicationReq!C60</f>
        <v>AR-059</v>
      </c>
      <c r="N34" s="5" t="str">
        <f>ApplicationReq!E60</f>
        <v>Given the application is prepared to export CBOM data for CWT, when the application generates the output file, then the output file shall include a list of quantity data for each item on the PCBA</v>
      </c>
      <c r="O34" s="41">
        <v>2</v>
      </c>
      <c r="P34" s="39">
        <v>10</v>
      </c>
      <c r="Q34" s="5" t="str">
        <f>ApplicationReq!C16</f>
        <v>AR-015</v>
      </c>
      <c r="R34" s="5" t="str">
        <f>ApplicationReq!E16</f>
        <v>Given the application has read the CWT data file, when the checksum fails, the application shall generate the following acknowledgement - "Cost walk template data file corrupt."</v>
      </c>
      <c r="S34" s="41">
        <v>2</v>
      </c>
      <c r="T34" s="39">
        <f>G34*L34*P34</f>
        <v>800</v>
      </c>
      <c r="U34" s="41">
        <f>K34*O34*S34</f>
        <v>32</v>
      </c>
    </row>
    <row r="35" spans="1:21" ht="151.80000000000001" x14ac:dyDescent="0.3">
      <c r="A35" s="5" t="str">
        <f>UserNeed!C17</f>
        <v>UN-016</v>
      </c>
      <c r="B35" s="43" t="str">
        <f>UserNeed!E17</f>
        <v>As a user, I want to transfer the unit price data for each item on the PCBA from the CBOM to the CWT</v>
      </c>
      <c r="C35" s="7" t="s">
        <v>531</v>
      </c>
      <c r="D35" s="7" t="s">
        <v>533</v>
      </c>
      <c r="E35" s="7" t="s">
        <v>331</v>
      </c>
      <c r="F35" s="7" t="s">
        <v>797</v>
      </c>
      <c r="G35" s="39">
        <v>8</v>
      </c>
      <c r="K35" s="41">
        <f>G35</f>
        <v>8</v>
      </c>
      <c r="L35" s="39">
        <v>10</v>
      </c>
      <c r="M35" s="5" t="str">
        <f>ApplicationReq!C61</f>
        <v>AR-060</v>
      </c>
      <c r="N35" s="5" t="str">
        <f>ApplicationReq!E61</f>
        <v>Given the application has imported the PCBA cost data from the CBOM, when the application determines the unit price, then the application shall set the unit price to values identified by the label 'U/P'</v>
      </c>
      <c r="O35" s="41">
        <v>2</v>
      </c>
      <c r="P35" s="39">
        <v>10</v>
      </c>
      <c r="Q35" s="5" t="str">
        <f>ApplicationReq!C62</f>
        <v>AR-061</v>
      </c>
      <c r="R35" s="5" t="str">
        <f>ApplicationReq!E62</f>
        <v>Given the application has imported the unit price data for each item on the PCBA, when all the unit price data is empty, then the application shall generate the following acknowledgement - "Unit price data read from the CBOM is empty for all items on the PCBA"</v>
      </c>
      <c r="S35" s="41">
        <v>2</v>
      </c>
      <c r="T35" s="39">
        <f>G35*L35*P35</f>
        <v>800</v>
      </c>
      <c r="U35" s="41">
        <f>K35*O35*S35</f>
        <v>32</v>
      </c>
    </row>
    <row r="36" spans="1:21" ht="124.2" x14ac:dyDescent="0.3">
      <c r="A36" s="5" t="str">
        <f>UserNeed!C17</f>
        <v>UN-016</v>
      </c>
      <c r="B36" s="43" t="str">
        <f>UserNeed!E17</f>
        <v>As a user, I want to transfer the unit price data for each item on the PCBA from the CBOM to the CWT</v>
      </c>
      <c r="C36" s="7" t="s">
        <v>531</v>
      </c>
      <c r="D36" s="7" t="s">
        <v>533</v>
      </c>
      <c r="E36" s="7" t="s">
        <v>332</v>
      </c>
      <c r="F36" s="7" t="s">
        <v>798</v>
      </c>
      <c r="G36" s="39">
        <v>8</v>
      </c>
      <c r="K36" s="41">
        <f>G36</f>
        <v>8</v>
      </c>
      <c r="L36" s="39">
        <v>10</v>
      </c>
      <c r="M36" s="5" t="str">
        <f>ApplicationReq!C63</f>
        <v>AR-062</v>
      </c>
      <c r="N36" s="5" t="str">
        <f>ApplicationReq!E63</f>
        <v>Given the application is prepared to export CBOM data for CWT, when the application generates the output file, then the output file shall include a list of unit price data for each item on the PCBA</v>
      </c>
      <c r="O36" s="41">
        <v>2</v>
      </c>
      <c r="P36" s="39">
        <v>10</v>
      </c>
      <c r="Q36" s="5" t="str">
        <f>ApplicationReq!C16</f>
        <v>AR-015</v>
      </c>
      <c r="R36" s="5" t="str">
        <f>ApplicationReq!E16</f>
        <v>Given the application has read the CWT data file, when the checksum fails, the application shall generate the following acknowledgement - "Cost walk template data file corrupt."</v>
      </c>
      <c r="S36" s="41">
        <v>2</v>
      </c>
      <c r="T36" s="39">
        <f>G36*L36*P36</f>
        <v>800</v>
      </c>
      <c r="U36" s="41">
        <f>K36*O36*S36</f>
        <v>32</v>
      </c>
    </row>
    <row r="37" spans="1:21" ht="165.6" x14ac:dyDescent="0.3">
      <c r="A37" s="5" t="str">
        <f>UserNeed!C18</f>
        <v>UN-017</v>
      </c>
      <c r="B37" s="43" t="str">
        <f>UserNeed!E18</f>
        <v>As a user, I want to remove all items with zero quantity from the cost walk</v>
      </c>
      <c r="C37" s="7" t="s">
        <v>534</v>
      </c>
      <c r="D37" s="7" t="s">
        <v>288</v>
      </c>
      <c r="E37" s="7" t="s">
        <v>333</v>
      </c>
      <c r="F37" s="7" t="s">
        <v>799</v>
      </c>
      <c r="G37" s="39">
        <v>4</v>
      </c>
      <c r="K37" s="41">
        <f>G37</f>
        <v>4</v>
      </c>
      <c r="L37" s="39">
        <v>10</v>
      </c>
      <c r="M37" s="5" t="str">
        <f>ApplicationReq!C64</f>
        <v>AR-063</v>
      </c>
      <c r="N37" s="5" t="str">
        <f>ApplicationReq!E64</f>
        <v>Given the application has imported the PCBA cost data from the CBOM, when the application determines the quantity, then the application shall select items  with quantity greater than zero</v>
      </c>
      <c r="O37" s="41">
        <v>2</v>
      </c>
      <c r="P37" s="39">
        <v>10</v>
      </c>
      <c r="Q37" s="5" t="str">
        <f>ApplicationReq!C65</f>
        <v>AR-064</v>
      </c>
      <c r="R37" s="5" t="str">
        <f>ApplicationReq!E65</f>
        <v>Given the application is prepared to export CBOM data for CWT, when the quantity data is zero for an item, then the application shall generate the following notification - "Quantity data for export to cost walk template is items with zero value on the PCBA"</v>
      </c>
      <c r="S37" s="41">
        <v>4</v>
      </c>
      <c r="T37" s="39">
        <f>G37*L37*P37</f>
        <v>400</v>
      </c>
      <c r="U37" s="41">
        <f>K37*O37*S37</f>
        <v>32</v>
      </c>
    </row>
    <row r="38" spans="1:21" ht="165.6" x14ac:dyDescent="0.3">
      <c r="A38" s="5" t="str">
        <f>UserNeed!C19</f>
        <v>UN-018</v>
      </c>
      <c r="B38" s="43" t="str">
        <f>UserNeed!E19</f>
        <v>As a user, I want each reference designator to be listed as a separate line item in the CWT.</v>
      </c>
      <c r="C38" s="7" t="s">
        <v>536</v>
      </c>
      <c r="D38" s="7" t="s">
        <v>828</v>
      </c>
      <c r="E38" s="7" t="s">
        <v>538</v>
      </c>
      <c r="F38" s="7" t="s">
        <v>829</v>
      </c>
      <c r="G38" s="39">
        <v>8</v>
      </c>
      <c r="K38" s="41">
        <f>G38</f>
        <v>8</v>
      </c>
      <c r="L38" s="39">
        <v>10</v>
      </c>
      <c r="M38" s="5" t="str">
        <f>ApplicationReq!C66</f>
        <v>AR-065</v>
      </c>
      <c r="N38" s="5" t="str">
        <f>ApplicationReq!E66</f>
        <v>Given the application is prepared to export CBOM data for CWT, when the application generates the output file, then the output file shall list each designator on a separate line</v>
      </c>
      <c r="O38" s="41">
        <v>2</v>
      </c>
      <c r="P38" s="39">
        <v>10</v>
      </c>
      <c r="Q38" s="5" t="str">
        <f>ApplicationReq!C67</f>
        <v>AR-066</v>
      </c>
      <c r="R38" s="5" t="str">
        <f>ApplicationReq!E67</f>
        <v>Given the application is prepared to export CBOM data for the CWT, when multiple designators are listed for each item, then the application shall generate the following acknowledgement - "Grouped reference designators detected on data export for CWT."</v>
      </c>
      <c r="S38" s="41">
        <v>2</v>
      </c>
      <c r="T38" s="39">
        <f>G38*L38*P38</f>
        <v>800</v>
      </c>
      <c r="U38" s="41">
        <f>K38*O38*S38</f>
        <v>32</v>
      </c>
    </row>
    <row r="39" spans="1:21" ht="151.80000000000001" x14ac:dyDescent="0.3">
      <c r="A39" s="5" t="str">
        <f>UserNeed!C20</f>
        <v>UN-019</v>
      </c>
      <c r="B39" s="43" t="str">
        <f>UserNeed!E20</f>
        <v>As a user, I want to add the name of the PCBA to each item on the CWT</v>
      </c>
      <c r="C39" s="7" t="s">
        <v>839</v>
      </c>
      <c r="D39" s="7" t="s">
        <v>840</v>
      </c>
      <c r="E39" s="7" t="s">
        <v>546</v>
      </c>
      <c r="F39" s="7" t="s">
        <v>846</v>
      </c>
      <c r="G39" s="39">
        <v>6</v>
      </c>
      <c r="K39" s="41">
        <f>G39</f>
        <v>6</v>
      </c>
      <c r="L39" s="39">
        <v>10</v>
      </c>
      <c r="M39" s="5" t="str">
        <f>ApplicationReq!C68</f>
        <v>AR-067</v>
      </c>
      <c r="N39" s="5" t="str">
        <f>ApplicationReq!E68</f>
        <v>Given the application has imported the PCBA cost data from the CBOM data file, when the application determines the PCBA name for each item on the PCBA, then the application shall set the PCBA name to values identified by the label 'Description:'</v>
      </c>
      <c r="O39" s="41">
        <v>2</v>
      </c>
      <c r="P39" s="39">
        <v>10</v>
      </c>
      <c r="Q39" s="5" t="str">
        <f>ApplicationReq!C69</f>
        <v>AR-068</v>
      </c>
      <c r="R39" s="5" t="str">
        <f>ApplicationReq!E69</f>
        <v>Given the application has assigned the PCBA name to each component, when the PCBA name is empty for any component, then the application shall generate the following notification - "PCBA name field is empty on the CBOM data file</v>
      </c>
      <c r="S39" s="41">
        <v>4</v>
      </c>
      <c r="T39" s="39">
        <f>G39*L39*P39</f>
        <v>600</v>
      </c>
      <c r="U39" s="41">
        <f>K39*O39*S39</f>
        <v>48</v>
      </c>
    </row>
    <row r="40" spans="1:21" ht="124.2" x14ac:dyDescent="0.3">
      <c r="A40" s="5" t="str">
        <f>UserNeed!C20</f>
        <v>UN-019</v>
      </c>
      <c r="B40" s="43" t="str">
        <f>UserNeed!E20</f>
        <v>As a user, I want to add the name of the PCBA to each item on the CWT</v>
      </c>
      <c r="C40" s="7" t="s">
        <v>537</v>
      </c>
      <c r="D40" s="7" t="s">
        <v>255</v>
      </c>
      <c r="E40" s="7" t="s">
        <v>548</v>
      </c>
      <c r="F40" s="7" t="s">
        <v>800</v>
      </c>
      <c r="G40" s="39">
        <v>6</v>
      </c>
      <c r="K40" s="41">
        <f>G40</f>
        <v>6</v>
      </c>
      <c r="L40" s="39">
        <v>10</v>
      </c>
      <c r="M40" s="5" t="str">
        <f>ApplicationReq!C70</f>
        <v>AR-069</v>
      </c>
      <c r="N40" s="5" t="str">
        <f>ApplicationReq!E70</f>
        <v xml:space="preserve">Given the application is prepared to export CBOM data for CWT, when the application generates the output data file, then the output file shall include the PCBA name for each item on the board. </v>
      </c>
      <c r="O40" s="41">
        <v>2</v>
      </c>
      <c r="P40" s="39">
        <v>10</v>
      </c>
      <c r="Q40" s="5" t="str">
        <f>ApplicationReq!C16</f>
        <v>AR-015</v>
      </c>
      <c r="R40" s="5" t="str">
        <f>ApplicationReq!E16</f>
        <v>Given the application has read the CWT data file, when the checksum fails, the application shall generate the following acknowledgement - "Cost walk template data file corrupt."</v>
      </c>
      <c r="S40" s="41">
        <v>2</v>
      </c>
      <c r="T40" s="39">
        <f>G40*L40*P40</f>
        <v>600</v>
      </c>
      <c r="U40" s="41">
        <f>K40*O40*S40</f>
        <v>24</v>
      </c>
    </row>
    <row r="41" spans="1:21" ht="138" x14ac:dyDescent="0.3">
      <c r="A41" s="5" t="str">
        <f>UserNeed!C21</f>
        <v>UN-020</v>
      </c>
      <c r="B41" s="43" t="str">
        <f>UserNeed!E21</f>
        <v>As a user, I want to assign a feature to each item on the CWT</v>
      </c>
      <c r="C41" s="7" t="s">
        <v>850</v>
      </c>
      <c r="D41" s="7" t="s">
        <v>851</v>
      </c>
      <c r="E41" s="7" t="s">
        <v>572</v>
      </c>
      <c r="F41" s="7" t="s">
        <v>852</v>
      </c>
      <c r="G41" s="39">
        <v>8</v>
      </c>
      <c r="K41" s="41">
        <f>G41</f>
        <v>8</v>
      </c>
      <c r="L41" s="39">
        <v>10</v>
      </c>
      <c r="M41" s="5" t="str">
        <f>ApplicationReq!C71</f>
        <v>AR-070</v>
      </c>
      <c r="N41" s="5" t="str">
        <f>ApplicationReq!E71</f>
        <v xml:space="preserve">Given the application has imported the PCBA cost data from the CBOM data file, when the application determines the feature name for each item on the PCBA, then the application shall set the feature name to an empty value. </v>
      </c>
      <c r="O41" s="41">
        <v>2</v>
      </c>
      <c r="P41" s="39">
        <v>10</v>
      </c>
      <c r="S41" s="41">
        <f>P41</f>
        <v>10</v>
      </c>
      <c r="T41" s="39">
        <f>G41*L41*P41</f>
        <v>800</v>
      </c>
      <c r="U41" s="41">
        <f>K41*O41*S41</f>
        <v>160</v>
      </c>
    </row>
    <row r="42" spans="1:21" ht="124.2" x14ac:dyDescent="0.3">
      <c r="A42" s="5" t="str">
        <f>UserNeed!C21</f>
        <v>UN-020</v>
      </c>
      <c r="B42" s="43" t="str">
        <f>UserNeed!E21</f>
        <v>As a user, I want to assign a feature to each item on the CWT</v>
      </c>
      <c r="C42" s="7" t="s">
        <v>850</v>
      </c>
      <c r="D42" s="7" t="s">
        <v>851</v>
      </c>
      <c r="E42" s="7" t="s">
        <v>853</v>
      </c>
      <c r="F42" s="7" t="s">
        <v>854</v>
      </c>
      <c r="G42" s="39">
        <v>8</v>
      </c>
      <c r="K42" s="41">
        <f>G42</f>
        <v>8</v>
      </c>
      <c r="L42" s="39">
        <v>10</v>
      </c>
      <c r="M42" s="5" t="str">
        <f>ApplicationReq!C72</f>
        <v>AR-071</v>
      </c>
      <c r="N42" s="5" t="str">
        <f>ApplicationReq!E72</f>
        <v>Given the application is prepared to export CBOM data for CWT, when the application generates the output data file, then the output file shall include the feature name for each item on the board.</v>
      </c>
      <c r="O42" s="41">
        <v>2</v>
      </c>
      <c r="P42" s="39">
        <v>10</v>
      </c>
      <c r="Q42" s="5" t="str">
        <f>ApplicationReq!C16</f>
        <v>AR-015</v>
      </c>
      <c r="R42" s="5" t="str">
        <f>ApplicationReq!E16</f>
        <v>Given the application has read the CWT data file, when the checksum fails, the application shall generate the following acknowledgement - "Cost walk template data file corrupt."</v>
      </c>
      <c r="S42" s="41">
        <v>2</v>
      </c>
      <c r="T42" s="39">
        <f>G42*L42*P42</f>
        <v>800</v>
      </c>
      <c r="U42" s="41">
        <f>K42*O42*S42</f>
        <v>32</v>
      </c>
    </row>
  </sheetData>
  <autoFilter ref="A1:U42" xr:uid="{5FA97F52-1176-4A3B-A8AE-B9C95F6F82D0}">
    <sortState xmlns:xlrd2="http://schemas.microsoft.com/office/spreadsheetml/2017/richdata2" ref="A2:U42">
      <sortCondition ref="A1:A42"/>
    </sortState>
  </autoFilter>
  <phoneticPr fontId="1" type="noConversion"/>
  <pageMargins left="0.7" right="0.7" top="0.75" bottom="0.75" header="0.3" footer="0.3"/>
  <pageSetup paperSize="3"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6B3F-45E1-4A07-86DE-FEDC18CC146B}">
  <dimension ref="A1:F83"/>
  <sheetViews>
    <sheetView zoomScaleNormal="100" workbookViewId="0">
      <pane ySplit="1" topLeftCell="A11" activePane="bottomLeft" state="frozen"/>
      <selection activeCell="D17" sqref="D17"/>
      <selection pane="bottomLeft" activeCell="F15" sqref="F15"/>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6" ht="27.6" x14ac:dyDescent="0.3">
      <c r="A1" s="4" t="s">
        <v>135</v>
      </c>
      <c r="B1" s="4" t="s">
        <v>136</v>
      </c>
      <c r="C1" s="4" t="s">
        <v>146</v>
      </c>
      <c r="D1" s="4" t="s">
        <v>265</v>
      </c>
      <c r="E1" s="4" t="s">
        <v>147</v>
      </c>
      <c r="F1" s="4" t="s">
        <v>148</v>
      </c>
    </row>
    <row r="2" spans="1:6" ht="69" x14ac:dyDescent="0.3">
      <c r="A2" s="5" t="str">
        <f>NeedsFMEA!A2</f>
        <v>UN-001</v>
      </c>
      <c r="B2" s="5" t="str">
        <f>NeedsFMEA!B2</f>
        <v>As a user, I want to generate the cost walk using the data stored in the CBOM provided by the PCBA supplier</v>
      </c>
      <c r="C2" s="3" t="s">
        <v>173</v>
      </c>
      <c r="D2" s="3" t="s">
        <v>671</v>
      </c>
      <c r="E2" s="3" t="s">
        <v>604</v>
      </c>
      <c r="F2" s="3" t="s">
        <v>565</v>
      </c>
    </row>
    <row r="3" spans="1:6" ht="82.8" x14ac:dyDescent="0.3">
      <c r="A3" s="5" t="str">
        <f>NeedsFMEA!A2</f>
        <v>UN-001</v>
      </c>
      <c r="B3" s="5" t="str">
        <f>NeedsFMEA!B2</f>
        <v>As a user, I want to generate the cost walk using the data stored in the CBOM provided by the PCBA supplier</v>
      </c>
      <c r="C3" s="3" t="s">
        <v>174</v>
      </c>
      <c r="D3" s="3" t="s">
        <v>669</v>
      </c>
      <c r="E3" s="3" t="s">
        <v>562</v>
      </c>
      <c r="F3" s="3" t="s">
        <v>566</v>
      </c>
    </row>
    <row r="4" spans="1:6" ht="82.8" x14ac:dyDescent="0.3">
      <c r="A4" s="5" t="str">
        <f>NeedsFMEA!A2</f>
        <v>UN-001</v>
      </c>
      <c r="B4" s="5" t="str">
        <f>NeedsFMEA!B2</f>
        <v>As a user, I want to generate the cost walk using the data stored in the CBOM provided by the PCBA supplier</v>
      </c>
      <c r="C4" s="3" t="s">
        <v>175</v>
      </c>
      <c r="D4" s="3" t="s">
        <v>670</v>
      </c>
      <c r="E4" s="3" t="s">
        <v>567</v>
      </c>
      <c r="F4" s="3" t="s">
        <v>577</v>
      </c>
    </row>
    <row r="5" spans="1:6" ht="55.2" x14ac:dyDescent="0.3">
      <c r="A5" s="5" t="str">
        <f>NeedsFMEA!A2</f>
        <v>UN-001</v>
      </c>
      <c r="B5" s="5" t="str">
        <f>NeedsFMEA!B2</f>
        <v>As a user, I want to generate the cost walk using the data stored in the CBOM provided by the PCBA supplier</v>
      </c>
      <c r="C5" s="3" t="s">
        <v>176</v>
      </c>
      <c r="D5" s="3" t="s">
        <v>672</v>
      </c>
      <c r="E5" s="3" t="s">
        <v>560</v>
      </c>
      <c r="F5" s="3" t="s">
        <v>605</v>
      </c>
    </row>
    <row r="6" spans="1:6" ht="69" x14ac:dyDescent="0.3">
      <c r="A6" s="5" t="str">
        <f>NeedsFMEA!A2</f>
        <v>UN-001</v>
      </c>
      <c r="B6" s="5" t="str">
        <f>NeedsFMEA!B2</f>
        <v>As a user, I want to generate the cost walk using the data stored in the CBOM provided by the PCBA supplier</v>
      </c>
      <c r="C6" s="3" t="s">
        <v>177</v>
      </c>
      <c r="D6" s="3" t="s">
        <v>673</v>
      </c>
      <c r="E6" s="3" t="s">
        <v>561</v>
      </c>
      <c r="F6" s="3" t="s">
        <v>568</v>
      </c>
    </row>
    <row r="7" spans="1:6" ht="82.8" x14ac:dyDescent="0.3">
      <c r="A7" s="5" t="str">
        <f>NeedsFMEA!A2</f>
        <v>UN-001</v>
      </c>
      <c r="B7" s="5" t="str">
        <f>NeedsFMEA!B2</f>
        <v>As a user, I want to generate the cost walk using the data stored in the CBOM provided by the PCBA supplier</v>
      </c>
      <c r="C7" s="3" t="s">
        <v>178</v>
      </c>
      <c r="D7" s="3" t="s">
        <v>674</v>
      </c>
      <c r="E7" s="3" t="s">
        <v>716</v>
      </c>
      <c r="F7" s="3" t="s">
        <v>569</v>
      </c>
    </row>
    <row r="8" spans="1:6" ht="82.8" x14ac:dyDescent="0.3">
      <c r="A8" s="5" t="str">
        <f>NeedsFMEA!A2</f>
        <v>UN-001</v>
      </c>
      <c r="B8" s="5" t="str">
        <f>NeedsFMEA!B2</f>
        <v>As a user, I want to generate the cost walk using the data stored in the CBOM provided by the PCBA supplier</v>
      </c>
      <c r="C8" s="3" t="s">
        <v>179</v>
      </c>
      <c r="D8" s="3" t="s">
        <v>867</v>
      </c>
      <c r="E8" s="3" t="s">
        <v>559</v>
      </c>
      <c r="F8" s="3" t="s">
        <v>570</v>
      </c>
    </row>
    <row r="9" spans="1:6" ht="110.4" x14ac:dyDescent="0.3">
      <c r="A9" s="5" t="str">
        <f>NeedsFMEA!A5</f>
        <v>UN-002</v>
      </c>
      <c r="B9" s="5" t="str">
        <f>NeedsFMEA!B5</f>
        <v>As a user, I want to fill out the CWT with the CBOM data</v>
      </c>
      <c r="C9" s="3" t="s">
        <v>180</v>
      </c>
      <c r="D9" s="3" t="s">
        <v>675</v>
      </c>
      <c r="E9" s="3" t="s">
        <v>578</v>
      </c>
      <c r="F9" s="3" t="s">
        <v>584</v>
      </c>
    </row>
    <row r="10" spans="1:6" ht="82.8" x14ac:dyDescent="0.3">
      <c r="A10" s="5" t="str">
        <f>NeedsFMEA!A5</f>
        <v>UN-002</v>
      </c>
      <c r="B10" s="5" t="str">
        <f>NeedsFMEA!B5</f>
        <v>As a user, I want to fill out the CWT with the CBOM data</v>
      </c>
      <c r="C10" s="3" t="s">
        <v>181</v>
      </c>
      <c r="D10" s="3" t="s">
        <v>676</v>
      </c>
      <c r="E10" s="3" t="s">
        <v>591</v>
      </c>
      <c r="F10" s="3" t="s">
        <v>576</v>
      </c>
    </row>
    <row r="11" spans="1:6" ht="69" x14ac:dyDescent="0.3">
      <c r="A11" s="5" t="str">
        <f>NeedsFMEA!A5</f>
        <v>UN-002</v>
      </c>
      <c r="B11" s="5" t="str">
        <f>NeedsFMEA!B5</f>
        <v>As a user, I want to fill out the CWT with the CBOM data</v>
      </c>
      <c r="C11" s="3" t="s">
        <v>182</v>
      </c>
      <c r="D11" s="3" t="s">
        <v>677</v>
      </c>
      <c r="E11" s="3" t="s">
        <v>588</v>
      </c>
      <c r="F11" s="3" t="s">
        <v>583</v>
      </c>
    </row>
    <row r="12" spans="1:6" ht="69" x14ac:dyDescent="0.3">
      <c r="A12" s="5" t="str">
        <f>NeedsFMEA!A5</f>
        <v>UN-002</v>
      </c>
      <c r="B12" s="5" t="str">
        <f>NeedsFMEA!B5</f>
        <v>As a user, I want to fill out the CWT with the CBOM data</v>
      </c>
      <c r="C12" s="3" t="s">
        <v>183</v>
      </c>
      <c r="D12" s="3" t="s">
        <v>678</v>
      </c>
      <c r="E12" s="3" t="s">
        <v>582</v>
      </c>
      <c r="F12" s="3" t="s">
        <v>568</v>
      </c>
    </row>
    <row r="13" spans="1:6" ht="55.2" x14ac:dyDescent="0.3">
      <c r="A13" s="5" t="str">
        <f>NeedsFMEA!A5</f>
        <v>UN-002</v>
      </c>
      <c r="B13" s="5" t="str">
        <f>NeedsFMEA!B5</f>
        <v>As a user, I want to fill out the CWT with the CBOM data</v>
      </c>
      <c r="C13" s="3" t="s">
        <v>184</v>
      </c>
      <c r="D13" s="3" t="s">
        <v>679</v>
      </c>
      <c r="E13" s="3" t="s">
        <v>589</v>
      </c>
      <c r="F13" s="3" t="s">
        <v>590</v>
      </c>
    </row>
    <row r="14" spans="1:6" ht="96.6" x14ac:dyDescent="0.3">
      <c r="A14" s="5" t="str">
        <f>NeedsFMEA!A5</f>
        <v>UN-002</v>
      </c>
      <c r="B14" s="5" t="str">
        <f>NeedsFMEA!B5</f>
        <v>As a user, I want to fill out the CWT with the CBOM data</v>
      </c>
      <c r="C14" s="3" t="s">
        <v>185</v>
      </c>
      <c r="D14" s="3" t="s">
        <v>592</v>
      </c>
      <c r="E14" s="3" t="s">
        <v>630</v>
      </c>
      <c r="F14" s="3" t="s">
        <v>586</v>
      </c>
    </row>
    <row r="15" spans="1:6" ht="55.2" x14ac:dyDescent="0.3">
      <c r="A15" s="5" t="str">
        <f>NeedsFMEA!A5</f>
        <v>UN-002</v>
      </c>
      <c r="B15" s="5" t="str">
        <f>NeedsFMEA!B5</f>
        <v>As a user, I want to fill out the CWT with the CBOM data</v>
      </c>
      <c r="C15" s="3" t="s">
        <v>186</v>
      </c>
      <c r="D15" s="3" t="s">
        <v>919</v>
      </c>
      <c r="E15" s="3" t="s">
        <v>918</v>
      </c>
      <c r="F15" s="3" t="s">
        <v>922</v>
      </c>
    </row>
    <row r="16" spans="1:6" ht="41.4" x14ac:dyDescent="0.3">
      <c r="A16" s="5" t="str">
        <f>NeedsFMEA!A5</f>
        <v>UN-002</v>
      </c>
      <c r="B16" s="5" t="str">
        <f>NeedsFMEA!B5</f>
        <v>As a user, I want to fill out the CWT with the CBOM data</v>
      </c>
      <c r="C16" s="3" t="s">
        <v>187</v>
      </c>
      <c r="D16" s="3" t="s">
        <v>920</v>
      </c>
      <c r="E16" s="3" t="s">
        <v>684</v>
      </c>
      <c r="F16" s="3" t="s">
        <v>921</v>
      </c>
    </row>
    <row r="17" spans="1:6" ht="55.2" x14ac:dyDescent="0.3">
      <c r="A17" s="5" t="str">
        <f>NeedsFMEA!A10</f>
        <v>UN-003</v>
      </c>
      <c r="B17" s="5" t="str">
        <f>NeedsFMEA!B10</f>
        <v>As a user, I want to transfers the model number data from the CBOM to the CWT</v>
      </c>
      <c r="C17" s="3" t="s">
        <v>188</v>
      </c>
      <c r="D17" s="3" t="s">
        <v>870</v>
      </c>
      <c r="E17" s="3" t="s">
        <v>872</v>
      </c>
      <c r="F17" s="3" t="s">
        <v>882</v>
      </c>
    </row>
    <row r="18" spans="1:6" ht="55.2" x14ac:dyDescent="0.3">
      <c r="A18" s="5" t="str">
        <f>NeedsFMEA!A11</f>
        <v>UN-003</v>
      </c>
      <c r="B18" s="5" t="str">
        <f>NeedsFMEA!B11</f>
        <v>As a user, I want to transfers the model number data from the CBOM to the CWT</v>
      </c>
      <c r="C18" s="3" t="s">
        <v>189</v>
      </c>
      <c r="D18" s="3" t="s">
        <v>654</v>
      </c>
      <c r="E18" s="3" t="s">
        <v>657</v>
      </c>
      <c r="F18" s="3" t="s">
        <v>660</v>
      </c>
    </row>
    <row r="19" spans="1:6" ht="82.8" x14ac:dyDescent="0.3">
      <c r="A19" s="5" t="str">
        <f>NeedsFMEA!A11</f>
        <v>UN-003</v>
      </c>
      <c r="B19" s="5" t="str">
        <f>NeedsFMEA!B11</f>
        <v>As a user, I want to transfers the model number data from the CBOM to the CWT</v>
      </c>
      <c r="C19" s="3" t="s">
        <v>191</v>
      </c>
      <c r="D19" s="3" t="s">
        <v>653</v>
      </c>
      <c r="E19" s="3" t="s">
        <v>649</v>
      </c>
      <c r="F19" s="3" t="s">
        <v>576</v>
      </c>
    </row>
    <row r="20" spans="1:6" ht="41.4" x14ac:dyDescent="0.3">
      <c r="A20" s="5" t="str">
        <f>NeedsFMEA!A10</f>
        <v>UN-003</v>
      </c>
      <c r="B20" s="5" t="str">
        <f>NeedsFMEA!B10</f>
        <v>As a user, I want to transfers the model number data from the CBOM to the CWT</v>
      </c>
      <c r="C20" s="3" t="s">
        <v>222</v>
      </c>
      <c r="D20" s="3" t="s">
        <v>655</v>
      </c>
      <c r="E20" s="3" t="s">
        <v>668</v>
      </c>
      <c r="F20" s="3" t="s">
        <v>287</v>
      </c>
    </row>
    <row r="21" spans="1:6" ht="55.2" x14ac:dyDescent="0.3">
      <c r="A21" s="5" t="str">
        <f>NeedsFMEA!A12</f>
        <v>UN-004</v>
      </c>
      <c r="B21" s="5" t="str">
        <f>NeedsFMEA!B12</f>
        <v>As a user, I want to transfers the build stage data from the CBOM to the CWT</v>
      </c>
      <c r="C21" s="3" t="s">
        <v>224</v>
      </c>
      <c r="D21" s="3" t="s">
        <v>871</v>
      </c>
      <c r="E21" s="3" t="s">
        <v>873</v>
      </c>
      <c r="F21" s="3" t="s">
        <v>890</v>
      </c>
    </row>
    <row r="22" spans="1:6" ht="55.2" x14ac:dyDescent="0.3">
      <c r="A22" s="5" t="str">
        <f>NeedsFMEA!A13</f>
        <v>UN-004</v>
      </c>
      <c r="B22" s="5" t="str">
        <f>NeedsFMEA!B13</f>
        <v>As a user, I want to transfers the build stage data from the CBOM to the CWT</v>
      </c>
      <c r="C22" s="3" t="s">
        <v>226</v>
      </c>
      <c r="D22" s="3" t="s">
        <v>644</v>
      </c>
      <c r="E22" s="3" t="s">
        <v>658</v>
      </c>
      <c r="F22" s="3" t="s">
        <v>661</v>
      </c>
    </row>
    <row r="23" spans="1:6" ht="82.8" x14ac:dyDescent="0.3">
      <c r="A23" s="5" t="str">
        <f>NeedsFMEA!A13</f>
        <v>UN-004</v>
      </c>
      <c r="B23" s="5" t="str">
        <f>NeedsFMEA!B13</f>
        <v>As a user, I want to transfers the build stage data from the CBOM to the CWT</v>
      </c>
      <c r="C23" s="3" t="s">
        <v>228</v>
      </c>
      <c r="D23" s="3" t="s">
        <v>645</v>
      </c>
      <c r="E23" s="3" t="s">
        <v>650</v>
      </c>
      <c r="F23" s="3" t="s">
        <v>576</v>
      </c>
    </row>
    <row r="24" spans="1:6" ht="41.4" x14ac:dyDescent="0.3">
      <c r="A24" s="5" t="str">
        <f>NeedsFMEA!A12</f>
        <v>UN-004</v>
      </c>
      <c r="B24" s="5" t="str">
        <f>NeedsFMEA!B12</f>
        <v>As a user, I want to transfers the build stage data from the CBOM to the CWT</v>
      </c>
      <c r="C24" s="3" t="s">
        <v>230</v>
      </c>
      <c r="D24" s="3" t="s">
        <v>646</v>
      </c>
      <c r="E24" s="3" t="s">
        <v>667</v>
      </c>
      <c r="F24" s="3" t="s">
        <v>286</v>
      </c>
    </row>
    <row r="25" spans="1:6" ht="55.2" x14ac:dyDescent="0.3">
      <c r="A25" s="5" t="str">
        <f>NeedsFMEA!A15</f>
        <v>UN-005</v>
      </c>
      <c r="B25" s="5" t="str">
        <f>NeedsFMEA!B15</f>
        <v>As a user, I want to transfers the exchange rate from the CBOM to the CWT</v>
      </c>
      <c r="C25" s="3" t="s">
        <v>231</v>
      </c>
      <c r="D25" s="3" t="s">
        <v>887</v>
      </c>
      <c r="E25" s="3" t="s">
        <v>888</v>
      </c>
      <c r="F25" s="3" t="s">
        <v>889</v>
      </c>
    </row>
    <row r="26" spans="1:6" ht="55.2" x14ac:dyDescent="0.3">
      <c r="A26" s="5" t="str">
        <f>NeedsFMEA!A14</f>
        <v>UN-005</v>
      </c>
      <c r="B26" s="5" t="str">
        <f>NeedsFMEA!B14</f>
        <v>As a user, I want to transfers the exchange rate from the CBOM to the CWT</v>
      </c>
      <c r="C26" s="3" t="s">
        <v>232</v>
      </c>
      <c r="D26" s="3" t="s">
        <v>641</v>
      </c>
      <c r="E26" s="3" t="s">
        <v>659</v>
      </c>
      <c r="F26" s="3" t="s">
        <v>662</v>
      </c>
    </row>
    <row r="27" spans="1:6" ht="82.8" x14ac:dyDescent="0.3">
      <c r="A27" s="5" t="str">
        <f>NeedsFMEA!A14</f>
        <v>UN-005</v>
      </c>
      <c r="B27" s="5" t="str">
        <f>NeedsFMEA!B14</f>
        <v>As a user, I want to transfers the exchange rate from the CBOM to the CWT</v>
      </c>
      <c r="C27" s="3" t="s">
        <v>233</v>
      </c>
      <c r="D27" s="3" t="s">
        <v>642</v>
      </c>
      <c r="E27" s="3" t="s">
        <v>651</v>
      </c>
      <c r="F27" s="3" t="s">
        <v>576</v>
      </c>
    </row>
    <row r="28" spans="1:6" ht="41.4" x14ac:dyDescent="0.3">
      <c r="A28" s="5" t="str">
        <f>NeedsFMEA!A15</f>
        <v>UN-005</v>
      </c>
      <c r="B28" s="5" t="str">
        <f>NeedsFMEA!B15</f>
        <v>As a user, I want to transfers the exchange rate from the CBOM to the CWT</v>
      </c>
      <c r="C28" s="3" t="s">
        <v>234</v>
      </c>
      <c r="D28" s="3" t="s">
        <v>643</v>
      </c>
      <c r="E28" s="3" t="s">
        <v>666</v>
      </c>
      <c r="F28" s="3" t="s">
        <v>602</v>
      </c>
    </row>
    <row r="29" spans="1:6" ht="55.2" x14ac:dyDescent="0.3">
      <c r="A29" s="5" t="str">
        <f>NeedsFMEA!A17</f>
        <v>UN-006</v>
      </c>
      <c r="B29" s="5" t="str">
        <f>NeedsFMEA!B17</f>
        <v>As a user, I want to transfers the name of all the PCBAs from the CBOM to the CWT</v>
      </c>
      <c r="C29" s="3" t="s">
        <v>235</v>
      </c>
      <c r="D29" s="3" t="s">
        <v>891</v>
      </c>
      <c r="E29" s="3" t="s">
        <v>892</v>
      </c>
      <c r="F29" s="3" t="s">
        <v>893</v>
      </c>
    </row>
    <row r="30" spans="1:6" ht="55.2" x14ac:dyDescent="0.3">
      <c r="A30" s="5" t="str">
        <f>NeedsFMEA!A16</f>
        <v>UN-006</v>
      </c>
      <c r="B30" s="5" t="str">
        <f>NeedsFMEA!B16</f>
        <v>As a user, I want to transfers the name of all the PCBAs from the CBOM to the CWT</v>
      </c>
      <c r="C30" s="3" t="s">
        <v>241</v>
      </c>
      <c r="D30" s="3" t="s">
        <v>639</v>
      </c>
      <c r="E30" s="3" t="s">
        <v>874</v>
      </c>
      <c r="F30" s="3" t="s">
        <v>663</v>
      </c>
    </row>
    <row r="31" spans="1:6" ht="82.8" x14ac:dyDescent="0.3">
      <c r="A31" s="5" t="str">
        <f>NeedsFMEA!A16</f>
        <v>UN-006</v>
      </c>
      <c r="B31" s="5" t="str">
        <f>NeedsFMEA!B16</f>
        <v>As a user, I want to transfers the name of all the PCBAs from the CBOM to the CWT</v>
      </c>
      <c r="C31" s="3" t="s">
        <v>258</v>
      </c>
      <c r="D31" s="3" t="s">
        <v>640</v>
      </c>
      <c r="E31" s="3" t="s">
        <v>652</v>
      </c>
      <c r="F31" s="3" t="s">
        <v>576</v>
      </c>
    </row>
    <row r="32" spans="1:6" ht="41.4" x14ac:dyDescent="0.3">
      <c r="A32" s="5" t="str">
        <f>NeedsFMEA!A17</f>
        <v>UN-006</v>
      </c>
      <c r="B32" s="5" t="str">
        <f>NeedsFMEA!B17</f>
        <v>As a user, I want to transfers the name of all the PCBAs from the CBOM to the CWT</v>
      </c>
      <c r="C32" s="3" t="s">
        <v>259</v>
      </c>
      <c r="D32" s="3" t="s">
        <v>754</v>
      </c>
      <c r="E32" s="3" t="s">
        <v>665</v>
      </c>
      <c r="F32" s="3" t="s">
        <v>285</v>
      </c>
    </row>
    <row r="33" spans="1:6" ht="55.2" x14ac:dyDescent="0.3">
      <c r="A33" s="5" t="str">
        <f>NeedsFMEA!A19</f>
        <v>UN-007</v>
      </c>
      <c r="B33" s="5" t="str">
        <f>NeedsFMEA!B19</f>
        <v>As a user, I want to transfers the material cost of each PCBA from the CBOM to the CWT</v>
      </c>
      <c r="C33" s="3" t="s">
        <v>260</v>
      </c>
      <c r="D33" s="3" t="s">
        <v>896</v>
      </c>
      <c r="E33" s="3" t="s">
        <v>897</v>
      </c>
      <c r="F33" s="3" t="s">
        <v>898</v>
      </c>
    </row>
    <row r="34" spans="1:6" ht="55.2" x14ac:dyDescent="0.3">
      <c r="A34" s="5" t="str">
        <f>NeedsFMEA!A18</f>
        <v>UN-007</v>
      </c>
      <c r="B34" s="5" t="str">
        <f>NeedsFMEA!B18</f>
        <v>As a user, I want to transfers the material cost of each PCBA from the CBOM to the CWT</v>
      </c>
      <c r="C34" s="3" t="s">
        <v>261</v>
      </c>
      <c r="D34" s="3" t="s">
        <v>627</v>
      </c>
      <c r="E34" s="3" t="s">
        <v>656</v>
      </c>
      <c r="F34" s="3" t="s">
        <v>664</v>
      </c>
    </row>
    <row r="35" spans="1:6" ht="82.8" x14ac:dyDescent="0.3">
      <c r="A35" s="5" t="str">
        <f>NeedsFMEA!A18</f>
        <v>UN-007</v>
      </c>
      <c r="B35" s="5" t="str">
        <f>NeedsFMEA!B18</f>
        <v>As a user, I want to transfers the material cost of each PCBA from the CBOM to the CWT</v>
      </c>
      <c r="C35" s="3" t="s">
        <v>262</v>
      </c>
      <c r="D35" s="3" t="s">
        <v>631</v>
      </c>
      <c r="E35" s="3" t="s">
        <v>647</v>
      </c>
      <c r="F35" s="3" t="s">
        <v>576</v>
      </c>
    </row>
    <row r="36" spans="1:6" ht="41.4" x14ac:dyDescent="0.3">
      <c r="A36" s="5" t="str">
        <f>NeedsFMEA!A19</f>
        <v>UN-007</v>
      </c>
      <c r="B36" s="5" t="str">
        <f>NeedsFMEA!B19</f>
        <v>As a user, I want to transfers the material cost of each PCBA from the CBOM to the CWT</v>
      </c>
      <c r="C36" s="3" t="s">
        <v>545</v>
      </c>
      <c r="D36" s="3" t="s">
        <v>753</v>
      </c>
      <c r="E36" s="3" t="s">
        <v>632</v>
      </c>
      <c r="F36" s="3" t="s">
        <v>633</v>
      </c>
    </row>
    <row r="37" spans="1:6" ht="55.2" x14ac:dyDescent="0.3">
      <c r="A37" s="5" t="str">
        <f>NeedsFMEA!A21</f>
        <v>UN-008</v>
      </c>
      <c r="B37" s="5" t="str">
        <f>NeedsFMEA!B21</f>
        <v>As a user, I want to transfers the overhead cost of each PCBA from the CBOM to the CWT</v>
      </c>
      <c r="C37" s="3" t="s">
        <v>547</v>
      </c>
      <c r="D37" s="3" t="s">
        <v>901</v>
      </c>
      <c r="E37" s="3" t="s">
        <v>902</v>
      </c>
      <c r="F37" s="3" t="s">
        <v>903</v>
      </c>
    </row>
    <row r="38" spans="1:6" ht="55.2" x14ac:dyDescent="0.3">
      <c r="A38" s="5" t="str">
        <f>NeedsFMEA!A20</f>
        <v>UN-008</v>
      </c>
      <c r="B38" s="5" t="str">
        <f>NeedsFMEA!B20</f>
        <v>As a user, I want to transfers the overhead cost of each PCBA from the CBOM to the CWT</v>
      </c>
      <c r="C38" s="3" t="s">
        <v>549</v>
      </c>
      <c r="D38" s="3" t="s">
        <v>636</v>
      </c>
      <c r="E38" s="3" t="s">
        <v>634</v>
      </c>
      <c r="F38" s="3" t="s">
        <v>635</v>
      </c>
    </row>
    <row r="39" spans="1:6" ht="82.8" x14ac:dyDescent="0.3">
      <c r="A39" s="5" t="str">
        <f>NeedsFMEA!A20</f>
        <v>UN-008</v>
      </c>
      <c r="B39" s="5" t="str">
        <f>NeedsFMEA!B20</f>
        <v>As a user, I want to transfers the overhead cost of each PCBA from the CBOM to the CWT</v>
      </c>
      <c r="C39" s="3" t="s">
        <v>550</v>
      </c>
      <c r="D39" s="3" t="s">
        <v>637</v>
      </c>
      <c r="E39" s="3" t="s">
        <v>648</v>
      </c>
      <c r="F39" s="3" t="s">
        <v>576</v>
      </c>
    </row>
    <row r="40" spans="1:6" ht="41.4" x14ac:dyDescent="0.3">
      <c r="A40" s="5" t="str">
        <f>NeedsFMEA!A21</f>
        <v>UN-008</v>
      </c>
      <c r="B40" s="5" t="str">
        <f>NeedsFMEA!B21</f>
        <v>As a user, I want to transfers the overhead cost of each PCBA from the CBOM to the CWT</v>
      </c>
      <c r="C40" s="3" t="s">
        <v>552</v>
      </c>
      <c r="D40" s="3" t="s">
        <v>752</v>
      </c>
      <c r="E40" s="3" t="s">
        <v>638</v>
      </c>
      <c r="F40" s="3" t="s">
        <v>284</v>
      </c>
    </row>
    <row r="41" spans="1:6" ht="55.2" x14ac:dyDescent="0.3">
      <c r="A41" s="5" t="str">
        <f>NeedsFMEA!A22</f>
        <v>UN-009</v>
      </c>
      <c r="B41" s="5" t="str">
        <f>NeedsFMEA!B22</f>
        <v>As a user, I want to select the cost data for a build stage to generation the cost walk</v>
      </c>
      <c r="C41" s="3" t="s">
        <v>553</v>
      </c>
      <c r="D41" s="3" t="s">
        <v>724</v>
      </c>
      <c r="E41" s="3" t="s">
        <v>725</v>
      </c>
      <c r="F41" s="3" t="s">
        <v>907</v>
      </c>
    </row>
    <row r="42" spans="1:6" ht="82.8" x14ac:dyDescent="0.3">
      <c r="A42" s="5" t="str">
        <f>NeedsFMEA!A22</f>
        <v>UN-009</v>
      </c>
      <c r="B42" s="5" t="str">
        <f>NeedsFMEA!B22</f>
        <v>As a user, I want to select the cost data for a build stage to generation the cost walk</v>
      </c>
      <c r="C42" s="3" t="s">
        <v>555</v>
      </c>
      <c r="D42" s="3" t="s">
        <v>906</v>
      </c>
      <c r="E42" s="3" t="s">
        <v>905</v>
      </c>
      <c r="F42" s="3" t="s">
        <v>576</v>
      </c>
    </row>
    <row r="43" spans="1:6" ht="55.2" x14ac:dyDescent="0.3">
      <c r="A43" s="5" t="str">
        <f>NeedsFMEA!A23</f>
        <v>UN-010</v>
      </c>
      <c r="B43" s="5" t="str">
        <f>NeedsFMEA!B23</f>
        <v>As a user, I want to transfer the designator data for each item on the PCBA from the CBOM to the CWT</v>
      </c>
      <c r="C43" s="3" t="s">
        <v>575</v>
      </c>
      <c r="D43" s="3" t="s">
        <v>741</v>
      </c>
      <c r="E43" s="3" t="s">
        <v>875</v>
      </c>
      <c r="F43" s="3" t="s">
        <v>745</v>
      </c>
    </row>
    <row r="44" spans="1:6" ht="82.8" x14ac:dyDescent="0.3">
      <c r="A44" s="5" t="str">
        <f>NeedsFMEA!A23</f>
        <v>UN-010</v>
      </c>
      <c r="B44" s="5" t="str">
        <f>NeedsFMEA!B23</f>
        <v>As a user, I want to transfer the designator data for each item on the PCBA from the CBOM to the CWT</v>
      </c>
      <c r="C44" s="3" t="s">
        <v>579</v>
      </c>
      <c r="D44" s="3" t="s">
        <v>742</v>
      </c>
      <c r="E44" s="3" t="s">
        <v>746</v>
      </c>
      <c r="F44" s="3" t="s">
        <v>576</v>
      </c>
    </row>
    <row r="45" spans="1:6" ht="55.2" x14ac:dyDescent="0.3">
      <c r="A45" s="5" t="str">
        <f>NeedsFMEA!A24</f>
        <v>UN-010</v>
      </c>
      <c r="B45" s="5" t="str">
        <f>NeedsFMEA!B24</f>
        <v>As a user, I want to transfer the designator data for each item on the PCBA from the CBOM to the CWT</v>
      </c>
      <c r="C45" s="3" t="s">
        <v>580</v>
      </c>
      <c r="D45" s="3" t="s">
        <v>755</v>
      </c>
      <c r="E45" s="3" t="s">
        <v>765</v>
      </c>
      <c r="F45" s="3" t="s">
        <v>747</v>
      </c>
    </row>
    <row r="46" spans="1:6" ht="55.2" x14ac:dyDescent="0.3">
      <c r="A46" s="5" t="str">
        <f>NeedsFMEA!A26</f>
        <v>UN-011</v>
      </c>
      <c r="B46" s="5" t="str">
        <f>NeedsFMEA!B26</f>
        <v>As a user, I want to transfer the component type data for each item on the PCBA from the CBOM to the CWT</v>
      </c>
      <c r="C46" s="3" t="s">
        <v>581</v>
      </c>
      <c r="D46" s="3" t="s">
        <v>756</v>
      </c>
      <c r="E46" s="3" t="s">
        <v>761</v>
      </c>
      <c r="F46" s="3" t="s">
        <v>762</v>
      </c>
    </row>
    <row r="47" spans="1:6" ht="82.8" x14ac:dyDescent="0.3">
      <c r="A47" s="5" t="str">
        <f>NeedsFMEA!A26</f>
        <v>UN-011</v>
      </c>
      <c r="B47" s="5" t="str">
        <f>NeedsFMEA!B26</f>
        <v>As a user, I want to transfer the component type data for each item on the PCBA from the CBOM to the CWT</v>
      </c>
      <c r="C47" s="3" t="s">
        <v>585</v>
      </c>
      <c r="D47" s="3" t="s">
        <v>757</v>
      </c>
      <c r="E47" s="3" t="s">
        <v>763</v>
      </c>
      <c r="F47" s="3" t="s">
        <v>576</v>
      </c>
    </row>
    <row r="48" spans="1:6" ht="55.2" x14ac:dyDescent="0.3">
      <c r="A48" s="5" t="str">
        <f>NeedsFMEA!A25</f>
        <v>UN-011</v>
      </c>
      <c r="B48" s="5" t="str">
        <f>NeedsFMEA!B25</f>
        <v>As a user, I want to transfer the component type data for each item on the PCBA from the CBOM to the CWT</v>
      </c>
      <c r="C48" s="3" t="s">
        <v>587</v>
      </c>
      <c r="D48" s="3" t="s">
        <v>758</v>
      </c>
      <c r="E48" s="3" t="s">
        <v>764</v>
      </c>
      <c r="F48" s="3" t="s">
        <v>327</v>
      </c>
    </row>
    <row r="49" spans="1:6" ht="55.2" x14ac:dyDescent="0.3">
      <c r="A49" s="5" t="str">
        <f>NeedsFMEA!A28</f>
        <v>UN-012</v>
      </c>
      <c r="B49" s="5" t="str">
        <f>NeedsFMEA!B28</f>
        <v>As a user, I want to transfer the description data for each item on the PCBA from the CBOM to the CWT</v>
      </c>
      <c r="C49" s="3" t="s">
        <v>608</v>
      </c>
      <c r="D49" s="3" t="s">
        <v>778</v>
      </c>
      <c r="E49" s="3" t="s">
        <v>768</v>
      </c>
      <c r="F49" s="3" t="s">
        <v>876</v>
      </c>
    </row>
    <row r="50" spans="1:6" ht="82.8" x14ac:dyDescent="0.3">
      <c r="A50" s="5" t="str">
        <f>NeedsFMEA!A28</f>
        <v>UN-012</v>
      </c>
      <c r="B50" s="5" t="str">
        <f>NeedsFMEA!B28</f>
        <v>As a user, I want to transfer the description data for each item on the PCBA from the CBOM to the CWT</v>
      </c>
      <c r="C50" s="3" t="s">
        <v>609</v>
      </c>
      <c r="D50" s="3" t="s">
        <v>766</v>
      </c>
      <c r="E50" s="3" t="s">
        <v>769</v>
      </c>
      <c r="F50" s="3" t="s">
        <v>576</v>
      </c>
    </row>
    <row r="51" spans="1:6" ht="55.2" x14ac:dyDescent="0.3">
      <c r="A51" s="5" t="str">
        <f>NeedsFMEA!A27</f>
        <v>UN-012</v>
      </c>
      <c r="B51" s="5" t="str">
        <f>NeedsFMEA!B27</f>
        <v>As a user, I want to transfer the description data for each item on the PCBA from the CBOM to the CWT</v>
      </c>
      <c r="C51" s="3" t="s">
        <v>610</v>
      </c>
      <c r="D51" s="3" t="s">
        <v>767</v>
      </c>
      <c r="E51" s="3" t="s">
        <v>770</v>
      </c>
      <c r="F51" s="3" t="s">
        <v>330</v>
      </c>
    </row>
    <row r="52" spans="1:6" ht="55.2" x14ac:dyDescent="0.3">
      <c r="A52" s="5" t="str">
        <f>NeedsFMEA!A29</f>
        <v>UN-013</v>
      </c>
      <c r="B52" s="5" t="str">
        <f>NeedsFMEA!B29</f>
        <v>As a user, I want to transfer the manufacturer name data for each item on the PCBA from the CBOM to the CWT</v>
      </c>
      <c r="C52" s="3" t="s">
        <v>611</v>
      </c>
      <c r="D52" s="3" t="s">
        <v>779</v>
      </c>
      <c r="E52" s="3" t="s">
        <v>782</v>
      </c>
      <c r="F52" s="3" t="s">
        <v>783</v>
      </c>
    </row>
    <row r="53" spans="1:6" ht="82.8" x14ac:dyDescent="0.3">
      <c r="A53" s="5" t="str">
        <f>NeedsFMEA!A29</f>
        <v>UN-013</v>
      </c>
      <c r="B53" s="5" t="str">
        <f>NeedsFMEA!B29</f>
        <v>As a user, I want to transfer the manufacturer name data for each item on the PCBA from the CBOM to the CWT</v>
      </c>
      <c r="C53" s="3" t="s">
        <v>612</v>
      </c>
      <c r="D53" s="3" t="s">
        <v>780</v>
      </c>
      <c r="E53" s="3" t="s">
        <v>877</v>
      </c>
      <c r="F53" s="3" t="s">
        <v>576</v>
      </c>
    </row>
    <row r="54" spans="1:6" ht="55.2" x14ac:dyDescent="0.3">
      <c r="A54" s="5" t="str">
        <f>NeedsFMEA!A30</f>
        <v>UN-013</v>
      </c>
      <c r="B54" s="5" t="str">
        <f>NeedsFMEA!B30</f>
        <v>As a user, I want to transfer the manufacturer name data for each item on the PCBA from the CBOM to the CWT</v>
      </c>
      <c r="C54" s="3" t="s">
        <v>613</v>
      </c>
      <c r="D54" s="3" t="s">
        <v>781</v>
      </c>
      <c r="E54" s="3" t="s">
        <v>784</v>
      </c>
      <c r="F54" s="3" t="s">
        <v>523</v>
      </c>
    </row>
    <row r="55" spans="1:6" ht="55.2" x14ac:dyDescent="0.3">
      <c r="A55" s="5" t="str">
        <f>NeedsFMEA!A31</f>
        <v>UN-014</v>
      </c>
      <c r="B55" s="5" t="str">
        <f>NeedsFMEA!B31</f>
        <v>As a user, I want to transfer the manufacturer part number data for each item on the PCBA from the CBOM to the CWT</v>
      </c>
      <c r="C55" s="3" t="s">
        <v>626</v>
      </c>
      <c r="D55" s="3" t="s">
        <v>787</v>
      </c>
      <c r="E55" s="3" t="s">
        <v>790</v>
      </c>
      <c r="F55" s="3" t="s">
        <v>791</v>
      </c>
    </row>
    <row r="56" spans="1:6" ht="82.8" x14ac:dyDescent="0.3">
      <c r="A56" s="5" t="str">
        <f>NeedsFMEA!A31</f>
        <v>UN-014</v>
      </c>
      <c r="B56" s="5" t="str">
        <f>NeedsFMEA!B31</f>
        <v>As a user, I want to transfer the manufacturer part number data for each item on the PCBA from the CBOM to the CWT</v>
      </c>
      <c r="C56" s="3" t="s">
        <v>622</v>
      </c>
      <c r="D56" s="3" t="s">
        <v>788</v>
      </c>
      <c r="E56" s="3" t="s">
        <v>878</v>
      </c>
      <c r="F56" s="3" t="s">
        <v>576</v>
      </c>
    </row>
    <row r="57" spans="1:6" ht="55.2" x14ac:dyDescent="0.3">
      <c r="A57" s="5" t="str">
        <f>NeedsFMEA!A32</f>
        <v>UN-014</v>
      </c>
      <c r="B57" s="5" t="str">
        <f>NeedsFMEA!B32</f>
        <v>As a user, I want to transfer the manufacturer part number data for each item on the PCBA from the CBOM to the CWT</v>
      </c>
      <c r="C57" s="3" t="s">
        <v>628</v>
      </c>
      <c r="D57" s="3" t="s">
        <v>789</v>
      </c>
      <c r="E57" s="3" t="s">
        <v>792</v>
      </c>
      <c r="F57" s="3" t="s">
        <v>526</v>
      </c>
    </row>
    <row r="58" spans="1:6" ht="55.2" x14ac:dyDescent="0.3">
      <c r="A58" s="5" t="str">
        <f>NeedsFMEA!A33</f>
        <v>UN-015</v>
      </c>
      <c r="B58" s="5" t="str">
        <f>NeedsFMEA!B33</f>
        <v>As a user, I want to transfer the quantity data for each item on the PCBA from the CBOM to the CWT</v>
      </c>
      <c r="C58" s="3" t="s">
        <v>623</v>
      </c>
      <c r="D58" s="3" t="s">
        <v>801</v>
      </c>
      <c r="E58" s="3" t="s">
        <v>804</v>
      </c>
      <c r="F58" s="3" t="s">
        <v>805</v>
      </c>
    </row>
    <row r="59" spans="1:6" ht="82.8" x14ac:dyDescent="0.3">
      <c r="A59" s="5" t="str">
        <f>NeedsFMEA!A33</f>
        <v>UN-015</v>
      </c>
      <c r="B59" s="5" t="str">
        <f>NeedsFMEA!B33</f>
        <v>As a user, I want to transfer the quantity data for each item on the PCBA from the CBOM to the CWT</v>
      </c>
      <c r="C59" s="3" t="s">
        <v>629</v>
      </c>
      <c r="D59" s="3" t="s">
        <v>802</v>
      </c>
      <c r="E59" s="3" t="s">
        <v>806</v>
      </c>
      <c r="F59" s="3" t="s">
        <v>576</v>
      </c>
    </row>
    <row r="60" spans="1:6" ht="55.2" x14ac:dyDescent="0.3">
      <c r="A60" s="5" t="str">
        <f>NeedsFMEA!A34</f>
        <v>UN-015</v>
      </c>
      <c r="B60" s="5" t="str">
        <f>NeedsFMEA!B34</f>
        <v>As a user, I want to transfer the quantity data for each item on the PCBA from the CBOM to the CWT</v>
      </c>
      <c r="C60" s="3" t="s">
        <v>624</v>
      </c>
      <c r="D60" s="3" t="s">
        <v>803</v>
      </c>
      <c r="E60" s="3" t="s">
        <v>879</v>
      </c>
      <c r="F60" s="3" t="s">
        <v>277</v>
      </c>
    </row>
    <row r="61" spans="1:6" ht="55.2" x14ac:dyDescent="0.3">
      <c r="A61" s="5" t="str">
        <f>NeedsFMEA!A35</f>
        <v>UN-016</v>
      </c>
      <c r="B61" s="5" t="str">
        <f>NeedsFMEA!B35</f>
        <v>As a user, I want to transfer the unit price data for each item on the PCBA from the CBOM to the CWT</v>
      </c>
      <c r="C61" s="3" t="s">
        <v>683</v>
      </c>
      <c r="D61" s="3" t="s">
        <v>807</v>
      </c>
      <c r="E61" s="3" t="s">
        <v>810</v>
      </c>
      <c r="F61" s="3" t="s">
        <v>811</v>
      </c>
    </row>
    <row r="62" spans="1:6" ht="82.8" x14ac:dyDescent="0.3">
      <c r="A62" s="5" t="str">
        <f>NeedsFMEA!A35</f>
        <v>UN-016</v>
      </c>
      <c r="B62" s="5" t="str">
        <f>NeedsFMEA!B35</f>
        <v>As a user, I want to transfer the unit price data for each item on the PCBA from the CBOM to the CWT</v>
      </c>
      <c r="C62" s="3" t="s">
        <v>625</v>
      </c>
      <c r="D62" s="3" t="s">
        <v>808</v>
      </c>
      <c r="E62" s="3" t="s">
        <v>812</v>
      </c>
      <c r="F62" s="3" t="s">
        <v>576</v>
      </c>
    </row>
    <row r="63" spans="1:6" ht="55.2" x14ac:dyDescent="0.3">
      <c r="A63" s="5" t="str">
        <f>NeedsFMEA!A36</f>
        <v>UN-016</v>
      </c>
      <c r="B63" s="5" t="str">
        <f>NeedsFMEA!B36</f>
        <v>As a user, I want to transfer the unit price data for each item on the PCBA from the CBOM to the CWT</v>
      </c>
      <c r="C63" s="3" t="s">
        <v>723</v>
      </c>
      <c r="D63" s="3" t="s">
        <v>809</v>
      </c>
      <c r="E63" s="3" t="s">
        <v>813</v>
      </c>
      <c r="F63" s="3" t="s">
        <v>278</v>
      </c>
    </row>
    <row r="64" spans="1:6" ht="41.4" x14ac:dyDescent="0.3">
      <c r="A64" s="5" t="str">
        <f>NeedsFMEA!A37</f>
        <v>UN-017</v>
      </c>
      <c r="B64" s="5" t="str">
        <f>NeedsFMEA!B37</f>
        <v>As a user, I want to remove all items with zero quantity from the cost walk</v>
      </c>
      <c r="C64" s="3" t="s">
        <v>743</v>
      </c>
      <c r="D64" s="3" t="s">
        <v>294</v>
      </c>
      <c r="E64" s="3" t="s">
        <v>880</v>
      </c>
      <c r="F64" s="3" t="s">
        <v>825</v>
      </c>
    </row>
    <row r="65" spans="1:6" ht="82.8" x14ac:dyDescent="0.3">
      <c r="A65" s="5" t="str">
        <f>NeedsFMEA!A37</f>
        <v>UN-017</v>
      </c>
      <c r="B65" s="5" t="str">
        <f>NeedsFMEA!B37</f>
        <v>As a user, I want to remove all items with zero quantity from the cost walk</v>
      </c>
      <c r="C65" s="3" t="s">
        <v>744</v>
      </c>
      <c r="D65" s="3" t="s">
        <v>826</v>
      </c>
      <c r="E65" s="3" t="s">
        <v>827</v>
      </c>
      <c r="F65" s="3" t="s">
        <v>576</v>
      </c>
    </row>
    <row r="66" spans="1:6" ht="41.4" x14ac:dyDescent="0.3">
      <c r="A66" s="5" t="str">
        <f>NeedsFMEA!A38</f>
        <v>UN-018</v>
      </c>
      <c r="B66" s="5" t="str">
        <f>NeedsFMEA!B38</f>
        <v>As a user, I want each reference designator to be listed as a separate line item in the CWT.</v>
      </c>
      <c r="C66" s="3" t="s">
        <v>759</v>
      </c>
      <c r="D66" s="3" t="s">
        <v>834</v>
      </c>
      <c r="E66" s="3" t="s">
        <v>814</v>
      </c>
      <c r="F66" s="3" t="s">
        <v>835</v>
      </c>
    </row>
    <row r="67" spans="1:6" ht="69" x14ac:dyDescent="0.3">
      <c r="A67" s="5" t="str">
        <f>NeedsFMEA!A38</f>
        <v>UN-018</v>
      </c>
      <c r="B67" s="5" t="str">
        <f>NeedsFMEA!B38</f>
        <v>As a user, I want each reference designator to be listed as a separate line item in the CWT.</v>
      </c>
      <c r="C67" s="3" t="s">
        <v>760</v>
      </c>
      <c r="D67" s="3" t="s">
        <v>833</v>
      </c>
      <c r="E67" s="3" t="s">
        <v>836</v>
      </c>
      <c r="F67" s="3" t="s">
        <v>837</v>
      </c>
    </row>
    <row r="68" spans="1:6" ht="55.2" x14ac:dyDescent="0.3">
      <c r="A68" s="5" t="str">
        <f>NeedsFMEA!A39</f>
        <v>UN-019</v>
      </c>
      <c r="B68" s="5" t="str">
        <f>NeedsFMEA!B39</f>
        <v>As a user, I want to add the name of the PCBA to each item on the CWT</v>
      </c>
      <c r="C68" s="3" t="s">
        <v>771</v>
      </c>
      <c r="D68" s="3" t="s">
        <v>856</v>
      </c>
      <c r="E68" s="3" t="s">
        <v>855</v>
      </c>
      <c r="F68" s="3" t="s">
        <v>663</v>
      </c>
    </row>
    <row r="69" spans="1:6" ht="82.8" x14ac:dyDescent="0.3">
      <c r="A69" s="5" t="str">
        <f>NeedsFMEA!A39</f>
        <v>UN-019</v>
      </c>
      <c r="B69" s="5" t="str">
        <f>NeedsFMEA!B39</f>
        <v>As a user, I want to add the name of the PCBA to each item on the CWT</v>
      </c>
      <c r="C69" s="3" t="s">
        <v>772</v>
      </c>
      <c r="D69" s="3" t="s">
        <v>881</v>
      </c>
      <c r="E69" s="3" t="s">
        <v>857</v>
      </c>
      <c r="F69" s="3" t="s">
        <v>576</v>
      </c>
    </row>
    <row r="70" spans="1:6" ht="55.2" x14ac:dyDescent="0.3">
      <c r="A70" s="5" t="str">
        <f>NeedsFMEA!A39</f>
        <v>UN-019</v>
      </c>
      <c r="B70" s="5" t="str">
        <f>NeedsFMEA!B39</f>
        <v>As a user, I want to add the name of the PCBA to each item on the CWT</v>
      </c>
      <c r="C70" s="3" t="s">
        <v>775</v>
      </c>
      <c r="D70" s="3" t="s">
        <v>754</v>
      </c>
      <c r="E70" s="3" t="s">
        <v>858</v>
      </c>
      <c r="F70" s="3" t="s">
        <v>539</v>
      </c>
    </row>
    <row r="71" spans="1:6" ht="55.2" x14ac:dyDescent="0.3">
      <c r="A71" s="5" t="str">
        <f>NeedsFMEA!A42</f>
        <v>UN-020</v>
      </c>
      <c r="B71" s="5" t="str">
        <f>NeedsFMEA!B42</f>
        <v>As a user, I want to assign a feature to each item on the CWT</v>
      </c>
      <c r="C71" s="3" t="s">
        <v>776</v>
      </c>
      <c r="D71" s="3" t="s">
        <v>860</v>
      </c>
      <c r="E71" s="3" t="s">
        <v>861</v>
      </c>
      <c r="F71" s="3" t="s">
        <v>862</v>
      </c>
    </row>
    <row r="72" spans="1:6" ht="55.2" x14ac:dyDescent="0.3">
      <c r="A72" s="5" t="str">
        <f>NeedsFMEA!A42</f>
        <v>UN-020</v>
      </c>
      <c r="B72" s="5" t="str">
        <f>NeedsFMEA!B42</f>
        <v>As a user, I want to assign a feature to each item on the CWT</v>
      </c>
      <c r="C72" s="3" t="s">
        <v>777</v>
      </c>
      <c r="D72" s="3" t="s">
        <v>754</v>
      </c>
      <c r="E72" s="3" t="s">
        <v>859</v>
      </c>
      <c r="F72" s="3" t="s">
        <v>551</v>
      </c>
    </row>
    <row r="75" spans="1:6" ht="82.8" x14ac:dyDescent="0.3">
      <c r="D75" s="3" t="s">
        <v>37</v>
      </c>
      <c r="E75" s="3" t="s">
        <v>603</v>
      </c>
      <c r="F75" s="3" t="s">
        <v>9</v>
      </c>
    </row>
    <row r="76" spans="1:6" ht="82.8" x14ac:dyDescent="0.3">
      <c r="D76" s="3" t="s">
        <v>38</v>
      </c>
      <c r="E76" s="3" t="s">
        <v>30</v>
      </c>
      <c r="F76" s="3" t="s">
        <v>9</v>
      </c>
    </row>
    <row r="77" spans="1:6" ht="27.6" x14ac:dyDescent="0.3">
      <c r="D77" s="3" t="s">
        <v>42</v>
      </c>
      <c r="E77" s="3" t="s">
        <v>39</v>
      </c>
      <c r="F77" s="3" t="s">
        <v>8</v>
      </c>
    </row>
    <row r="78" spans="1:6" ht="41.4" x14ac:dyDescent="0.3">
      <c r="D78" s="3" t="s">
        <v>41</v>
      </c>
      <c r="E78" s="3" t="s">
        <v>40</v>
      </c>
      <c r="F78" s="3" t="s">
        <v>9</v>
      </c>
    </row>
    <row r="79" spans="1:6" ht="27.6" x14ac:dyDescent="0.3">
      <c r="D79" s="3" t="s">
        <v>10</v>
      </c>
      <c r="E79" s="3" t="s">
        <v>47</v>
      </c>
      <c r="F79" s="3" t="s">
        <v>13</v>
      </c>
    </row>
    <row r="80" spans="1:6" ht="41.4" x14ac:dyDescent="0.3">
      <c r="D80" s="3" t="s">
        <v>11</v>
      </c>
      <c r="E80" s="3" t="s">
        <v>43</v>
      </c>
      <c r="F80" s="3" t="s">
        <v>14</v>
      </c>
    </row>
    <row r="81" spans="4:6" ht="27.6" x14ac:dyDescent="0.3">
      <c r="D81" s="3" t="s">
        <v>12</v>
      </c>
      <c r="E81" s="3" t="s">
        <v>44</v>
      </c>
      <c r="F81" s="3" t="s">
        <v>15</v>
      </c>
    </row>
    <row r="82" spans="4:6" ht="27.6" x14ac:dyDescent="0.3">
      <c r="D82" s="3" t="s">
        <v>34</v>
      </c>
      <c r="E82" s="3" t="s">
        <v>45</v>
      </c>
      <c r="F82" s="3" t="s">
        <v>36</v>
      </c>
    </row>
    <row r="83" spans="4:6" ht="27.6" x14ac:dyDescent="0.3">
      <c r="D83" s="3" t="s">
        <v>35</v>
      </c>
      <c r="E83" s="3" t="s">
        <v>46</v>
      </c>
      <c r="F83" s="3" t="s">
        <v>36</v>
      </c>
    </row>
  </sheetData>
  <autoFilter ref="A1:F83" xr:uid="{EC926B3F-45E1-4A07-86DE-FEDC18CC146B}">
    <sortState xmlns:xlrd2="http://schemas.microsoft.com/office/spreadsheetml/2017/richdata2" ref="A43:F48">
      <sortCondition ref="A1:A83"/>
    </sortState>
  </autoFilter>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5222-67F2-4612-AE0E-AB00FDB00E4B}">
  <dimension ref="A1:P75"/>
  <sheetViews>
    <sheetView zoomScaleNormal="100" workbookViewId="0">
      <pane ySplit="1" topLeftCell="A2" activePane="bottomLeft" state="frozen"/>
      <selection activeCell="D17" sqref="D17"/>
      <selection pane="bottomLeft" activeCell="E7" sqref="E7"/>
    </sheetView>
  </sheetViews>
  <sheetFormatPr defaultRowHeight="13.8" x14ac:dyDescent="0.3"/>
  <cols>
    <col min="1" max="1" width="7.21875" style="5" customWidth="1"/>
    <col min="2" max="2" width="27.33203125" style="5" customWidth="1"/>
    <col min="3" max="3" width="6.5546875" style="7" customWidth="1"/>
    <col min="4" max="5" width="27.77734375" style="7" customWidth="1"/>
    <col min="6" max="6" width="10" style="7" customWidth="1"/>
    <col min="7" max="7" width="27.77734375" style="7" customWidth="1"/>
    <col min="8" max="8" width="10" style="7" customWidth="1"/>
    <col min="9" max="9" width="10" style="5" customWidth="1"/>
    <col min="10" max="10" width="21.109375" style="5" customWidth="1"/>
    <col min="11" max="12" width="10" style="7" customWidth="1"/>
    <col min="13" max="13" width="10" style="5" customWidth="1"/>
    <col min="14" max="14" width="27.77734375" style="5" customWidth="1"/>
    <col min="15" max="16" width="10" style="7" customWidth="1"/>
    <col min="17" max="16384" width="8.88671875" style="7"/>
  </cols>
  <sheetData>
    <row r="1" spans="1:16" ht="27.6" x14ac:dyDescent="0.3">
      <c r="A1" s="6" t="s">
        <v>254</v>
      </c>
      <c r="B1" s="6" t="s">
        <v>274</v>
      </c>
      <c r="C1" s="4" t="s">
        <v>495</v>
      </c>
      <c r="D1" s="4" t="s">
        <v>1</v>
      </c>
      <c r="E1" s="4" t="s">
        <v>2</v>
      </c>
      <c r="F1" s="4" t="s">
        <v>272</v>
      </c>
      <c r="G1" s="4" t="s">
        <v>4</v>
      </c>
      <c r="H1" s="4" t="s">
        <v>273</v>
      </c>
      <c r="I1" s="6" t="s">
        <v>6</v>
      </c>
      <c r="J1" s="6" t="s">
        <v>7</v>
      </c>
      <c r="K1" s="4" t="s">
        <v>23</v>
      </c>
      <c r="L1" s="4" t="s">
        <v>3</v>
      </c>
      <c r="M1" s="6" t="s">
        <v>48</v>
      </c>
      <c r="N1" s="6" t="s">
        <v>49</v>
      </c>
      <c r="O1" s="4" t="s">
        <v>275</v>
      </c>
      <c r="P1" s="4" t="s">
        <v>276</v>
      </c>
    </row>
    <row r="2" spans="1:16" ht="69" x14ac:dyDescent="0.3">
      <c r="A2" s="5" t="str">
        <f>ApplicationReq!C3</f>
        <v>AR-002</v>
      </c>
      <c r="B2" s="5" t="str">
        <f>ApplicationReq!E3</f>
        <v>Given the application is prepared to import costed bill of material data, when the user selects the costed bill of material file, the application shall read the file in Excel format.</v>
      </c>
      <c r="C2" s="7" t="s">
        <v>271</v>
      </c>
      <c r="D2" s="7" t="s">
        <v>498</v>
      </c>
      <c r="E2" s="7" t="s">
        <v>499</v>
      </c>
      <c r="F2" s="7">
        <v>10</v>
      </c>
      <c r="G2" s="7" t="s">
        <v>509</v>
      </c>
      <c r="H2" s="7">
        <v>10</v>
      </c>
      <c r="K2" s="7">
        <v>10</v>
      </c>
      <c r="L2" s="7">
        <f>F2*H2*K2</f>
        <v>1000</v>
      </c>
      <c r="M2" s="5" t="str">
        <f>ModuleReq!C2</f>
        <v>MR-001</v>
      </c>
      <c r="N2" s="5" t="str">
        <f>ModuleReq!E2</f>
        <v>When reading data from the costed bill of material excel file, the module shall read the excel tab contain the quote summary data</v>
      </c>
      <c r="O2" s="7">
        <v>1</v>
      </c>
      <c r="P2" s="7">
        <f>F2*H2*O2</f>
        <v>100</v>
      </c>
    </row>
    <row r="3" spans="1:16" ht="55.2" x14ac:dyDescent="0.3">
      <c r="A3" s="5" t="str">
        <f>ApplicationReq!C3</f>
        <v>AR-002</v>
      </c>
      <c r="B3" s="5" t="str">
        <f>ApplicationReq!E3</f>
        <v>Given the application is prepared to import costed bill of material data, when the user selects the costed bill of material file, the application shall read the file in Excel format.</v>
      </c>
      <c r="C3" s="7" t="s">
        <v>505</v>
      </c>
      <c r="D3" s="7" t="s">
        <v>498</v>
      </c>
      <c r="E3" s="7" t="s">
        <v>499</v>
      </c>
      <c r="F3" s="7">
        <v>10</v>
      </c>
      <c r="G3" s="7" t="s">
        <v>509</v>
      </c>
      <c r="H3" s="7">
        <v>10</v>
      </c>
      <c r="K3" s="7">
        <v>10</v>
      </c>
      <c r="L3" s="7">
        <f>F3*H3*K3</f>
        <v>1000</v>
      </c>
      <c r="M3" s="5" t="str">
        <f>ModuleReq!C3</f>
        <v>MR-002</v>
      </c>
      <c r="N3" s="5" t="str">
        <f>ModuleReq!E3</f>
        <v>When reading data from the costed bill of material excel file, the module shall read all the tab contain the PCBA cost data</v>
      </c>
      <c r="O3" s="7">
        <v>1</v>
      </c>
      <c r="P3" s="7">
        <f>F3*H3*O3</f>
        <v>100</v>
      </c>
    </row>
    <row r="4" spans="1:16" ht="69" x14ac:dyDescent="0.3">
      <c r="A4" s="5" t="str">
        <f>ApplicationReq!C9</f>
        <v>AR-008</v>
      </c>
      <c r="B4" s="5" t="str">
        <f>ApplicationReq!E9</f>
        <v>Given the application is prepared to export costed bill of material data for the cost walk template, when the application generates the output data file, then the application shall create the output file in Excel format.</v>
      </c>
      <c r="C4" s="7" t="s">
        <v>271</v>
      </c>
      <c r="D4" s="7" t="s">
        <v>445</v>
      </c>
      <c r="E4" s="7" t="s">
        <v>446</v>
      </c>
      <c r="F4" s="7">
        <v>10</v>
      </c>
      <c r="G4" s="7" t="s">
        <v>448</v>
      </c>
      <c r="H4" s="7">
        <v>10</v>
      </c>
      <c r="I4" s="5" t="str">
        <f>ApplicationReq!C20</f>
        <v>AR-019</v>
      </c>
      <c r="J4" s="5" t="str">
        <f>ApplicationReq!E20</f>
        <v>Given the application is prepared to export CBOM data for CWT, when the application generates the output data file, then the output file shall include the model number listed on the CBOM</v>
      </c>
      <c r="K4" s="7">
        <v>1</v>
      </c>
      <c r="L4" s="7">
        <f>F4*H4*K4</f>
        <v>100</v>
      </c>
    </row>
    <row r="5" spans="1:16" ht="69" x14ac:dyDescent="0.3">
      <c r="A5" s="5" t="str">
        <f>ApplicationReq!C9</f>
        <v>AR-008</v>
      </c>
      <c r="B5" s="5" t="str">
        <f>ApplicationReq!E9</f>
        <v>Given the application is prepared to export costed bill of material data for the cost walk template, when the application generates the output data file, then the application shall create the output file in Excel format.</v>
      </c>
      <c r="C5" s="7" t="s">
        <v>271</v>
      </c>
      <c r="D5" s="7" t="s">
        <v>445</v>
      </c>
      <c r="E5" s="7" t="s">
        <v>446</v>
      </c>
      <c r="F5" s="7">
        <v>10</v>
      </c>
      <c r="G5" s="7" t="s">
        <v>448</v>
      </c>
      <c r="H5" s="7">
        <v>10</v>
      </c>
      <c r="I5" s="5" t="str">
        <f>ApplicationReq!C24</f>
        <v>AR-023</v>
      </c>
      <c r="J5" s="5" t="str">
        <f>ApplicationReq!E24</f>
        <v>Given the application is prepared to export CBOM data for CWT, when the application generates the output data file, then the output file shall include the build stage of the PCBA</v>
      </c>
      <c r="K5" s="7">
        <v>1</v>
      </c>
      <c r="L5" s="7">
        <f t="shared" ref="L5:L68" si="0">F5*H5*K5</f>
        <v>100</v>
      </c>
    </row>
    <row r="6" spans="1:16" ht="69" x14ac:dyDescent="0.3">
      <c r="A6" s="5" t="str">
        <f>ApplicationReq!C9</f>
        <v>AR-008</v>
      </c>
      <c r="B6" s="5" t="str">
        <f>ApplicationReq!E9</f>
        <v>Given the application is prepared to export costed bill of material data for the cost walk template, when the application generates the output data file, then the application shall create the output file in Excel format.</v>
      </c>
      <c r="C6" s="7" t="s">
        <v>271</v>
      </c>
      <c r="D6" s="7" t="s">
        <v>445</v>
      </c>
      <c r="E6" s="7" t="s">
        <v>446</v>
      </c>
      <c r="F6" s="7">
        <v>10</v>
      </c>
      <c r="G6" s="7" t="s">
        <v>448</v>
      </c>
      <c r="H6" s="7">
        <v>10</v>
      </c>
      <c r="I6" s="5" t="str">
        <f>ApplicationReq!C28</f>
        <v>AR-027</v>
      </c>
      <c r="J6" s="5" t="str">
        <f>ApplicationReq!E28</f>
        <v>Given the application is prepared to export CBOM data for CWT, when the application generates the output data file, then the output file shall include the exchange rate used on the CBOM</v>
      </c>
      <c r="K6" s="7">
        <v>1</v>
      </c>
      <c r="L6" s="7">
        <f t="shared" si="0"/>
        <v>100</v>
      </c>
    </row>
    <row r="7" spans="1:16" ht="69" x14ac:dyDescent="0.3">
      <c r="A7" s="5" t="str">
        <f>ApplicationReq!C9</f>
        <v>AR-008</v>
      </c>
      <c r="B7" s="5" t="str">
        <f>ApplicationReq!E9</f>
        <v>Given the application is prepared to export costed bill of material data for the cost walk template, when the application generates the output data file, then the application shall create the output file in Excel format.</v>
      </c>
      <c r="C7" s="7" t="s">
        <v>271</v>
      </c>
      <c r="D7" s="7" t="s">
        <v>445</v>
      </c>
      <c r="E7" s="7" t="s">
        <v>446</v>
      </c>
      <c r="F7" s="7">
        <v>10</v>
      </c>
      <c r="G7" s="7" t="s">
        <v>448</v>
      </c>
      <c r="H7" s="7">
        <v>10</v>
      </c>
      <c r="I7" s="5" t="str">
        <f>ApplicationReq!C32</f>
        <v>AR-031</v>
      </c>
      <c r="J7" s="5" t="str">
        <f>ApplicationReq!E32</f>
        <v>Given the application is prepared to export CBOM data for CWT, when the application generates the output data file, then the output file shall include the board name of the PCBA</v>
      </c>
      <c r="K7" s="7">
        <v>1</v>
      </c>
      <c r="L7" s="7">
        <f t="shared" si="0"/>
        <v>100</v>
      </c>
    </row>
    <row r="8" spans="1:16" ht="82.8" x14ac:dyDescent="0.3">
      <c r="A8" s="5" t="str">
        <f>ApplicationReq!C9</f>
        <v>AR-008</v>
      </c>
      <c r="B8" s="5" t="str">
        <f>ApplicationReq!E9</f>
        <v>Given the application is prepared to export costed bill of material data for the cost walk template, when the application generates the output data file, then the application shall create the output file in Excel format.</v>
      </c>
      <c r="C8" s="7" t="s">
        <v>271</v>
      </c>
      <c r="D8" s="7" t="s">
        <v>445</v>
      </c>
      <c r="E8" s="7" t="s">
        <v>446</v>
      </c>
      <c r="F8" s="7">
        <v>10</v>
      </c>
      <c r="G8" s="7" t="s">
        <v>448</v>
      </c>
      <c r="H8" s="7">
        <v>10</v>
      </c>
      <c r="I8" s="5" t="str">
        <f>ApplicationReq!C36</f>
        <v>AR-035</v>
      </c>
      <c r="J8" s="5" t="str">
        <f>ApplicationReq!E36</f>
        <v>Given the application is prepared to export CBOM data for CWT, when the application generates the output data file, then the output file shall include the material cost of the PCBA</v>
      </c>
      <c r="K8" s="7">
        <v>1</v>
      </c>
      <c r="L8" s="7">
        <f t="shared" si="0"/>
        <v>100</v>
      </c>
    </row>
    <row r="9" spans="1:16" ht="82.8" x14ac:dyDescent="0.3">
      <c r="A9" s="5" t="str">
        <f>ApplicationReq!C9</f>
        <v>AR-008</v>
      </c>
      <c r="B9" s="5" t="str">
        <f>ApplicationReq!E9</f>
        <v>Given the application is prepared to export costed bill of material data for the cost walk template, when the application generates the output data file, then the application shall create the output file in Excel format.</v>
      </c>
      <c r="C9" s="7" t="s">
        <v>271</v>
      </c>
      <c r="D9" s="3" t="s">
        <v>445</v>
      </c>
      <c r="E9" s="7" t="s">
        <v>446</v>
      </c>
      <c r="F9" s="7">
        <v>10</v>
      </c>
      <c r="G9" s="7" t="s">
        <v>448</v>
      </c>
      <c r="H9" s="7">
        <v>10</v>
      </c>
      <c r="I9" s="5" t="str">
        <f>ApplicationReq!C40</f>
        <v>AR-039</v>
      </c>
      <c r="J9" s="5" t="str">
        <f>ApplicationReq!E40</f>
        <v>Given the application is prepared to export CBOM data for CWT, when the application generates the output data file, then the output file shall include the overhead cost of the PCBA</v>
      </c>
      <c r="K9" s="7">
        <v>1</v>
      </c>
      <c r="L9" s="7">
        <f t="shared" si="0"/>
        <v>100</v>
      </c>
    </row>
    <row r="10" spans="1:16" ht="124.2" x14ac:dyDescent="0.3">
      <c r="A10" s="5" t="str">
        <f>ApplicationReq!C9</f>
        <v>AR-008</v>
      </c>
      <c r="B10" s="5" t="str">
        <f>ApplicationReq!E9</f>
        <v>Given the application is prepared to export costed bill of material data for the cost walk template, when the application generates the output data file, then the application shall create the output file in Excel format.</v>
      </c>
      <c r="C10" s="7" t="s">
        <v>271</v>
      </c>
      <c r="D10" s="7" t="s">
        <v>445</v>
      </c>
      <c r="E10" s="7" t="s">
        <v>446</v>
      </c>
      <c r="F10" s="7">
        <v>10</v>
      </c>
      <c r="G10" s="7" t="s">
        <v>448</v>
      </c>
      <c r="H10" s="7">
        <v>10</v>
      </c>
      <c r="I10" s="5" t="e">
        <f>ApplicationReq!#REF!</f>
        <v>#REF!</v>
      </c>
      <c r="J10" s="5" t="str">
        <f>ApplicationReq!E45</f>
        <v>Given the application is prepared to export CBOM data for CWT, when the application generates the output data file, then the output file shall include a list with all designator on the PCBA</v>
      </c>
      <c r="K10" s="7">
        <v>1</v>
      </c>
      <c r="L10" s="7">
        <f t="shared" si="0"/>
        <v>100</v>
      </c>
    </row>
    <row r="11" spans="1:16" ht="138" x14ac:dyDescent="0.3">
      <c r="A11" s="5" t="str">
        <f>ApplicationReq!C9</f>
        <v>AR-008</v>
      </c>
      <c r="B11" s="5" t="str">
        <f>ApplicationReq!E9</f>
        <v>Given the application is prepared to export costed bill of material data for the cost walk template, when the application generates the output data file, then the application shall create the output file in Excel format.</v>
      </c>
      <c r="C11" s="7" t="s">
        <v>271</v>
      </c>
      <c r="D11" s="7" t="s">
        <v>445</v>
      </c>
      <c r="E11" s="7" t="s">
        <v>446</v>
      </c>
      <c r="F11" s="7">
        <v>10</v>
      </c>
      <c r="G11" s="7" t="s">
        <v>448</v>
      </c>
      <c r="H11" s="7">
        <v>10</v>
      </c>
      <c r="I11" s="5" t="str">
        <f>ApplicationReq!C48</f>
        <v>AR-047</v>
      </c>
      <c r="J11" s="5" t="str">
        <f>ApplicationReq!E48</f>
        <v>Given the application is prepared to export CBOM data for CWT, when the application generates the output file, then the output file shall include a list of component type for each designator on the PCBA</v>
      </c>
      <c r="K11" s="7">
        <v>1</v>
      </c>
      <c r="L11" s="7">
        <f t="shared" si="0"/>
        <v>100</v>
      </c>
    </row>
    <row r="12" spans="1:16" ht="138" x14ac:dyDescent="0.3">
      <c r="A12" s="5" t="str">
        <f>ApplicationReq!C9</f>
        <v>AR-008</v>
      </c>
      <c r="B12" s="5" t="str">
        <f>ApplicationReq!E9</f>
        <v>Given the application is prepared to export costed bill of material data for the cost walk template, when the application generates the output data file, then the application shall create the output file in Excel format.</v>
      </c>
      <c r="C12" s="7" t="s">
        <v>271</v>
      </c>
      <c r="D12" s="7" t="s">
        <v>445</v>
      </c>
      <c r="E12" s="7" t="s">
        <v>446</v>
      </c>
      <c r="F12" s="7">
        <v>10</v>
      </c>
      <c r="G12" s="7" t="s">
        <v>448</v>
      </c>
      <c r="H12" s="7">
        <v>10</v>
      </c>
      <c r="I12" s="5" t="str">
        <f>ApplicationReq!C51</f>
        <v>AR-050</v>
      </c>
      <c r="J12" s="5" t="str">
        <f>ApplicationReq!E51</f>
        <v>Given the application is prepared to export CBOM data for CWT, when the application generates the output file, then the output file shall include a list of description information for each designator on the PCBA</v>
      </c>
      <c r="K12" s="7">
        <v>1</v>
      </c>
      <c r="L12" s="7">
        <f t="shared" si="0"/>
        <v>100</v>
      </c>
    </row>
    <row r="13" spans="1:16" ht="138" x14ac:dyDescent="0.3">
      <c r="A13" s="5" t="str">
        <f>ApplicationReq!C9</f>
        <v>AR-008</v>
      </c>
      <c r="B13" s="5" t="str">
        <f>ApplicationReq!E9</f>
        <v>Given the application is prepared to export costed bill of material data for the cost walk template, when the application generates the output data file, then the application shall create the output file in Excel format.</v>
      </c>
      <c r="C13" s="7" t="s">
        <v>271</v>
      </c>
      <c r="D13" s="7" t="s">
        <v>445</v>
      </c>
      <c r="E13" s="7" t="s">
        <v>446</v>
      </c>
      <c r="F13" s="7">
        <v>10</v>
      </c>
      <c r="G13" s="7" t="s">
        <v>448</v>
      </c>
      <c r="H13" s="7">
        <v>10</v>
      </c>
      <c r="I13" s="5" t="str">
        <f>ApplicationReq!C54</f>
        <v>AR-053</v>
      </c>
      <c r="J13" s="5" t="str">
        <f>ApplicationReq!E54</f>
        <v>Given the application is prepared to export CBOM data for CWT, when the application generates the output file, then the output file shall include a list of manufacturer name information for each designator on the PCBA</v>
      </c>
      <c r="K13" s="7">
        <v>1</v>
      </c>
      <c r="L13" s="7">
        <f t="shared" si="0"/>
        <v>100</v>
      </c>
    </row>
    <row r="14" spans="1:16" ht="138" x14ac:dyDescent="0.3">
      <c r="A14" s="5" t="str">
        <f>ApplicationReq!C9</f>
        <v>AR-008</v>
      </c>
      <c r="B14" s="5" t="str">
        <f>ApplicationReq!E9</f>
        <v>Given the application is prepared to export costed bill of material data for the cost walk template, when the application generates the output data file, then the application shall create the output file in Excel format.</v>
      </c>
      <c r="C14" s="7" t="s">
        <v>271</v>
      </c>
      <c r="D14" s="7" t="s">
        <v>445</v>
      </c>
      <c r="E14" s="7" t="s">
        <v>446</v>
      </c>
      <c r="F14" s="7">
        <v>10</v>
      </c>
      <c r="G14" s="7" t="s">
        <v>448</v>
      </c>
      <c r="H14" s="7">
        <v>10</v>
      </c>
      <c r="I14" s="5" t="str">
        <f>ApplicationReq!C57</f>
        <v>AR-056</v>
      </c>
      <c r="J14" s="5" t="str">
        <f>ApplicationReq!E57</f>
        <v>Given the application is prepared to export CBOM data for CWT, when the application generates the output file, then the output file shall include a list of manufacturer part number information for each item on the PCBA</v>
      </c>
      <c r="K14" s="7">
        <v>1</v>
      </c>
      <c r="L14" s="7">
        <f t="shared" si="0"/>
        <v>100</v>
      </c>
    </row>
    <row r="15" spans="1:16" ht="124.2" x14ac:dyDescent="0.3">
      <c r="A15" s="5" t="str">
        <f>ApplicationReq!C9</f>
        <v>AR-008</v>
      </c>
      <c r="B15" s="5" t="str">
        <f>ApplicationReq!E9</f>
        <v>Given the application is prepared to export costed bill of material data for the cost walk template, when the application generates the output data file, then the application shall create the output file in Excel format.</v>
      </c>
      <c r="C15" s="7" t="s">
        <v>271</v>
      </c>
      <c r="D15" s="7" t="s">
        <v>445</v>
      </c>
      <c r="E15" s="7" t="s">
        <v>446</v>
      </c>
      <c r="F15" s="7">
        <v>10</v>
      </c>
      <c r="G15" s="7" t="s">
        <v>448</v>
      </c>
      <c r="H15" s="7">
        <v>10</v>
      </c>
      <c r="I15" s="5" t="str">
        <f>ApplicationReq!C60</f>
        <v>AR-059</v>
      </c>
      <c r="J15" s="5" t="str">
        <f>ApplicationReq!E60</f>
        <v>Given the application is prepared to export CBOM data for CWT, when the application generates the output file, then the output file shall include a list of quantity data for each item on the PCBA</v>
      </c>
      <c r="K15" s="7">
        <v>1</v>
      </c>
      <c r="L15" s="7">
        <f t="shared" si="0"/>
        <v>100</v>
      </c>
    </row>
    <row r="16" spans="1:16" ht="124.2" x14ac:dyDescent="0.3">
      <c r="A16" s="5" t="str">
        <f>ApplicationReq!C9</f>
        <v>AR-008</v>
      </c>
      <c r="B16" s="5" t="str">
        <f>ApplicationReq!E9</f>
        <v>Given the application is prepared to export costed bill of material data for the cost walk template, when the application generates the output data file, then the application shall create the output file in Excel format.</v>
      </c>
      <c r="C16" s="7" t="s">
        <v>271</v>
      </c>
      <c r="D16" s="7" t="s">
        <v>445</v>
      </c>
      <c r="E16" s="7" t="s">
        <v>446</v>
      </c>
      <c r="F16" s="7">
        <v>10</v>
      </c>
      <c r="G16" s="7" t="s">
        <v>448</v>
      </c>
      <c r="H16" s="7">
        <v>10</v>
      </c>
      <c r="I16" s="5" t="str">
        <f>ApplicationReq!C63</f>
        <v>AR-062</v>
      </c>
      <c r="J16" s="5" t="str">
        <f>ApplicationReq!E63</f>
        <v>Given the application is prepared to export CBOM data for CWT, when the application generates the output file, then the output file shall include a list of unit price data for each item on the PCBA</v>
      </c>
      <c r="K16" s="7">
        <v>1</v>
      </c>
      <c r="L16" s="7">
        <f t="shared" si="0"/>
        <v>100</v>
      </c>
    </row>
    <row r="17" spans="1:16" ht="165.6" x14ac:dyDescent="0.3">
      <c r="A17" s="5" t="str">
        <f>ApplicationReq!C9</f>
        <v>AR-008</v>
      </c>
      <c r="B17" s="5" t="str">
        <f>ApplicationReq!E9</f>
        <v>Given the application is prepared to export costed bill of material data for the cost walk template, when the application generates the output data file, then the application shall create the output file in Excel format.</v>
      </c>
      <c r="C17" s="7" t="s">
        <v>271</v>
      </c>
      <c r="D17" s="7" t="s">
        <v>445</v>
      </c>
      <c r="E17" s="7" t="s">
        <v>446</v>
      </c>
      <c r="F17" s="7">
        <v>10</v>
      </c>
      <c r="G17" s="7" t="s">
        <v>448</v>
      </c>
      <c r="H17" s="7">
        <v>10</v>
      </c>
      <c r="I17" s="5" t="str">
        <f>ApplicationReq!C68</f>
        <v>AR-067</v>
      </c>
      <c r="J17" s="5" t="str">
        <f>ApplicationReq!E68</f>
        <v>Given the application has imported the PCBA cost data from the CBOM data file, when the application determines the PCBA name for each item on the PCBA, then the application shall set the PCBA name to values identified by the label 'Description:'</v>
      </c>
      <c r="K17" s="7">
        <v>1</v>
      </c>
      <c r="L17" s="7">
        <f t="shared" si="0"/>
        <v>100</v>
      </c>
    </row>
    <row r="18" spans="1:16" ht="151.80000000000001" x14ac:dyDescent="0.3">
      <c r="A18" s="5" t="str">
        <f>ApplicationReq!C9</f>
        <v>AR-008</v>
      </c>
      <c r="B18" s="5" t="str">
        <f>ApplicationReq!E9</f>
        <v>Given the application is prepared to export costed bill of material data for the cost walk template, when the application generates the output data file, then the application shall create the output file in Excel format.</v>
      </c>
      <c r="C18" s="7" t="s">
        <v>271</v>
      </c>
      <c r="D18" s="7" t="s">
        <v>445</v>
      </c>
      <c r="E18" s="7" t="s">
        <v>446</v>
      </c>
      <c r="F18" s="7">
        <v>10</v>
      </c>
      <c r="G18" s="7" t="s">
        <v>448</v>
      </c>
      <c r="H18" s="7">
        <v>10</v>
      </c>
      <c r="I18" s="5" t="str">
        <f>ApplicationReq!C71</f>
        <v>AR-070</v>
      </c>
      <c r="J18" s="5" t="str">
        <f>ApplicationReq!E71</f>
        <v xml:space="preserve">Given the application has imported the PCBA cost data from the CBOM data file, when the application determines the feature name for each item on the PCBA, then the application shall set the feature name to an empty value. </v>
      </c>
      <c r="K18" s="7">
        <v>1</v>
      </c>
      <c r="L18" s="7">
        <f t="shared" si="0"/>
        <v>100</v>
      </c>
    </row>
    <row r="19" spans="1:16" ht="110.4" x14ac:dyDescent="0.3">
      <c r="A19" s="5" t="str">
        <f>ApplicationReq!C18</f>
        <v>AR-017</v>
      </c>
      <c r="B19" s="5" t="str">
        <f>ApplicationReq!E18</f>
        <v>Given the application has imported the PCBA cost data from the CBOM data file, when the application determines the model number, then the application shall set the model number to the value identified by the label 'Model No:'</v>
      </c>
      <c r="C19" s="7" t="s">
        <v>414</v>
      </c>
      <c r="D19" s="7" t="s">
        <v>463</v>
      </c>
      <c r="E19" s="7" t="s">
        <v>474</v>
      </c>
      <c r="F19" s="7">
        <v>5</v>
      </c>
      <c r="G19" s="7" t="s">
        <v>476</v>
      </c>
      <c r="H19" s="7">
        <v>1</v>
      </c>
      <c r="K19" s="7">
        <v>10</v>
      </c>
      <c r="L19" s="7">
        <f t="shared" si="0"/>
        <v>50</v>
      </c>
      <c r="M19" s="5" t="str">
        <f>ModuleReq!C10</f>
        <v>MR-002</v>
      </c>
      <c r="N19" s="5" t="str">
        <f>ModuleReq!E10</f>
        <v>The module shall limit the model number to the format 'XYZ'. Where: X is 2 to 3 alphabits, Y is 3 to 5 numbers and Z is 0 to 3 alphabits</v>
      </c>
      <c r="O19" s="7">
        <v>1</v>
      </c>
      <c r="P19" s="7">
        <f>F19*H19*O19</f>
        <v>5</v>
      </c>
    </row>
    <row r="20" spans="1:16" ht="110.4" x14ac:dyDescent="0.3">
      <c r="A20" s="5" t="str">
        <f>ApplicationReq!C18</f>
        <v>AR-017</v>
      </c>
      <c r="B20" s="5" t="str">
        <f>ApplicationReq!E18</f>
        <v>Given the application has imported the PCBA cost data from the CBOM data file, when the application determines the model number, then the application shall set the model number to the value identified by the label 'Model No:'</v>
      </c>
      <c r="C20" s="7" t="s">
        <v>415</v>
      </c>
      <c r="D20" s="7" t="s">
        <v>463</v>
      </c>
      <c r="E20" s="7" t="s">
        <v>474</v>
      </c>
      <c r="F20" s="7">
        <v>5</v>
      </c>
      <c r="G20" s="7" t="s">
        <v>476</v>
      </c>
      <c r="H20" s="7">
        <v>1</v>
      </c>
      <c r="K20" s="7">
        <v>10</v>
      </c>
      <c r="L20" s="7">
        <f t="shared" si="0"/>
        <v>50</v>
      </c>
      <c r="M20" s="5" t="str">
        <f>ModuleReq!C11</f>
        <v>MR-003</v>
      </c>
      <c r="N20" s="5" t="str">
        <f>ModuleReq!E11</f>
        <v>The module shall prompt the user to manually verify the model number.</v>
      </c>
      <c r="O20" s="7">
        <v>1</v>
      </c>
      <c r="P20" s="7">
        <f>F20*H20*O20</f>
        <v>5</v>
      </c>
    </row>
    <row r="21" spans="1:16" ht="110.4" x14ac:dyDescent="0.3">
      <c r="A21" s="5" t="str">
        <f>ApplicationReq!C18</f>
        <v>AR-017</v>
      </c>
      <c r="B21" s="5" t="str">
        <f>ApplicationReq!E18</f>
        <v>Given the application has imported the PCBA cost data from the CBOM data file, when the application determines the model number, then the application shall set the model number to the value identified by the label 'Model No:'</v>
      </c>
      <c r="C21" s="7" t="s">
        <v>416</v>
      </c>
      <c r="D21" s="3" t="s">
        <v>463</v>
      </c>
      <c r="E21" s="7" t="s">
        <v>474</v>
      </c>
      <c r="F21" s="7">
        <v>5</v>
      </c>
      <c r="G21" s="7" t="s">
        <v>476</v>
      </c>
      <c r="H21" s="7">
        <v>1</v>
      </c>
      <c r="K21" s="7">
        <v>10</v>
      </c>
      <c r="L21" s="7">
        <f t="shared" si="0"/>
        <v>50</v>
      </c>
      <c r="M21" s="5" t="str">
        <f>ModuleReq!C12</f>
        <v>MR-004</v>
      </c>
      <c r="N21" s="5" t="str">
        <f>ModuleReq!E12</f>
        <v>When prompted to confirm the model number, the module shall allow the user to manually overwrite the model number</v>
      </c>
      <c r="O21" s="7">
        <v>1</v>
      </c>
      <c r="P21" s="7">
        <f>F21*H21*O21</f>
        <v>5</v>
      </c>
    </row>
    <row r="22" spans="1:16" ht="110.4" x14ac:dyDescent="0.3">
      <c r="A22" s="5" t="str">
        <f>ApplicationReq!C18</f>
        <v>AR-017</v>
      </c>
      <c r="B22" s="5" t="str">
        <f>ApplicationReq!E18</f>
        <v>Given the application has imported the PCBA cost data from the CBOM data file, when the application determines the model number, then the application shall set the model number to the value identified by the label 'Model No:'</v>
      </c>
      <c r="C22" s="7" t="s">
        <v>417</v>
      </c>
      <c r="D22" s="7" t="s">
        <v>463</v>
      </c>
      <c r="E22" s="7" t="s">
        <v>474</v>
      </c>
      <c r="F22" s="7">
        <v>5</v>
      </c>
      <c r="G22" s="7" t="s">
        <v>476</v>
      </c>
      <c r="H22" s="7">
        <v>1</v>
      </c>
      <c r="K22" s="7">
        <v>10</v>
      </c>
      <c r="L22" s="7">
        <f t="shared" si="0"/>
        <v>50</v>
      </c>
      <c r="M22" s="5" t="str">
        <f>ModuleReq!C13</f>
        <v>MR-005</v>
      </c>
      <c r="N22" s="5" t="str">
        <f>ModuleReq!E13</f>
        <v>When the module does not identify a valid model number, it shall default to M00</v>
      </c>
      <c r="O22" s="7">
        <v>1</v>
      </c>
      <c r="P22" s="7">
        <f>F22*H22*O22</f>
        <v>5</v>
      </c>
    </row>
    <row r="23" spans="1:16" ht="96.6" x14ac:dyDescent="0.3">
      <c r="A23" s="5" t="str">
        <f>ApplicationReq!C20</f>
        <v>AR-019</v>
      </c>
      <c r="B23" s="5" t="str">
        <f>ApplicationReq!E20</f>
        <v>Given the application is prepared to export CBOM data for CWT, when the application generates the output data file, then the output file shall include the model number listed on the CBOM</v>
      </c>
      <c r="C23" s="7" t="s">
        <v>418</v>
      </c>
      <c r="D23" s="7" t="s">
        <v>473</v>
      </c>
      <c r="E23" s="7" t="s">
        <v>474</v>
      </c>
      <c r="F23" s="7">
        <v>5</v>
      </c>
      <c r="G23" s="7" t="s">
        <v>494</v>
      </c>
      <c r="H23" s="7">
        <v>1</v>
      </c>
      <c r="K23" s="7">
        <v>1</v>
      </c>
      <c r="L23" s="7">
        <f t="shared" si="0"/>
        <v>5</v>
      </c>
      <c r="M23" s="7"/>
      <c r="N23" s="7"/>
    </row>
    <row r="24" spans="1:16" ht="110.4" x14ac:dyDescent="0.3">
      <c r="A24" s="5" t="str">
        <f>ApplicationReq!C22</f>
        <v>AR-021</v>
      </c>
      <c r="B24" s="5" t="str">
        <f>ApplicationReq!E22</f>
        <v>Given the application has imported the PCBA cost data from the CBOM data file, when the application determines the build stage, then the application shall set the build stage to the value identified by the label 'Rev:'</v>
      </c>
      <c r="C24" s="7" t="s">
        <v>419</v>
      </c>
      <c r="D24" s="7" t="s">
        <v>475</v>
      </c>
      <c r="E24" s="7" t="s">
        <v>318</v>
      </c>
      <c r="F24" s="7">
        <v>5</v>
      </c>
      <c r="G24" s="7" t="s">
        <v>476</v>
      </c>
      <c r="H24" s="7">
        <v>1</v>
      </c>
      <c r="K24" s="7">
        <v>10</v>
      </c>
      <c r="L24" s="7">
        <f t="shared" si="0"/>
        <v>50</v>
      </c>
      <c r="M24" s="5" t="str">
        <f>ModuleReq!C14</f>
        <v>MR-006</v>
      </c>
      <c r="N24" s="5" t="str">
        <f>ModuleReq!E14</f>
        <v xml:space="preserve">The module shall limit the build number to the format 'XY.Z'. Where X is 1 to 3 alphabits, Y is 0 to 3 numbers, optional decimal point, and Z is 0 to 3 numbers. </v>
      </c>
      <c r="O24" s="7">
        <v>1</v>
      </c>
      <c r="P24" s="7">
        <f>F24*H24*O24</f>
        <v>5</v>
      </c>
    </row>
    <row r="25" spans="1:16" ht="110.4" x14ac:dyDescent="0.3">
      <c r="A25" s="5" t="str">
        <f>ApplicationReq!C22</f>
        <v>AR-021</v>
      </c>
      <c r="B25" s="5" t="str">
        <f>ApplicationReq!E22</f>
        <v>Given the application has imported the PCBA cost data from the CBOM data file, when the application determines the build stage, then the application shall set the build stage to the value identified by the label 'Rev:'</v>
      </c>
      <c r="C25" s="7" t="s">
        <v>420</v>
      </c>
      <c r="D25" s="7" t="s">
        <v>475</v>
      </c>
      <c r="E25" s="7" t="s">
        <v>318</v>
      </c>
      <c r="F25" s="7">
        <v>5</v>
      </c>
      <c r="G25" s="7" t="s">
        <v>476</v>
      </c>
      <c r="H25" s="7">
        <v>1</v>
      </c>
      <c r="K25" s="7">
        <v>10</v>
      </c>
      <c r="L25" s="7">
        <f t="shared" ref="L25:L26" si="1">F25*H25*K25</f>
        <v>50</v>
      </c>
      <c r="M25" s="5" t="str">
        <f>ModuleReq!C15</f>
        <v>MR-007</v>
      </c>
      <c r="N25" s="5" t="str">
        <f>ModuleReq!E15</f>
        <v>The module shall prompt the user to manually verify the build stage.</v>
      </c>
      <c r="O25" s="7">
        <v>1</v>
      </c>
      <c r="P25" s="7">
        <f>F25*H25*O25</f>
        <v>5</v>
      </c>
    </row>
    <row r="26" spans="1:16" ht="110.4" x14ac:dyDescent="0.3">
      <c r="A26" s="5" t="str">
        <f>ApplicationReq!C22</f>
        <v>AR-021</v>
      </c>
      <c r="B26" s="5" t="str">
        <f>ApplicationReq!E22</f>
        <v>Given the application has imported the PCBA cost data from the CBOM data file, when the application determines the build stage, then the application shall set the build stage to the value identified by the label 'Rev:'</v>
      </c>
      <c r="C26" s="7" t="s">
        <v>421</v>
      </c>
      <c r="D26" s="7" t="s">
        <v>475</v>
      </c>
      <c r="E26" s="7" t="s">
        <v>318</v>
      </c>
      <c r="F26" s="7">
        <v>5</v>
      </c>
      <c r="G26" s="7" t="s">
        <v>476</v>
      </c>
      <c r="H26" s="7">
        <v>1</v>
      </c>
      <c r="K26" s="7">
        <v>10</v>
      </c>
      <c r="L26" s="7">
        <f t="shared" si="1"/>
        <v>50</v>
      </c>
      <c r="M26" s="5" t="str">
        <f>ModuleReq!C16</f>
        <v>MR-008</v>
      </c>
      <c r="N26" s="5" t="str">
        <f>ModuleReq!E16</f>
        <v>When prompted to confirm the build stage, the module shall allow the user to manually overwrite the build stage</v>
      </c>
      <c r="O26" s="7">
        <v>1</v>
      </c>
      <c r="P26" s="7">
        <f>F26*H26*O26</f>
        <v>5</v>
      </c>
    </row>
    <row r="27" spans="1:16" ht="110.4" x14ac:dyDescent="0.3">
      <c r="A27" s="5" t="str">
        <f>ApplicationReq!C22</f>
        <v>AR-021</v>
      </c>
      <c r="B27" s="5" t="str">
        <f>ApplicationReq!E22</f>
        <v>Given the application has imported the PCBA cost data from the CBOM data file, when the application determines the build stage, then the application shall set the build stage to the value identified by the label 'Rev:'</v>
      </c>
      <c r="C27" s="7" t="s">
        <v>422</v>
      </c>
      <c r="D27" s="7" t="s">
        <v>475</v>
      </c>
      <c r="E27" s="7" t="s">
        <v>318</v>
      </c>
      <c r="F27" s="7">
        <v>5</v>
      </c>
      <c r="G27" s="7" t="s">
        <v>476</v>
      </c>
      <c r="H27" s="7">
        <v>1</v>
      </c>
      <c r="K27" s="7">
        <v>10</v>
      </c>
      <c r="L27" s="7">
        <f t="shared" ref="L27" si="2">F27*H27*K27</f>
        <v>50</v>
      </c>
      <c r="M27" s="5" t="str">
        <f>ModuleReq!C17</f>
        <v>MR-009</v>
      </c>
      <c r="N27" s="5" t="str">
        <f>ModuleReq!E17</f>
        <v>When the module does not identify a valid build stage, it shall default to B00</v>
      </c>
      <c r="O27" s="7">
        <v>1</v>
      </c>
      <c r="P27" s="7">
        <f>F27*H27*O27</f>
        <v>5</v>
      </c>
    </row>
    <row r="28" spans="1:16" ht="82.8" x14ac:dyDescent="0.3">
      <c r="A28" s="5" t="str">
        <f>ApplicationReq!C24</f>
        <v>AR-023</v>
      </c>
      <c r="B28" s="5" t="str">
        <f>ApplicationReq!E24</f>
        <v>Given the application is prepared to export CBOM data for CWT, when the application generates the output data file, then the output file shall include the build stage of the PCBA</v>
      </c>
      <c r="C28" s="7" t="s">
        <v>420</v>
      </c>
      <c r="D28" s="7" t="s">
        <v>493</v>
      </c>
      <c r="E28" s="7" t="s">
        <v>318</v>
      </c>
      <c r="F28" s="7">
        <v>5</v>
      </c>
      <c r="G28" s="7" t="s">
        <v>494</v>
      </c>
      <c r="L28" s="7">
        <f t="shared" si="0"/>
        <v>0</v>
      </c>
    </row>
    <row r="29" spans="1:16" ht="124.2" x14ac:dyDescent="0.3">
      <c r="A29" s="5" t="str">
        <f>ApplicationReq!C26</f>
        <v>AR-025</v>
      </c>
      <c r="B29" s="5" t="str">
        <f>ApplicationReq!E26</f>
        <v>Given the application has imported the PCBA cost data from the CBOM data file, when the application determines the exchange rate, then the application shall set the exchange rate to the value identified by the label 'Exchange Rate'</v>
      </c>
      <c r="C29" s="7" t="s">
        <v>421</v>
      </c>
      <c r="L29" s="7">
        <f t="shared" si="0"/>
        <v>0</v>
      </c>
    </row>
    <row r="30" spans="1:16" ht="96.6" x14ac:dyDescent="0.3">
      <c r="A30" s="5" t="str">
        <f>ApplicationReq!C28</f>
        <v>AR-027</v>
      </c>
      <c r="B30" s="5" t="str">
        <f>ApplicationReq!E28</f>
        <v>Given the application is prepared to export CBOM data for CWT, when the application generates the output data file, then the output file shall include the exchange rate used on the CBOM</v>
      </c>
      <c r="C30" s="7" t="s">
        <v>422</v>
      </c>
      <c r="L30" s="7">
        <f t="shared" si="0"/>
        <v>0</v>
      </c>
    </row>
    <row r="31" spans="1:16" ht="110.4" x14ac:dyDescent="0.3">
      <c r="A31" s="5" t="str">
        <f>ApplicationReq!C30</f>
        <v>AR-029</v>
      </c>
      <c r="B31" s="5" t="str">
        <f>ApplicationReq!E30</f>
        <v>Given the application has imported the PCBA cost data from the CBOM data file, when the application determines the PCBA name, then the application shall set the board name to  the value identified by the label 'Description'</v>
      </c>
      <c r="C31" s="7" t="s">
        <v>423</v>
      </c>
      <c r="L31" s="7">
        <f t="shared" si="0"/>
        <v>0</v>
      </c>
    </row>
    <row r="32" spans="1:16" ht="82.8" x14ac:dyDescent="0.3">
      <c r="A32" s="5" t="str">
        <f>ApplicationReq!C32</f>
        <v>AR-031</v>
      </c>
      <c r="B32" s="5" t="str">
        <f>ApplicationReq!E32</f>
        <v>Given the application is prepared to export CBOM data for CWT, when the application generates the output data file, then the output file shall include the board name of the PCBA</v>
      </c>
      <c r="C32" s="7" t="s">
        <v>424</v>
      </c>
      <c r="L32" s="7">
        <f t="shared" si="0"/>
        <v>0</v>
      </c>
    </row>
    <row r="33" spans="1:12" ht="110.4" x14ac:dyDescent="0.3">
      <c r="A33" s="5" t="str">
        <f>ApplicationReq!C34</f>
        <v>AR-033</v>
      </c>
      <c r="B33" s="5" t="str">
        <f>ApplicationReq!E34</f>
        <v>Given the application has imported the PCBA cost data from the CBOM data file, when the application determines the PCBA material cost, then the application shall set the material cost to the value identified by the label 'Material'</v>
      </c>
      <c r="C33" s="7" t="s">
        <v>425</v>
      </c>
      <c r="L33" s="7">
        <f t="shared" si="0"/>
        <v>0</v>
      </c>
    </row>
    <row r="34" spans="1:12" ht="82.8" x14ac:dyDescent="0.3">
      <c r="A34" s="5" t="str">
        <f>ApplicationReq!C36</f>
        <v>AR-035</v>
      </c>
      <c r="B34" s="5" t="str">
        <f>ApplicationReq!E36</f>
        <v>Given the application is prepared to export CBOM data for CWT, when the application generates the output data file, then the output file shall include the material cost of the PCBA</v>
      </c>
      <c r="C34" s="7" t="s">
        <v>426</v>
      </c>
      <c r="L34" s="7">
        <f t="shared" si="0"/>
        <v>0</v>
      </c>
    </row>
    <row r="35" spans="1:12" ht="110.4" x14ac:dyDescent="0.3">
      <c r="A35" s="5" t="str">
        <f>ApplicationReq!C38</f>
        <v>AR-037</v>
      </c>
      <c r="B35" s="5" t="str">
        <f>ApplicationReq!E38</f>
        <v>Given the application has imported the PCBA cost data from the CBOM data file, when the application determines the PCBA overhead cost, then the application shall set the overhead cost to the value identified by the label 'OHP'</v>
      </c>
      <c r="C35" s="7" t="s">
        <v>427</v>
      </c>
      <c r="L35" s="7">
        <f t="shared" si="0"/>
        <v>0</v>
      </c>
    </row>
    <row r="36" spans="1:12" ht="82.8" x14ac:dyDescent="0.3">
      <c r="A36" s="5" t="str">
        <f>ApplicationReq!C40</f>
        <v>AR-039</v>
      </c>
      <c r="B36" s="5" t="str">
        <f>ApplicationReq!E40</f>
        <v>Given the application is prepared to export CBOM data for CWT, when the application generates the output data file, then the output file shall include the overhead cost of the PCBA</v>
      </c>
      <c r="C36" s="7" t="s">
        <v>428</v>
      </c>
      <c r="L36" s="7">
        <f t="shared" si="0"/>
        <v>0</v>
      </c>
    </row>
    <row r="37" spans="1:12" ht="124.2" x14ac:dyDescent="0.3">
      <c r="A37" s="5" t="str">
        <f>ApplicationReq!C41</f>
        <v>AR-040</v>
      </c>
      <c r="B37" s="5" t="str">
        <f>ApplicationReq!E41</f>
        <v>Given the application has imported the PCBA cost data from the CBOM, when the application encounters PCBA cost data for multiple build stages, then the application shall use the data from the build stage listed on the quote tab of the CBOM.</v>
      </c>
      <c r="C37" s="7" t="s">
        <v>429</v>
      </c>
      <c r="L37" s="7">
        <f t="shared" si="0"/>
        <v>0</v>
      </c>
    </row>
    <row r="38" spans="1:12" ht="124.2" x14ac:dyDescent="0.3">
      <c r="A38" s="5" t="str">
        <f>ApplicationReq!C43</f>
        <v>AR-042</v>
      </c>
      <c r="B38" s="5" t="str">
        <f>ApplicationReq!E43</f>
        <v>Given the application has imported the PCBA cost data from the CBOM, when the application determines the designator data, then the application shall set the designator data to values identified by the label 'Designator'</v>
      </c>
      <c r="C38" s="7" t="s">
        <v>430</v>
      </c>
      <c r="L38" s="7">
        <f t="shared" si="0"/>
        <v>0</v>
      </c>
    </row>
    <row r="39" spans="1:12" ht="96.6" x14ac:dyDescent="0.3">
      <c r="A39" s="5" t="e">
        <f>ApplicationReq!#REF!</f>
        <v>#REF!</v>
      </c>
      <c r="B39" s="5" t="str">
        <f>ApplicationReq!E45</f>
        <v>Given the application is prepared to export CBOM data for CWT, when the application generates the output data file, then the output file shall include a list with all designator on the PCBA</v>
      </c>
      <c r="C39" s="7" t="s">
        <v>431</v>
      </c>
      <c r="L39" s="7">
        <f t="shared" si="0"/>
        <v>0</v>
      </c>
    </row>
    <row r="40" spans="1:12" ht="124.2" x14ac:dyDescent="0.3">
      <c r="A40" s="5" t="str">
        <f>ApplicationReq!C46</f>
        <v>AR-045</v>
      </c>
      <c r="B40" s="5" t="str">
        <f>ApplicationReq!E46</f>
        <v>Given the application has imported the PCBA cost data from the CBOM, when the application determines the component type data, then the application shall set the component type data to values identified by the label 'Component'</v>
      </c>
      <c r="C40" s="7" t="s">
        <v>432</v>
      </c>
      <c r="L40" s="7">
        <f t="shared" si="0"/>
        <v>0</v>
      </c>
    </row>
    <row r="41" spans="1:12" ht="96.6" x14ac:dyDescent="0.3">
      <c r="A41" s="5" t="str">
        <f>ApplicationReq!C48</f>
        <v>AR-047</v>
      </c>
      <c r="B41" s="5" t="str">
        <f>ApplicationReq!E48</f>
        <v>Given the application is prepared to export CBOM data for CWT, when the application generates the output file, then the output file shall include a list of component type for each designator on the PCBA</v>
      </c>
      <c r="C41" s="7" t="s">
        <v>433</v>
      </c>
      <c r="L41" s="7">
        <f t="shared" si="0"/>
        <v>0</v>
      </c>
    </row>
    <row r="42" spans="1:12" ht="124.2" x14ac:dyDescent="0.3">
      <c r="A42" s="5" t="str">
        <f>ApplicationReq!C49</f>
        <v>AR-048</v>
      </c>
      <c r="B42" s="5" t="str">
        <f>ApplicationReq!E49</f>
        <v>Given the application has imported the PCBA cost data from the CBOM, when the application determines the description data, then the application shall set the description data to values identified by the label 'Description'</v>
      </c>
      <c r="C42" s="7" t="s">
        <v>434</v>
      </c>
      <c r="L42" s="7">
        <f t="shared" si="0"/>
        <v>0</v>
      </c>
    </row>
    <row r="43" spans="1:12" ht="96.6" x14ac:dyDescent="0.3">
      <c r="A43" s="5" t="str">
        <f>ApplicationReq!C51</f>
        <v>AR-050</v>
      </c>
      <c r="B43" s="5" t="str">
        <f>ApplicationReq!E51</f>
        <v>Given the application is prepared to export CBOM data for CWT, when the application generates the output file, then the output file shall include a list of description information for each designator on the PCBA</v>
      </c>
      <c r="C43" s="7" t="s">
        <v>435</v>
      </c>
      <c r="L43" s="7">
        <f t="shared" si="0"/>
        <v>0</v>
      </c>
    </row>
    <row r="44" spans="1:12" ht="124.2" x14ac:dyDescent="0.3">
      <c r="A44" s="5" t="str">
        <f>ApplicationReq!C52</f>
        <v>AR-051</v>
      </c>
      <c r="B44" s="5" t="str">
        <f>ApplicationReq!E52</f>
        <v>Given the application has imported the PCBA cost data from the CBOM, when the application determines the manufacturer name data, then the application shall set the manufacturer name data to values identified by the label 'Manufacturer'</v>
      </c>
      <c r="C44" s="7" t="s">
        <v>436</v>
      </c>
      <c r="L44" s="7">
        <f t="shared" si="0"/>
        <v>0</v>
      </c>
    </row>
    <row r="45" spans="1:12" ht="110.4" x14ac:dyDescent="0.3">
      <c r="A45" s="5" t="str">
        <f>ApplicationReq!C54</f>
        <v>AR-053</v>
      </c>
      <c r="B45" s="5" t="str">
        <f>ApplicationReq!E54</f>
        <v>Given the application is prepared to export CBOM data for CWT, when the application generates the output file, then the output file shall include a list of manufacturer name information for each designator on the PCBA</v>
      </c>
      <c r="C45" s="7" t="s">
        <v>437</v>
      </c>
      <c r="L45" s="7">
        <f t="shared" si="0"/>
        <v>0</v>
      </c>
    </row>
    <row r="46" spans="1:12" ht="124.2" x14ac:dyDescent="0.3">
      <c r="A46" s="5" t="str">
        <f>ApplicationReq!C55</f>
        <v>AR-054</v>
      </c>
      <c r="B46" s="5" t="str">
        <f>ApplicationReq!E55</f>
        <v>Given the application has imported the PCBA cost data from the CBOM, when the application determines the manufacturer part number, then the application shall set the manufacturer part number to values identified by the label 'Part Number'</v>
      </c>
      <c r="C46" s="7" t="s">
        <v>438</v>
      </c>
      <c r="L46" s="7">
        <f t="shared" si="0"/>
        <v>0</v>
      </c>
    </row>
    <row r="47" spans="1:12" ht="110.4" x14ac:dyDescent="0.3">
      <c r="A47" s="5" t="str">
        <f>ApplicationReq!C57</f>
        <v>AR-056</v>
      </c>
      <c r="B47" s="5" t="str">
        <f>ApplicationReq!E57</f>
        <v>Given the application is prepared to export CBOM data for CWT, when the application generates the output file, then the output file shall include a list of manufacturer part number information for each item on the PCBA</v>
      </c>
      <c r="C47" s="7" t="s">
        <v>439</v>
      </c>
      <c r="L47" s="7">
        <f t="shared" si="0"/>
        <v>0</v>
      </c>
    </row>
    <row r="48" spans="1:12" ht="96.6" x14ac:dyDescent="0.3">
      <c r="A48" s="5" t="str">
        <f>ApplicationReq!C58</f>
        <v>AR-057</v>
      </c>
      <c r="B48" s="5" t="str">
        <f>ApplicationReq!E58</f>
        <v>Given the application has imported the PCBA cost data from the CBOM, when the application determines the quantity, then the application shall set the quantity to values identified by the label 'Quantity'</v>
      </c>
      <c r="C48" s="7" t="s">
        <v>440</v>
      </c>
      <c r="L48" s="7">
        <f t="shared" si="0"/>
        <v>0</v>
      </c>
    </row>
    <row r="49" spans="1:12" ht="96.6" x14ac:dyDescent="0.3">
      <c r="A49" s="5" t="str">
        <f>ApplicationReq!C60</f>
        <v>AR-059</v>
      </c>
      <c r="B49" s="5" t="str">
        <f>ApplicationReq!E60</f>
        <v>Given the application is prepared to export CBOM data for CWT, when the application generates the output file, then the output file shall include a list of quantity data for each item on the PCBA</v>
      </c>
      <c r="C49" s="7" t="s">
        <v>441</v>
      </c>
      <c r="L49" s="7">
        <f t="shared" si="0"/>
        <v>0</v>
      </c>
    </row>
    <row r="50" spans="1:12" ht="96.6" x14ac:dyDescent="0.3">
      <c r="A50" s="5" t="str">
        <f>ApplicationReq!C61</f>
        <v>AR-060</v>
      </c>
      <c r="B50" s="5" t="str">
        <f>ApplicationReq!E61</f>
        <v>Given the application has imported the PCBA cost data from the CBOM, when the application determines the unit price, then the application shall set the unit price to values identified by the label 'U/P'</v>
      </c>
      <c r="C50" s="7" t="s">
        <v>442</v>
      </c>
      <c r="L50" s="7">
        <f t="shared" si="0"/>
        <v>0</v>
      </c>
    </row>
    <row r="51" spans="1:12" ht="96.6" x14ac:dyDescent="0.3">
      <c r="A51" s="5" t="str">
        <f>ApplicationReq!C63</f>
        <v>AR-062</v>
      </c>
      <c r="B51" s="5" t="str">
        <f>ApplicationReq!E63</f>
        <v>Given the application is prepared to export CBOM data for CWT, when the application generates the output file, then the output file shall include a list of unit price data for each item on the PCBA</v>
      </c>
      <c r="C51" s="7" t="s">
        <v>447</v>
      </c>
      <c r="L51" s="7">
        <f t="shared" si="0"/>
        <v>0</v>
      </c>
    </row>
    <row r="52" spans="1:12" ht="96.6" x14ac:dyDescent="0.3">
      <c r="A52" s="5" t="str">
        <f>ApplicationReq!C64</f>
        <v>AR-063</v>
      </c>
      <c r="B52" s="5" t="str">
        <f>ApplicationReq!E64</f>
        <v>Given the application has imported the PCBA cost data from the CBOM, when the application determines the quantity, then the application shall select items  with quantity greater than zero</v>
      </c>
      <c r="C52" s="7" t="s">
        <v>449</v>
      </c>
      <c r="L52" s="7">
        <f t="shared" si="0"/>
        <v>0</v>
      </c>
    </row>
    <row r="53" spans="1:12" ht="82.8" x14ac:dyDescent="0.3">
      <c r="A53" s="5" t="str">
        <f>ApplicationReq!C66</f>
        <v>AR-065</v>
      </c>
      <c r="B53" s="5" t="str">
        <f>ApplicationReq!E66</f>
        <v>Given the application is prepared to export CBOM data for CWT, when the application generates the output file, then the output file shall list each designator on a separate line</v>
      </c>
      <c r="C53" s="7" t="s">
        <v>450</v>
      </c>
      <c r="L53" s="7">
        <f t="shared" si="0"/>
        <v>0</v>
      </c>
    </row>
    <row r="54" spans="1:12" ht="124.2" x14ac:dyDescent="0.3">
      <c r="A54" s="5" t="str">
        <f>ApplicationReq!C68</f>
        <v>AR-067</v>
      </c>
      <c r="B54" s="5" t="str">
        <f>ApplicationReq!E68</f>
        <v>Given the application has imported the PCBA cost data from the CBOM data file, when the application determines the PCBA name for each item on the PCBA, then the application shall set the PCBA name to values identified by the label 'Description:'</v>
      </c>
      <c r="C54" s="7" t="s">
        <v>451</v>
      </c>
      <c r="L54" s="7">
        <f t="shared" si="0"/>
        <v>0</v>
      </c>
    </row>
    <row r="55" spans="1:12" ht="110.4" x14ac:dyDescent="0.3">
      <c r="A55" s="5" t="str">
        <f>ApplicationReq!C71</f>
        <v>AR-070</v>
      </c>
      <c r="B55" s="5" t="str">
        <f>ApplicationReq!E71</f>
        <v xml:space="preserve">Given the application has imported the PCBA cost data from the CBOM data file, when the application determines the feature name for each item on the PCBA, then the application shall set the feature name to an empty value. </v>
      </c>
      <c r="C55" s="7" t="s">
        <v>452</v>
      </c>
      <c r="L55" s="7">
        <f t="shared" si="0"/>
        <v>0</v>
      </c>
    </row>
    <row r="56" spans="1:12" ht="193.2" x14ac:dyDescent="0.3">
      <c r="A56" s="5" t="str">
        <f>ApplicationReq!C14</f>
        <v>AR-013</v>
      </c>
      <c r="B56" s="5" t="str">
        <f>ApplicationReq!E14</f>
        <v>Given the application is ready to export costed bill of material data for the cost walk template, when the application generates the output data file, then the output file name shall be in the format = PCBA_CW_&lt;SKU&gt;_&lt;Build&gt;_&lt;PCBA&gt;_0x&lt;CRC&gt;". Where &lt;SKU&gt; is the company part number, &lt;Build&gt; is the CBOM build stage, &lt;PCBA is the circuit board name, and &lt;CRC&gt; is the 32bit CRC of the data in the file</v>
      </c>
      <c r="C56" s="7" t="s">
        <v>453</v>
      </c>
      <c r="L56" s="7">
        <f t="shared" si="0"/>
        <v>0</v>
      </c>
    </row>
    <row r="57" spans="1:12" ht="179.4" x14ac:dyDescent="0.3">
      <c r="A57" s="5">
        <f>ApplicationReq!C75</f>
        <v>0</v>
      </c>
      <c r="B57" s="5" t="str">
        <f>ApplicationReq!E75</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7" s="7" t="s">
        <v>454</v>
      </c>
      <c r="D57" s="7" t="s">
        <v>20</v>
      </c>
      <c r="E57" s="7" t="s">
        <v>24</v>
      </c>
      <c r="G57" s="7" t="s">
        <v>22</v>
      </c>
      <c r="I57" s="5" t="s">
        <v>5</v>
      </c>
      <c r="J57" s="5" t="s">
        <v>16</v>
      </c>
      <c r="L57" s="7">
        <f t="shared" si="0"/>
        <v>0</v>
      </c>
    </row>
    <row r="58" spans="1:12" ht="179.4" x14ac:dyDescent="0.3">
      <c r="A58" s="5">
        <f>ApplicationReq!C75</f>
        <v>0</v>
      </c>
      <c r="B58" s="5" t="str">
        <f>ApplicationReq!E75</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8" s="7" t="s">
        <v>455</v>
      </c>
      <c r="D58" s="7" t="s">
        <v>19</v>
      </c>
      <c r="E58" s="7" t="s">
        <v>31</v>
      </c>
      <c r="G58" s="7" t="s">
        <v>25</v>
      </c>
      <c r="I58" s="5">
        <f>ApplicationReq!C77</f>
        <v>0</v>
      </c>
      <c r="L58" s="7">
        <f t="shared" si="0"/>
        <v>0</v>
      </c>
    </row>
    <row r="59" spans="1:12" ht="179.4" x14ac:dyDescent="0.3">
      <c r="A59" s="5">
        <f>A57</f>
        <v>0</v>
      </c>
      <c r="B59" s="5" t="str">
        <f>B57</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59" s="7" t="s">
        <v>456</v>
      </c>
      <c r="D59" s="7" t="s">
        <v>19</v>
      </c>
      <c r="E59" s="7" t="s">
        <v>31</v>
      </c>
      <c r="F59" s="9"/>
      <c r="G59" s="7" t="s">
        <v>26</v>
      </c>
      <c r="L59" s="7">
        <f t="shared" si="0"/>
        <v>0</v>
      </c>
    </row>
    <row r="60" spans="1:12" ht="179.4" x14ac:dyDescent="0.3">
      <c r="A60" s="5">
        <f>A59</f>
        <v>0</v>
      </c>
      <c r="B60" s="5" t="str">
        <f t="shared" ref="B60:E62" si="3">B59</f>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0" s="7" t="s">
        <v>457</v>
      </c>
      <c r="D60" s="7" t="s">
        <v>19</v>
      </c>
      <c r="E60" s="7" t="str">
        <f t="shared" si="3"/>
        <v>The user will not be able to identify the file by name.</v>
      </c>
      <c r="G60" s="7" t="s">
        <v>27</v>
      </c>
      <c r="L60" s="7">
        <f t="shared" si="0"/>
        <v>0</v>
      </c>
    </row>
    <row r="61" spans="1:12" ht="179.4" x14ac:dyDescent="0.3">
      <c r="A61" s="5">
        <f>A60</f>
        <v>0</v>
      </c>
      <c r="B61" s="5"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1" s="7" t="s">
        <v>458</v>
      </c>
      <c r="D61" s="7" t="s">
        <v>19</v>
      </c>
      <c r="E61" s="7" t="str">
        <f t="shared" si="3"/>
        <v>The user will not be able to identify the file by name.</v>
      </c>
      <c r="G61" s="7" t="s">
        <v>28</v>
      </c>
      <c r="L61" s="7">
        <f t="shared" si="0"/>
        <v>0</v>
      </c>
    </row>
    <row r="62" spans="1:12" ht="179.4" x14ac:dyDescent="0.3">
      <c r="A62" s="5">
        <f>A61</f>
        <v>0</v>
      </c>
      <c r="B62" s="5" t="str">
        <f t="shared" si="3"/>
        <v>When generating the CBOM file for upload to the database, the application shall use the file name format "PCBA_CBOM_&lt;Timestamp&gt;_&lt;SKU&gt;-&lt;Factory&gt;-&lt;PCBA Name&gt;". Where &lt;Timestamp&gt; is the date CBOM was created, &lt;SKU&gt; is the company SKU, &lt;Factory&gt; is the final product assembly factory, and &lt;PCBA Name&gt; is the circuit board name</v>
      </c>
      <c r="C62" s="7" t="s">
        <v>459</v>
      </c>
      <c r="D62" s="7" t="s">
        <v>19</v>
      </c>
      <c r="E62" s="7" t="str">
        <f t="shared" si="3"/>
        <v>The user will not be able to identify the file by name.</v>
      </c>
      <c r="G62" s="7" t="s">
        <v>29</v>
      </c>
      <c r="L62" s="7">
        <f t="shared" si="0"/>
        <v>0</v>
      </c>
    </row>
    <row r="63" spans="1:12" ht="193.2" x14ac:dyDescent="0.3">
      <c r="A63" s="5">
        <f>ApplicationReq!C76</f>
        <v>0</v>
      </c>
      <c r="B63"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3" s="7" t="s">
        <v>460</v>
      </c>
      <c r="D63" s="7" t="s">
        <v>20</v>
      </c>
      <c r="E63" s="7" t="s">
        <v>24</v>
      </c>
      <c r="G63" s="7" t="s">
        <v>22</v>
      </c>
      <c r="L63" s="7">
        <f t="shared" si="0"/>
        <v>0</v>
      </c>
    </row>
    <row r="64" spans="1:12" ht="193.2" x14ac:dyDescent="0.3">
      <c r="A64" s="5">
        <f>ApplicationReq!C76</f>
        <v>0</v>
      </c>
      <c r="B64"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4" s="7" t="s">
        <v>461</v>
      </c>
      <c r="D64" s="7" t="s">
        <v>19</v>
      </c>
      <c r="E64" s="7" t="s">
        <v>31</v>
      </c>
      <c r="G64" s="7" t="s">
        <v>27</v>
      </c>
      <c r="L64" s="7">
        <f t="shared" si="0"/>
        <v>0</v>
      </c>
    </row>
    <row r="65" spans="1:12" ht="193.2" x14ac:dyDescent="0.3">
      <c r="A65" s="5">
        <f>ApplicationReq!C76</f>
        <v>0</v>
      </c>
      <c r="B65"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5" s="7" t="s">
        <v>462</v>
      </c>
      <c r="D65" s="7" t="s">
        <v>19</v>
      </c>
      <c r="E65" s="7" t="s">
        <v>31</v>
      </c>
      <c r="G65" s="7" t="s">
        <v>28</v>
      </c>
      <c r="L65" s="7">
        <f t="shared" si="0"/>
        <v>0</v>
      </c>
    </row>
    <row r="66" spans="1:12" ht="193.2" x14ac:dyDescent="0.3">
      <c r="A66" s="5">
        <f>ApplicationReq!C76</f>
        <v>0</v>
      </c>
      <c r="B66"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6" s="7" t="s">
        <v>467</v>
      </c>
      <c r="D66" s="7" t="s">
        <v>19</v>
      </c>
      <c r="E66" s="7" t="s">
        <v>31</v>
      </c>
      <c r="G66" s="7" t="s">
        <v>29</v>
      </c>
      <c r="L66" s="7">
        <f t="shared" si="0"/>
        <v>0</v>
      </c>
    </row>
    <row r="67" spans="1:12" ht="193.2" x14ac:dyDescent="0.3">
      <c r="A67" s="5">
        <f>ApplicationReq!C76</f>
        <v>0</v>
      </c>
      <c r="B67"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7" s="7" t="s">
        <v>468</v>
      </c>
      <c r="D67" s="7" t="s">
        <v>19</v>
      </c>
      <c r="E67" s="7" t="s">
        <v>31</v>
      </c>
      <c r="G67" s="7" t="s">
        <v>32</v>
      </c>
      <c r="L67" s="7">
        <f t="shared" si="0"/>
        <v>0</v>
      </c>
    </row>
    <row r="68" spans="1:12" ht="193.2" x14ac:dyDescent="0.3">
      <c r="A68" s="5">
        <f>ApplicationReq!C76</f>
        <v>0</v>
      </c>
      <c r="B68" s="5" t="str">
        <f>ApplicationReq!E76</f>
        <v>When generating the EBOM file for upload to the database, the application shall use the file name format "PCBA_BOM_&lt;SKU&gt;-&lt;Factory&gt;-&lt;PCBA Name&gt;-&lt;P/N&gt;-&lt;Rev&gt;". Where &lt;SKU&gt; is the company SKU, &lt;Factory&gt; is the final product assembly factory, &lt;PCBA Name&gt; is the circuit board name, &lt;P/N&gt; is the company part number, and &lt;Rev&gt; is the company part number revision</v>
      </c>
      <c r="C68" s="7" t="s">
        <v>490</v>
      </c>
      <c r="D68" s="7" t="s">
        <v>19</v>
      </c>
      <c r="E68" s="7" t="s">
        <v>31</v>
      </c>
      <c r="G68" s="7" t="s">
        <v>33</v>
      </c>
      <c r="L68" s="7">
        <f t="shared" si="0"/>
        <v>0</v>
      </c>
    </row>
    <row r="75" spans="1:12" x14ac:dyDescent="0.3">
      <c r="D75" s="3"/>
    </row>
  </sheetData>
  <autoFilter ref="A1:P68" xr:uid="{DE665222-67F2-4612-AE0E-AB00FDB00E4B}"/>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B94FD-9ADC-4547-B94F-31BC9DDD0CC0}">
  <dimension ref="A1:F24"/>
  <sheetViews>
    <sheetView zoomScaleNormal="100" workbookViewId="0">
      <pane ySplit="1" topLeftCell="A2" activePane="bottomLeft" state="frozen"/>
      <selection activeCell="D17" sqref="D17"/>
      <selection pane="bottomLeft" activeCell="D17" sqref="D17"/>
    </sheetView>
  </sheetViews>
  <sheetFormatPr defaultRowHeight="13.8"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16384" width="8.88671875" style="3"/>
  </cols>
  <sheetData>
    <row r="1" spans="1:6" ht="27.6" x14ac:dyDescent="0.3">
      <c r="A1" s="4" t="s">
        <v>135</v>
      </c>
      <c r="B1" s="4" t="s">
        <v>136</v>
      </c>
      <c r="C1" s="4" t="s">
        <v>146</v>
      </c>
      <c r="D1" s="4" t="s">
        <v>265</v>
      </c>
      <c r="E1" s="4" t="s">
        <v>147</v>
      </c>
      <c r="F1" s="4" t="s">
        <v>148</v>
      </c>
    </row>
    <row r="2" spans="1:6" ht="41.4" x14ac:dyDescent="0.3">
      <c r="A2" s="5" t="str">
        <f>aFMEA!A2</f>
        <v>AR-002</v>
      </c>
      <c r="B2" s="5" t="str">
        <f>aFMEA!B2</f>
        <v>Given the application is prepared to import costed bill of material data, when the user selects the costed bill of material file, the application shall read the file in Excel format.</v>
      </c>
      <c r="C2" s="3" t="s">
        <v>443</v>
      </c>
      <c r="D2" s="3" t="s">
        <v>508</v>
      </c>
      <c r="E2" s="3" t="s">
        <v>506</v>
      </c>
      <c r="F2" s="3" t="s">
        <v>500</v>
      </c>
    </row>
    <row r="3" spans="1:6" ht="27.6" x14ac:dyDescent="0.3">
      <c r="A3" s="5" t="str">
        <f>aFMEA!A2</f>
        <v>AR-002</v>
      </c>
      <c r="B3" s="5" t="str">
        <f>aFMEA!B2</f>
        <v>Given the application is prepared to import costed bill of material data, when the user selects the costed bill of material file, the application shall read the file in Excel format.</v>
      </c>
      <c r="C3" s="3" t="s">
        <v>444</v>
      </c>
      <c r="D3" s="3" t="s">
        <v>508</v>
      </c>
      <c r="E3" s="3" t="s">
        <v>507</v>
      </c>
      <c r="F3" s="3" t="s">
        <v>500</v>
      </c>
    </row>
    <row r="10" spans="1:6" ht="82.8" x14ac:dyDescent="0.3">
      <c r="A10" s="5" t="str">
        <f>aFMEA!A19</f>
        <v>AR-017</v>
      </c>
      <c r="B10" s="5" t="str">
        <f>aFMEA!B19</f>
        <v>Given the application has imported the PCBA cost data from the CBOM data file, when the application determines the model number, then the application shall set the model number to the value identified by the label 'Model No:'</v>
      </c>
      <c r="C10" s="3" t="s">
        <v>444</v>
      </c>
      <c r="D10" s="3" t="s">
        <v>129</v>
      </c>
      <c r="E10" s="3" t="s">
        <v>471</v>
      </c>
      <c r="F10" s="3" t="s">
        <v>470</v>
      </c>
    </row>
    <row r="11" spans="1:6" ht="82.8" x14ac:dyDescent="0.3">
      <c r="A11" s="5" t="str">
        <f>aFMEA!A19</f>
        <v>AR-017</v>
      </c>
      <c r="B11" s="5" t="str">
        <f>aFMEA!B19</f>
        <v>Given the application has imported the PCBA cost data from the CBOM data file, when the application determines the model number, then the application shall set the model number to the value identified by the label 'Model No:'</v>
      </c>
      <c r="C11" s="3" t="s">
        <v>464</v>
      </c>
      <c r="D11" s="3" t="s">
        <v>129</v>
      </c>
      <c r="E11" s="3" t="s">
        <v>472</v>
      </c>
      <c r="F11" s="3" t="s">
        <v>469</v>
      </c>
    </row>
    <row r="12" spans="1:6" ht="82.8" x14ac:dyDescent="0.3">
      <c r="A12" s="5" t="str">
        <f>aFMEA!A19</f>
        <v>AR-017</v>
      </c>
      <c r="B12" s="5" t="str">
        <f>aFMEA!B19</f>
        <v>Given the application has imported the PCBA cost data from the CBOM data file, when the application determines the model number, then the application shall set the model number to the value identified by the label 'Model No:'</v>
      </c>
      <c r="C12" s="3" t="s">
        <v>465</v>
      </c>
      <c r="D12" s="3" t="s">
        <v>129</v>
      </c>
      <c r="E12" s="3" t="s">
        <v>481</v>
      </c>
      <c r="F12" s="3" t="s">
        <v>487</v>
      </c>
    </row>
    <row r="13" spans="1:6" ht="82.8" x14ac:dyDescent="0.3">
      <c r="A13" s="5" t="str">
        <f>aFMEA!A19</f>
        <v>AR-017</v>
      </c>
      <c r="B13" s="5" t="str">
        <f>aFMEA!B20</f>
        <v>Given the application has imported the PCBA cost data from the CBOM data file, when the application determines the model number, then the application shall set the model number to the value identified by the label 'Model No:'</v>
      </c>
      <c r="C13" s="3" t="s">
        <v>466</v>
      </c>
      <c r="D13" s="3" t="s">
        <v>129</v>
      </c>
      <c r="E13" s="3" t="s">
        <v>491</v>
      </c>
      <c r="F13" s="3" t="s">
        <v>489</v>
      </c>
    </row>
    <row r="14" spans="1:6" ht="82.8" x14ac:dyDescent="0.3">
      <c r="A14" s="5" t="str">
        <f>aFMEA!A24</f>
        <v>AR-021</v>
      </c>
      <c r="B14" s="5" t="str">
        <f>aFMEA!B24</f>
        <v>Given the application has imported the PCBA cost data from the CBOM data file, when the application determines the build stage, then the application shall set the build stage to the value identified by the label 'Rev:'</v>
      </c>
      <c r="C14" s="3" t="s">
        <v>477</v>
      </c>
      <c r="D14" s="3" t="s">
        <v>130</v>
      </c>
      <c r="E14" s="3" t="s">
        <v>478</v>
      </c>
      <c r="F14" s="3" t="s">
        <v>479</v>
      </c>
    </row>
    <row r="15" spans="1:6" ht="110.4" x14ac:dyDescent="0.3">
      <c r="A15" s="5" t="str">
        <f>aFMEA!A24</f>
        <v>AR-021</v>
      </c>
      <c r="B15" s="5" t="str">
        <f>aFMEA!B24</f>
        <v>Given the application has imported the PCBA cost data from the CBOM data file, when the application determines the build stage, then the application shall set the build stage to the value identified by the label 'Rev:'</v>
      </c>
      <c r="C15" s="3" t="s">
        <v>484</v>
      </c>
      <c r="D15" s="3" t="s">
        <v>130</v>
      </c>
      <c r="E15" s="3" t="s">
        <v>480</v>
      </c>
      <c r="F15" s="3" t="s">
        <v>483</v>
      </c>
    </row>
    <row r="16" spans="1:6" ht="110.4" x14ac:dyDescent="0.3">
      <c r="A16" s="5" t="str">
        <f>aFMEA!A24</f>
        <v>AR-021</v>
      </c>
      <c r="B16" s="5" t="str">
        <f>aFMEA!B24</f>
        <v>Given the application has imported the PCBA cost data from the CBOM data file, when the application determines the build stage, then the application shall set the build stage to the value identified by the label 'Rev:'</v>
      </c>
      <c r="C16" s="3" t="s">
        <v>485</v>
      </c>
      <c r="D16" s="3" t="s">
        <v>130</v>
      </c>
      <c r="E16" s="3" t="s">
        <v>482</v>
      </c>
      <c r="F16" s="3" t="s">
        <v>486</v>
      </c>
    </row>
    <row r="17" spans="1:6" ht="110.4" x14ac:dyDescent="0.3">
      <c r="A17" s="5" t="str">
        <f>aFMEA!A24</f>
        <v>AR-021</v>
      </c>
      <c r="B17" s="5" t="str">
        <f>aFMEA!B24</f>
        <v>Given the application has imported the PCBA cost data from the CBOM data file, when the application determines the build stage, then the application shall set the build stage to the value identified by the label 'Rev:'</v>
      </c>
      <c r="C17" s="3" t="s">
        <v>488</v>
      </c>
      <c r="D17" s="3" t="s">
        <v>130</v>
      </c>
      <c r="E17" s="3" t="s">
        <v>492</v>
      </c>
      <c r="F17" s="3" t="s">
        <v>489</v>
      </c>
    </row>
    <row r="24" spans="1:6" x14ac:dyDescent="0.3">
      <c r="B24" s="8"/>
    </row>
  </sheetData>
  <autoFilter ref="A1:F40" xr:uid="{EC926B3F-45E1-4A07-86DE-FEDC18CC146B}"/>
  <phoneticPr fontId="1"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DF262-5FE7-41AF-946E-552DDADCE373}">
  <dimension ref="A1:P45"/>
  <sheetViews>
    <sheetView zoomScaleNormal="100" workbookViewId="0">
      <pane ySplit="1" topLeftCell="A2" activePane="bottomLeft" state="frozen"/>
      <selection activeCell="D17" sqref="D17"/>
      <selection pane="bottomLeft" activeCell="D17" sqref="D17"/>
    </sheetView>
  </sheetViews>
  <sheetFormatPr defaultRowHeight="13.8" x14ac:dyDescent="0.3"/>
  <cols>
    <col min="1" max="1" width="7.21875" style="5" customWidth="1"/>
    <col min="2" max="2" width="27.33203125" style="5" customWidth="1"/>
    <col min="3" max="3" width="6.5546875" style="7" customWidth="1"/>
    <col min="4" max="5" width="27.77734375" style="7" customWidth="1"/>
    <col min="6" max="6" width="10" style="7" customWidth="1"/>
    <col min="7" max="7" width="27.77734375" style="7" customWidth="1"/>
    <col min="8" max="8" width="10" style="7" customWidth="1"/>
    <col min="9" max="9" width="10" style="5" customWidth="1"/>
    <col min="10" max="10" width="21.109375" style="5" customWidth="1"/>
    <col min="11" max="12" width="10" style="7" customWidth="1"/>
    <col min="13" max="13" width="10" style="5" customWidth="1"/>
    <col min="14" max="14" width="27.77734375" style="5" customWidth="1"/>
    <col min="15" max="16" width="10" style="7" customWidth="1"/>
    <col min="17" max="16384" width="8.88671875" style="7"/>
  </cols>
  <sheetData>
    <row r="1" spans="1:16" ht="27.6" x14ac:dyDescent="0.3">
      <c r="A1" s="6" t="s">
        <v>254</v>
      </c>
      <c r="B1" s="6" t="s">
        <v>274</v>
      </c>
      <c r="C1" s="4" t="s">
        <v>496</v>
      </c>
      <c r="D1" s="4" t="s">
        <v>1</v>
      </c>
      <c r="E1" s="4" t="s">
        <v>2</v>
      </c>
      <c r="F1" s="4" t="s">
        <v>272</v>
      </c>
      <c r="G1" s="4" t="s">
        <v>4</v>
      </c>
      <c r="H1" s="4" t="s">
        <v>273</v>
      </c>
      <c r="I1" s="6" t="s">
        <v>6</v>
      </c>
      <c r="J1" s="6" t="s">
        <v>7</v>
      </c>
      <c r="K1" s="4" t="s">
        <v>23</v>
      </c>
      <c r="L1" s="4" t="s">
        <v>3</v>
      </c>
      <c r="M1" s="6" t="s">
        <v>48</v>
      </c>
      <c r="N1" s="6" t="s">
        <v>49</v>
      </c>
      <c r="O1" s="4" t="s">
        <v>275</v>
      </c>
      <c r="P1" s="4" t="s">
        <v>276</v>
      </c>
    </row>
    <row r="2" spans="1:16" ht="55.2" x14ac:dyDescent="0.3">
      <c r="A2" s="5" t="str">
        <f>ModuleReq!C2</f>
        <v>MR-001</v>
      </c>
      <c r="B2" s="5" t="str">
        <f>ModuleReq!E2</f>
        <v>When reading data from the costed bill of material excel file, the module shall read the excel tab contain the quote summary data</v>
      </c>
      <c r="C2" s="7" t="s">
        <v>497</v>
      </c>
      <c r="D2" s="7" t="s">
        <v>501</v>
      </c>
      <c r="E2" s="7" t="s">
        <v>502</v>
      </c>
      <c r="F2" s="7">
        <v>10</v>
      </c>
      <c r="G2" s="7" t="s">
        <v>503</v>
      </c>
      <c r="H2" s="7">
        <v>1</v>
      </c>
      <c r="K2" s="7">
        <v>10</v>
      </c>
      <c r="L2" s="7">
        <f>F2*H2*K2</f>
        <v>100</v>
      </c>
      <c r="M2" s="5">
        <f>UnitReq!C2</f>
        <v>0</v>
      </c>
      <c r="N2" s="5">
        <f>UnitReq!E2</f>
        <v>0</v>
      </c>
      <c r="O2" s="7">
        <v>1</v>
      </c>
      <c r="P2" s="7">
        <f>F2*H2*O2</f>
        <v>10</v>
      </c>
    </row>
    <row r="9" spans="1:16" x14ac:dyDescent="0.3">
      <c r="D9" s="3"/>
    </row>
    <row r="15" spans="1:16" x14ac:dyDescent="0.3">
      <c r="A15" s="8"/>
    </row>
    <row r="18" spans="4:4" x14ac:dyDescent="0.3">
      <c r="D18" s="3"/>
    </row>
    <row r="45" spans="4:4" x14ac:dyDescent="0.3">
      <c r="D45" s="3"/>
    </row>
  </sheetData>
  <autoFilter ref="A1:P1" xr:uid="{BDFDF262-5FE7-41AF-946E-552DDADCE373}"/>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C627-C624-4869-8619-897F0D980D02}">
  <dimension ref="A1:J1"/>
  <sheetViews>
    <sheetView zoomScaleNormal="100" workbookViewId="0">
      <selection activeCell="F10" sqref="F10"/>
    </sheetView>
  </sheetViews>
  <sheetFormatPr defaultRowHeight="14.4" x14ac:dyDescent="0.3"/>
  <cols>
    <col min="1" max="1" width="11.109375" style="5" customWidth="1"/>
    <col min="2" max="2" width="27.77734375" style="5" customWidth="1"/>
    <col min="3" max="3" width="11.109375" style="3" customWidth="1"/>
    <col min="4" max="4" width="16.6640625" style="3" customWidth="1"/>
    <col min="5" max="6" width="55.5546875" style="3" customWidth="1"/>
    <col min="7" max="8" width="16.6640625" style="3" customWidth="1"/>
    <col min="9" max="9" width="8.88671875" style="3"/>
    <col min="11" max="16384" width="8.88671875" style="3"/>
  </cols>
  <sheetData>
    <row r="1" spans="1:6" ht="27.6" x14ac:dyDescent="0.3">
      <c r="A1" s="4" t="s">
        <v>135</v>
      </c>
      <c r="B1" s="4" t="s">
        <v>136</v>
      </c>
      <c r="C1" s="4" t="s">
        <v>146</v>
      </c>
      <c r="D1" s="4" t="s">
        <v>265</v>
      </c>
      <c r="E1" s="4" t="s">
        <v>147</v>
      </c>
      <c r="F1" s="4" t="s">
        <v>148</v>
      </c>
    </row>
  </sheetData>
  <autoFilter ref="A1:F1" xr:uid="{D331C627-C624-4869-8619-897F0D980D02}"/>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Definitions</vt:lpstr>
      <vt:lpstr>Workflow</vt:lpstr>
      <vt:lpstr>UserNeed</vt:lpstr>
      <vt:lpstr>NeedsFMEA</vt:lpstr>
      <vt:lpstr>ApplicationReq</vt:lpstr>
      <vt:lpstr>aFMEA</vt:lpstr>
      <vt:lpstr>ModuleReq</vt:lpstr>
      <vt:lpstr>mFMEA</vt:lpstr>
      <vt:lpstr>UnitReq</vt:lpstr>
      <vt:lpstr>Legand</vt:lpstr>
      <vt:lpstr>NeedsFMEA!Print_Area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Bhavdeep Biring</dc:creator>
  <cp:lastModifiedBy>Bhavdeep Biring</cp:lastModifiedBy>
  <cp:lastPrinted>2024-11-05T16:58:11Z</cp:lastPrinted>
  <dcterms:created xsi:type="dcterms:W3CDTF">2024-02-12T14:51:00Z</dcterms:created>
  <dcterms:modified xsi:type="dcterms:W3CDTF">2024-11-05T18:19:25Z</dcterms:modified>
</cp:coreProperties>
</file>