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120CAE60-7D3B-4565-AE70-5EAD6EDB5522}" xr6:coauthVersionLast="47" xr6:coauthVersionMax="47" xr10:uidLastSave="{00000000-0000-0000-0000-000000000000}"/>
  <bookViews>
    <workbookView xWindow="13650" yWindow="-16320" windowWidth="29040" windowHeight="15840" xr2:uid="{CD613DC0-3E3F-45D7-9A81-B6EDC2BEC512}"/>
  </bookViews>
  <sheets>
    <sheet name="WorkFlow" sheetId="9" r:id="rId1"/>
    <sheet name="UserNeeds" sheetId="1" r:id="rId2"/>
    <sheet name="NeedsFMEA" sheetId="5" r:id="rId3"/>
    <sheet name="ApplicationReq" sheetId="2" r:id="rId4"/>
    <sheet name="ApplicationFMEA" sheetId="6" r:id="rId5"/>
    <sheet name="ModuleReq" sheetId="3" r:id="rId6"/>
    <sheet name="ModuleFMEA" sheetId="7" r:id="rId7"/>
    <sheet name="UnitTest" sheetId="4" r:id="rId8"/>
    <sheet name="Lookup" sheetId="8" r:id="rId9"/>
  </sheets>
  <definedNames>
    <definedName name="_xlnm._FilterDatabase" localSheetId="4" hidden="1">ApplicationFMEA!$A$1:$P$13</definedName>
    <definedName name="_xlnm._FilterDatabase" localSheetId="1" hidden="1">UserNeeds!$A$1:$F$1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 i="9" l="1"/>
  <c r="M1" i="9"/>
  <c r="L1" i="9"/>
  <c r="K1" i="9"/>
  <c r="I29" i="9"/>
  <c r="I30" i="9"/>
  <c r="I31" i="9"/>
  <c r="I32" i="9"/>
  <c r="I33" i="9"/>
  <c r="I34" i="9"/>
  <c r="I35" i="9"/>
  <c r="I36" i="9"/>
  <c r="I37" i="9"/>
  <c r="I38" i="9"/>
  <c r="I39" i="9"/>
  <c r="I40" i="9"/>
  <c r="I41" i="9"/>
  <c r="I42" i="9"/>
  <c r="I43" i="9"/>
  <c r="I44" i="9"/>
  <c r="I45" i="9"/>
  <c r="I46" i="9"/>
  <c r="I47" i="9"/>
  <c r="I48" i="9"/>
  <c r="I49" i="9"/>
  <c r="I50" i="9"/>
  <c r="I51" i="9"/>
  <c r="I52" i="9"/>
  <c r="I53" i="9"/>
  <c r="H30" i="9"/>
  <c r="H31" i="9"/>
  <c r="H32" i="9"/>
  <c r="H33" i="9"/>
  <c r="H34" i="9"/>
  <c r="H35" i="9"/>
  <c r="H36" i="9"/>
  <c r="H37" i="9"/>
  <c r="H38" i="9"/>
  <c r="H39" i="9"/>
  <c r="H40" i="9"/>
  <c r="H41" i="9"/>
  <c r="H42" i="9"/>
  <c r="H43" i="9"/>
  <c r="H44" i="9"/>
  <c r="H45" i="9"/>
  <c r="H46" i="9"/>
  <c r="H47" i="9"/>
  <c r="H48" i="9"/>
  <c r="H49" i="9"/>
  <c r="H50" i="9"/>
  <c r="H51" i="9"/>
  <c r="H52" i="9"/>
  <c r="H53" i="9"/>
  <c r="H29" i="9"/>
  <c r="I28" i="9"/>
  <c r="H28" i="9"/>
  <c r="I26" i="9"/>
  <c r="H26" i="9"/>
  <c r="H27" i="9"/>
  <c r="I24" i="9"/>
  <c r="H24" i="9"/>
  <c r="I23" i="9"/>
  <c r="H23" i="9"/>
  <c r="I22" i="9"/>
  <c r="H22" i="9"/>
  <c r="I21" i="9"/>
  <c r="H21" i="9"/>
  <c r="I20" i="9"/>
  <c r="H20" i="9"/>
  <c r="H19" i="9"/>
  <c r="I18" i="9"/>
  <c r="H18" i="9"/>
  <c r="I17" i="9"/>
  <c r="H17" i="9"/>
  <c r="H16" i="9"/>
  <c r="I15" i="9"/>
  <c r="H15" i="9"/>
  <c r="I14" i="9"/>
  <c r="H14" i="9"/>
  <c r="I13" i="9"/>
  <c r="H13" i="9"/>
  <c r="I12" i="9"/>
  <c r="H12" i="9"/>
  <c r="I11" i="9"/>
  <c r="H11" i="9"/>
  <c r="I10" i="9"/>
  <c r="H10" i="9"/>
  <c r="I9" i="9"/>
  <c r="H9" i="9"/>
  <c r="I8" i="9"/>
  <c r="H8" i="9"/>
  <c r="I7" i="9"/>
  <c r="H7" i="9"/>
  <c r="I6" i="9"/>
  <c r="H6" i="9"/>
  <c r="I5" i="9"/>
  <c r="H5" i="9"/>
  <c r="I4" i="9"/>
  <c r="H4" i="9"/>
  <c r="I3" i="9"/>
  <c r="H3" i="9"/>
  <c r="G1" i="9"/>
  <c r="H1" i="9"/>
  <c r="I1" i="9"/>
  <c r="F1" i="9"/>
  <c r="I3" i="6"/>
  <c r="P2" i="6"/>
  <c r="M2" i="6"/>
  <c r="E2" i="4"/>
  <c r="E10" i="2"/>
  <c r="E9" i="2"/>
  <c r="E8" i="2"/>
  <c r="E7" i="2"/>
  <c r="E6" i="2"/>
  <c r="E5" i="2"/>
  <c r="E4" i="2"/>
  <c r="E2" i="2"/>
  <c r="P3" i="5"/>
  <c r="L3" i="5"/>
  <c r="C3" i="5"/>
  <c r="B3" i="5"/>
  <c r="N3" i="5"/>
  <c r="M3" i="5"/>
  <c r="N13" i="6"/>
  <c r="M13" i="6"/>
  <c r="N12" i="6"/>
  <c r="M12" i="6"/>
  <c r="L12" i="6"/>
  <c r="N11" i="6"/>
  <c r="N7" i="6"/>
  <c r="M11" i="6"/>
  <c r="M7" i="6"/>
  <c r="L11" i="6"/>
  <c r="P10" i="6"/>
  <c r="N10" i="6"/>
  <c r="N6" i="6"/>
  <c r="M10" i="6"/>
  <c r="M6" i="6"/>
  <c r="C8" i="6"/>
  <c r="C13" i="6"/>
  <c r="C12" i="6"/>
  <c r="C11" i="6"/>
  <c r="C10" i="6"/>
  <c r="C9" i="6"/>
  <c r="B13" i="6"/>
  <c r="B12" i="6"/>
  <c r="B11" i="6"/>
  <c r="B10" i="6"/>
  <c r="B9" i="6"/>
  <c r="P9" i="6"/>
  <c r="N9" i="6"/>
  <c r="N5" i="6"/>
  <c r="M9" i="6"/>
  <c r="M5" i="6"/>
  <c r="L9" i="6"/>
  <c r="L8" i="6"/>
  <c r="B8" i="6"/>
  <c r="P3" i="6"/>
  <c r="C3" i="6"/>
  <c r="C2" i="6"/>
  <c r="B3" i="6"/>
  <c r="B2" i="6"/>
  <c r="N3" i="6"/>
  <c r="M3" i="6"/>
  <c r="L3" i="6"/>
  <c r="E5" i="6"/>
  <c r="E6" i="6" s="1"/>
  <c r="E7" i="6" s="1"/>
  <c r="N4" i="6"/>
  <c r="M4" i="6"/>
  <c r="F4" i="6"/>
  <c r="L4" i="6" s="1"/>
  <c r="P4" i="6" l="1"/>
  <c r="F5" i="6"/>
  <c r="L2" i="6"/>
  <c r="C4" i="6"/>
  <c r="C5" i="6" s="1"/>
  <c r="C6" i="6" s="1"/>
  <c r="C7" i="6" s="1"/>
  <c r="N2" i="5"/>
  <c r="M2" i="5"/>
  <c r="P2" i="5"/>
  <c r="L2" i="5"/>
  <c r="C2" i="5"/>
  <c r="B2" i="5"/>
  <c r="E3" i="2"/>
  <c r="L5" i="6" l="1"/>
  <c r="F6" i="6"/>
  <c r="P5" i="6"/>
  <c r="B4" i="6"/>
  <c r="B5" i="6" l="1"/>
  <c r="L6" i="6"/>
  <c r="F7" i="6"/>
  <c r="P6" i="6"/>
  <c r="L7" i="6" l="1"/>
  <c r="P7" i="6"/>
  <c r="B6" i="6"/>
  <c r="B7" i="6" l="1"/>
</calcChain>
</file>

<file path=xl/sharedStrings.xml><?xml version="1.0" encoding="utf-8"?>
<sst xmlns="http://schemas.openxmlformats.org/spreadsheetml/2006/main" count="544" uniqueCount="315">
  <si>
    <t>Source</t>
  </si>
  <si>
    <t>ID</t>
  </si>
  <si>
    <t>Title</t>
  </si>
  <si>
    <t>Feature cost</t>
  </si>
  <si>
    <t>Feature cost change</t>
  </si>
  <si>
    <t>Waterfall plot</t>
  </si>
  <si>
    <t>Reason for change</t>
  </si>
  <si>
    <t>As the user, I want to generate a list for reason for cost change from one build to another</t>
  </si>
  <si>
    <t>As the user, I want to plot feature cost change from one build to another</t>
  </si>
  <si>
    <t>Excel CBOM</t>
  </si>
  <si>
    <t>Failure Mode</t>
  </si>
  <si>
    <t>Failure Effect</t>
  </si>
  <si>
    <t>RPN</t>
  </si>
  <si>
    <t>Failure Cause</t>
  </si>
  <si>
    <t>None</t>
  </si>
  <si>
    <t>Rational</t>
  </si>
  <si>
    <t>User need</t>
  </si>
  <si>
    <t>UN001</t>
  </si>
  <si>
    <t>Design Requirement</t>
  </si>
  <si>
    <t>Unit Requirement</t>
  </si>
  <si>
    <t>Souce ID</t>
  </si>
  <si>
    <t>Output file name</t>
  </si>
  <si>
    <t>User</t>
  </si>
  <si>
    <t>dB Analysis</t>
  </si>
  <si>
    <t>Application Requirement</t>
  </si>
  <si>
    <t>AR001</t>
  </si>
  <si>
    <t>AR002</t>
  </si>
  <si>
    <t>The user will need to manually rename the output file based on the data contained inside the file</t>
  </si>
  <si>
    <t>Source 
text</t>
  </si>
  <si>
    <t>Control
ID</t>
  </si>
  <si>
    <t>Control
Text</t>
  </si>
  <si>
    <t>As the user, I want to use the costed bill of material to analyze electrical cost</t>
  </si>
  <si>
    <t>As the user, I want to analyze the electrical product cost by grouping components by feature</t>
  </si>
  <si>
    <t>As the user, I want to compare the product feature cost change from one build to another</t>
  </si>
  <si>
    <r>
      <t xml:space="preserve">Severity
</t>
    </r>
    <r>
      <rPr>
        <sz val="8"/>
        <color theme="0"/>
        <rFont val="Calibri"/>
        <family val="2"/>
        <scheme val="minor"/>
      </rPr>
      <t>10 =  Catastrophic
1 - Insignificant</t>
    </r>
  </si>
  <si>
    <r>
      <t xml:space="preserve">Occurrence
</t>
    </r>
    <r>
      <rPr>
        <sz val="8"/>
        <color theme="0"/>
        <rFont val="Calibri"/>
        <family val="2"/>
        <scheme val="minor"/>
      </rPr>
      <t>10 = inevitable
1 = unlikely</t>
    </r>
  </si>
  <si>
    <r>
      <t xml:space="preserve">Detection
</t>
    </r>
    <r>
      <rPr>
        <sz val="8"/>
        <color theme="0"/>
        <rFont val="Calibri"/>
        <family val="2"/>
        <scheme val="minor"/>
      </rPr>
      <t>10 = None
1 = Absolute</t>
    </r>
  </si>
  <si>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</si>
  <si>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</si>
  <si>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</si>
  <si>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</si>
  <si>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</si>
  <si>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</si>
  <si>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</si>
  <si>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</si>
  <si>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</si>
  <si>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</si>
  <si>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</si>
  <si>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Sevirity</t>
  </si>
  <si>
    <t>The file name contains incorrect information</t>
  </si>
  <si>
    <t>The file name is incorrect</t>
  </si>
  <si>
    <t>Inconvenience</t>
  </si>
  <si>
    <t>The file name is not in the correct format</t>
  </si>
  <si>
    <t>Detection</t>
  </si>
  <si>
    <t>Manual test</t>
  </si>
  <si>
    <t>Software unit test</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</si>
  <si>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</si>
  <si>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</si>
  <si>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</si>
  <si>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</si>
  <si>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</si>
  <si>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</si>
  <si>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Occurance</t>
  </si>
  <si>
    <t>Human error</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</si>
  <si>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</si>
  <si>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</si>
  <si>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</si>
  <si>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</si>
  <si>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</si>
  <si>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</si>
  <si>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</si>
  <si>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</si>
  <si>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As the user, I want the file name of the output generated by the application to contain information to help identify the type of data contained in the file.</t>
  </si>
  <si>
    <t>In order to search the file I need via the file name.</t>
  </si>
  <si>
    <t>The name of the output file generated by the application does not contain the information needed to identify the type of data contained in the file</t>
  </si>
  <si>
    <t>The file name format is not available</t>
  </si>
  <si>
    <t>File name CBOM output file</t>
  </si>
  <si>
    <t>File name EBOM output file</t>
  </si>
  <si>
    <t>AR003</t>
  </si>
  <si>
    <t>AR004</t>
  </si>
  <si>
    <t>AR005</t>
  </si>
  <si>
    <t>AR006</t>
  </si>
  <si>
    <t>AR007</t>
  </si>
  <si>
    <t>AR008</t>
  </si>
  <si>
    <t>AR009</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</si>
  <si>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</si>
  <si>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</si>
  <si>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</si>
  <si>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</si>
  <si>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</si>
  <si>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</si>
  <si>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</si>
  <si>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</si>
  <si>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</si>
  <si>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nF001</t>
  </si>
  <si>
    <t>nF002</t>
  </si>
  <si>
    <t>aF001</t>
  </si>
  <si>
    <t>aF002</t>
  </si>
  <si>
    <t>aF003</t>
  </si>
  <si>
    <t>aF004</t>
  </si>
  <si>
    <t>aF005</t>
  </si>
  <si>
    <t>aF006</t>
  </si>
  <si>
    <t>aF007</t>
  </si>
  <si>
    <t>aF008</t>
  </si>
  <si>
    <t>aF009</t>
  </si>
  <si>
    <t>aF010</t>
  </si>
  <si>
    <t>aF011</t>
  </si>
  <si>
    <t>aF012</t>
  </si>
  <si>
    <t>mF001</t>
  </si>
  <si>
    <t>Action
ID</t>
  </si>
  <si>
    <t>Action
Text</t>
  </si>
  <si>
    <r>
      <t xml:space="preserve">Detection
w/ action
</t>
    </r>
    <r>
      <rPr>
        <sz val="8"/>
        <color theme="0"/>
        <rFont val="Calibri"/>
        <family val="2"/>
        <scheme val="minor"/>
      </rPr>
      <t>10 = None
1 = Absolute</t>
    </r>
  </si>
  <si>
    <t>RPN 
w/ action</t>
  </si>
  <si>
    <t>UT001</t>
  </si>
  <si>
    <t>Task</t>
  </si>
  <si>
    <t>Get file</t>
  </si>
  <si>
    <t>User gets the name of the factory where the product is manufactured by contacting the project manager</t>
  </si>
  <si>
    <t>Details</t>
  </si>
  <si>
    <t>User gets the approval sheet from PLM.
Searches for the EBOM information in the approval sheet.
The extracts the EBOM by converting pdf to excel.</t>
  </si>
  <si>
    <t>User gets the db upload template from the network drive.</t>
  </si>
  <si>
    <t>User sets the company part number revision to A</t>
  </si>
  <si>
    <t>dB template</t>
  </si>
  <si>
    <t>PCBA name</t>
  </si>
  <si>
    <t>Active status</t>
  </si>
  <si>
    <t>User sets the active status to 'Y'.</t>
  </si>
  <si>
    <t>User sets the active status to 'N'.</t>
  </si>
  <si>
    <t>Alternative board</t>
  </si>
  <si>
    <t>Description</t>
  </si>
  <si>
    <t>Component</t>
  </si>
  <si>
    <t>Designator</t>
  </si>
  <si>
    <t>Quantity</t>
  </si>
  <si>
    <t>PCBA quantity per SKU</t>
  </si>
  <si>
    <t>Critical Component</t>
  </si>
  <si>
    <t>User standardizes the product factory name to match the list of factories in the dB template</t>
  </si>
  <si>
    <t>User gets the SKU information from the approval sheet cover page. Alternatively the SKU information is available in the data file.</t>
  </si>
  <si>
    <t>User standardizes the PCBA supplier name to match the list of PCBA suppliers in the dB template</t>
  </si>
  <si>
    <t>User sets the PCBA supplier name to 'unknown' when the PCBA supplier name is not available.</t>
  </si>
  <si>
    <t>User sets the product factory name to 'Yueda' when the product factory name is 'Jumeng'.</t>
  </si>
  <si>
    <t>User gets the PCBA name from the approval sheet. Alternatively the PCBA name is available in the data file.</t>
  </si>
  <si>
    <t>User gets the PCBA supplier name from the approval sheet. Alternatively the PCBA supplier is available in the data file.</t>
  </si>
  <si>
    <t>User sets the quantity of PCBA used per SKU by reviewing the approval sheet. Typically this is set to 1</t>
  </si>
  <si>
    <t>User removes all rows of data that contain PCBA manufacturing material information</t>
  </si>
  <si>
    <t>User removes all rows of data that contain PCBA board information</t>
  </si>
  <si>
    <t>User removes all rows of data that contain mechanical part information</t>
  </si>
  <si>
    <t>User removes all rows of data that contain wire information</t>
  </si>
  <si>
    <t>User removes all rows of data that contain wire information without a valid designator, quantity and cost information.</t>
  </si>
  <si>
    <t>User standardizes the component field data to match the list of components in the db template</t>
  </si>
  <si>
    <t>User replaces the '*' placed inside a designator by '000'.</t>
  </si>
  <si>
    <t>User checks the quantity matches the number of designators</t>
  </si>
  <si>
    <t xml:space="preserve">Use sets the same manufacturer part number for each separate row of manufacturer name when only one manufacturer part number is listed </t>
  </si>
  <si>
    <t xml:space="preserve">User removes the text 'Manufacturer', 'Mfg' and 'MPN' from the manufacturer name column </t>
  </si>
  <si>
    <t>User sets the manufacturer name to 'Unknown' when the manufacturer name is not available.</t>
  </si>
  <si>
    <t>User removes special characters from the end of manufacturer part number</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</si>
  <si>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</si>
  <si>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</si>
  <si>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</si>
  <si>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</si>
  <si>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WF-1001</t>
  </si>
  <si>
    <t>WF-1002</t>
  </si>
  <si>
    <t>WF-1003</t>
  </si>
  <si>
    <t>WF-1004</t>
  </si>
  <si>
    <t>WF-1005</t>
  </si>
  <si>
    <t>WF-1006</t>
  </si>
  <si>
    <t>WF-1007</t>
  </si>
  <si>
    <t>WF-1008</t>
  </si>
  <si>
    <t>WF-1009</t>
  </si>
  <si>
    <t>WF-1010</t>
  </si>
  <si>
    <t>WF-1011</t>
  </si>
  <si>
    <t>WF-1012</t>
  </si>
  <si>
    <t>WF-1013</t>
  </si>
  <si>
    <t>WF-1014</t>
  </si>
  <si>
    <t>WF-1015</t>
  </si>
  <si>
    <t>WF-1016</t>
  </si>
  <si>
    <t>WF-1017</t>
  </si>
  <si>
    <t>WF-1018</t>
  </si>
  <si>
    <t>WF-1019</t>
  </si>
  <si>
    <t>WF-1020</t>
  </si>
  <si>
    <t>WF-1021</t>
  </si>
  <si>
    <t>WF-1022</t>
  </si>
  <si>
    <t>WF-1023</t>
  </si>
  <si>
    <t>WF-1024</t>
  </si>
  <si>
    <t>WF-1025</t>
  </si>
  <si>
    <t>WF-1026</t>
  </si>
  <si>
    <t>WF-1027</t>
  </si>
  <si>
    <t>WF-1028</t>
  </si>
  <si>
    <t>WF-1029</t>
  </si>
  <si>
    <t>WF-1030</t>
  </si>
  <si>
    <t>WF-1031</t>
  </si>
  <si>
    <t>WF-1032</t>
  </si>
  <si>
    <t>WF-1033</t>
  </si>
  <si>
    <t>WF-1034</t>
  </si>
  <si>
    <t>WF-1035</t>
  </si>
  <si>
    <t>WF-1036</t>
  </si>
  <si>
    <t>WF-1037</t>
  </si>
  <si>
    <t>WF-1038</t>
  </si>
  <si>
    <t>WF-1039</t>
  </si>
  <si>
    <t>WF-1040</t>
  </si>
  <si>
    <t>WF-1041</t>
  </si>
  <si>
    <t>WF-1042</t>
  </si>
  <si>
    <t>WF-1043</t>
  </si>
  <si>
    <t>WF-1044</t>
  </si>
  <si>
    <t>WF-1045</t>
  </si>
  <si>
    <t>WF-1046</t>
  </si>
  <si>
    <t>EBOM upload to dB</t>
  </si>
  <si>
    <t>Work flow</t>
  </si>
  <si>
    <t>User sets the alternative board to 'N', unless the board can be interchanged with another part number</t>
  </si>
  <si>
    <t>User separates each designator by a comma</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</si>
  <si>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</si>
  <si>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</si>
  <si>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</si>
  <si>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</si>
  <si>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 xml:space="preserve">User separates each manufacturer name to a separate rows when component type is not resistor, capacitor or connector </t>
  </si>
  <si>
    <t>User separates each manufacturer part number by a comma</t>
  </si>
  <si>
    <t xml:space="preserve">User separates each manufacturer part number to a separate rows when component type is not resistor, capacitor or connector </t>
  </si>
  <si>
    <t>User sets the unit price in RMB</t>
  </si>
  <si>
    <t>User sets the unit prince in RMB by converting the the unit price in USD to unit price in RMB when foreign exchange rate is available</t>
  </si>
  <si>
    <t xml:space="preserve">User sets the unit price in USD by converting the unit price not in USD or RMB to unit price in USB and add the foreign exchange rate and date into the remarks </t>
  </si>
  <si>
    <t>CBOM upload to dB</t>
  </si>
  <si>
    <t>Unit price</t>
  </si>
  <si>
    <t>User standardizes the designator filed data to removes special characters</t>
  </si>
  <si>
    <t>WF-1047</t>
  </si>
  <si>
    <t>Output data file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</si>
  <si>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</si>
  <si>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</si>
  <si>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WF-1048</t>
  </si>
  <si>
    <t>WF-1049</t>
  </si>
  <si>
    <t>WF-1050</t>
  </si>
  <si>
    <t>WF-1051</t>
  </si>
  <si>
    <t>WF-1052</t>
  </si>
  <si>
    <t>User will remove alphabets from the designators that are preceded by numbers</t>
  </si>
  <si>
    <t>User checks there are no duplicate designators</t>
  </si>
  <si>
    <t>WF-1053</t>
  </si>
  <si>
    <t>User checks the designator start with an alphabet</t>
  </si>
  <si>
    <t>User removes spaces and escape characters from the designator field</t>
  </si>
  <si>
    <t>User removes spaces and escape characters from the SKU data field</t>
  </si>
  <si>
    <t>WF-1054</t>
  </si>
  <si>
    <t>WF-1055</t>
  </si>
  <si>
    <t>WF-1056</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</si>
  <si>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</si>
  <si>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</si>
  <si>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WF-2001</t>
  </si>
  <si>
    <t>WF-2002</t>
  </si>
  <si>
    <t>WF-2003</t>
  </si>
  <si>
    <t>WF-2004</t>
  </si>
  <si>
    <t>WF-2005</t>
  </si>
  <si>
    <t>WF-2006</t>
  </si>
  <si>
    <t>WF-2007</t>
  </si>
  <si>
    <t>WF-2008</t>
  </si>
  <si>
    <t>WF-2009</t>
  </si>
  <si>
    <t>WF-2010</t>
  </si>
  <si>
    <t>WF-2011</t>
  </si>
  <si>
    <t>WF-2012</t>
  </si>
  <si>
    <t>WF-2013</t>
  </si>
  <si>
    <t>WF-2014</t>
  </si>
  <si>
    <t>WF-2015</t>
  </si>
  <si>
    <t>WF-2016</t>
  </si>
  <si>
    <t>WF-2017</t>
  </si>
  <si>
    <t>WF-2018</t>
  </si>
  <si>
    <t>WF-2019</t>
  </si>
  <si>
    <t>WF-2020</t>
  </si>
  <si>
    <t>WF-2022</t>
  </si>
  <si>
    <t>WF-2023</t>
  </si>
  <si>
    <t>WF-2024</t>
  </si>
  <si>
    <t>WF-2025</t>
  </si>
  <si>
    <t>WF-2026</t>
  </si>
  <si>
    <t>WF-2027</t>
  </si>
  <si>
    <t>WF-2028</t>
  </si>
  <si>
    <t>WF-2029</t>
  </si>
  <si>
    <t>WF-2030</t>
  </si>
  <si>
    <t>WF-2031</t>
  </si>
  <si>
    <t>WF-2032</t>
  </si>
  <si>
    <t>WF-2033</t>
  </si>
  <si>
    <t>WF-2034</t>
  </si>
  <si>
    <t>WF-2035</t>
  </si>
  <si>
    <t>WF-2036</t>
  </si>
  <si>
    <t>WF-2037</t>
  </si>
  <si>
    <t>WF-2038</t>
  </si>
  <si>
    <t>WF-2039</t>
  </si>
  <si>
    <t>WF-2040</t>
  </si>
  <si>
    <t>WF-2041</t>
  </si>
  <si>
    <t>WF-2042</t>
  </si>
  <si>
    <t>WF-2043</t>
  </si>
  <si>
    <t>WF-2044</t>
  </si>
  <si>
    <t>WF-2045</t>
  </si>
  <si>
    <t>WF-2046</t>
  </si>
  <si>
    <t>WF-2047</t>
  </si>
  <si>
    <t>WF-2048</t>
  </si>
  <si>
    <t>WF-2049</t>
  </si>
  <si>
    <t>WF-2050</t>
  </si>
  <si>
    <t>WF-2051</t>
  </si>
  <si>
    <t>WF-2052</t>
  </si>
  <si>
    <t>WF-2053</t>
  </si>
  <si>
    <t>WF-2054</t>
  </si>
  <si>
    <t>WF-2055</t>
  </si>
  <si>
    <t>WF-2056</t>
  </si>
  <si>
    <t>WF-2057</t>
  </si>
  <si>
    <t>Input data file</t>
  </si>
  <si>
    <t>Product factory name</t>
  </si>
  <si>
    <t>PCBA supplier name</t>
  </si>
  <si>
    <t>SKU number</t>
  </si>
  <si>
    <t>PCBA part number</t>
  </si>
  <si>
    <t>User gets the PCBA part number from the approval sheet.</t>
  </si>
  <si>
    <t>When the PCBA part number is not available, the user will set it to the build name.</t>
  </si>
  <si>
    <t>PCBA revision</t>
  </si>
  <si>
    <t>User gets the PCBA revision from the approval sheet.</t>
  </si>
  <si>
    <t>User checks the PCBA revision field starts with an alpabet followed by zero or more numbers</t>
  </si>
  <si>
    <t>Data selection</t>
  </si>
  <si>
    <t>Manufacturer Name</t>
  </si>
  <si>
    <t>Manufacturer Part Number</t>
  </si>
  <si>
    <t>User gets an excel file with CBOM data. This data is supplied by the PCBA manufacturer</t>
  </si>
  <si>
    <t>User separates the data in the description field by comma</t>
  </si>
  <si>
    <t>User removes rows of data that have no designators</t>
  </si>
  <si>
    <t>User removes spaces from the data field</t>
  </si>
  <si>
    <t>User checks the SKU on the company SKU authentication portal</t>
  </si>
  <si>
    <t>WF-3001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</si>
</sst>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0"/>
      <color theme="1"/>
      <name val="Calibri"/>
      <family val="2"/>
      <scheme val="minor"/>
    </font>
    <font>
      <sz val="10"/>
      <color theme="0"/>
      <name val="Calibri"/>
      <family val="2"/>
      <scheme val="minor"/>
    </font>
    <font>
      <sz val="10"/>
      <name val="Calibri"/>
      <family val="2"/>
      <scheme val="minor"/>
    </font>
    <font>
      <sz val="8"/>
      <color theme="0"/>
      <name val="Calibri"/>
      <family val="2"/>
      <scheme val="minor"/>
    </font>
    <font>
      <i/>
      <sz val="10"/>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3" fillId="2" borderId="0" xfId="0" applyFont="1" applyFill="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4" fillId="0" borderId="0" xfId="0" quotePrefix="1" applyFont="1" applyAlignment="1">
      <alignment horizontal="lef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dimension ref="A1:N57"/>
  <sheetViews>
    <sheetView tabSelected="1" workbookViewId="0">
      <pane ySplit="1" topLeftCell="A51" activePane="bottomLeft" state="frozen"/>
      <selection pane="bottomLeft" activeCell="D57" sqref="D57"/>
    </sheetView>
  </sheetViews>
  <sheetFormatPr defaultColWidth="10" defaultRowHeight="13.8" x14ac:dyDescent="0.3"/>
  <cols>
    <col min="1" max="1" width="8.44140625" style="2" customWidth="1"/>
    <col min="2" max="2" width="11" style="2" customWidth="1"/>
    <col min="3" max="3" width="22.21875" style="2" customWidth="1"/>
    <col min="4" max="4" width="44.44140625" style="2" customWidth="1"/>
    <col min="5" max="5" width="1.109375" style="2" customWidth="1"/>
    <col min="6" max="6" width="8.44140625" style="2" customWidth="1"/>
    <col min="7" max="7" width="11" style="2" customWidth="1"/>
    <col min="8" max="8" width="22.21875" style="2" customWidth="1"/>
    <col min="9" max="9" width="44.44140625" style="2" customWidth="1"/>
    <col min="10" max="10" width="1.21875" style="2" customWidth="1"/>
    <col min="11" max="11" width="8.44140625" style="2" customWidth="1"/>
    <col min="12" max="12" width="11" style="2" customWidth="1"/>
    <col min="13" max="13" width="22.21875" style="2" customWidth="1"/>
    <col min="14" max="14" width="44.44140625" style="2" customWidth="1"/>
    <col min="15" max="16384" width="10" style="2"/>
  </cols>
  <sheetData>
    <row r="1" spans="1:14" x14ac:dyDescent="0.3">
      <c r="A1" s="1" t="s">
        <v>1</v>
      </c>
      <c r="B1" s="1" t="s">
        <v>204</v>
      </c>
      <c r="C1" s="1" t="s">
        <v>114</v>
      </c>
      <c r="D1" s="1" t="s">
        <v>117</v>
      </c>
      <c r="F1" s="1" t="str">
        <f>A1</f>
        <v>ID</v>
      </c>
      <c r="G1" s="1" t="str">
        <f t="shared" ref="G1:I1" si="0">B1</f>
        <v>Work flow</v>
      </c>
      <c r="H1" s="1" t="str">
        <f t="shared" si="0"/>
        <v>Task</v>
      </c>
      <c r="I1" s="1" t="str">
        <f t="shared" si="0"/>
        <v>Details</v>
      </c>
      <c r="K1" s="1" t="str">
        <f>F1</f>
        <v>ID</v>
      </c>
      <c r="L1" s="1" t="str">
        <f t="shared" ref="L1" si="1">G1</f>
        <v>Work flow</v>
      </c>
      <c r="M1" s="1" t="str">
        <f t="shared" ref="M1" si="2">H1</f>
        <v>Task</v>
      </c>
      <c r="N1" s="1" t="str">
        <f t="shared" ref="N1" si="3">I1</f>
        <v>Details</v>
      </c>
    </row>
    <row r="2" spans="1:14" ht="55.2" x14ac:dyDescent="0.3">
      <c r="A2" s="2" t="s">
        <v>157</v>
      </c>
      <c r="B2" s="2" t="s">
        <v>203</v>
      </c>
      <c r="C2" s="2" t="s">
        <v>296</v>
      </c>
      <c r="D2" s="2" t="s">
        <v>118</v>
      </c>
      <c r="F2" s="2" t="s">
        <v>240</v>
      </c>
      <c r="G2" s="2" t="s">
        <v>217</v>
      </c>
      <c r="H2" s="2" t="s">
        <v>296</v>
      </c>
      <c r="I2" s="2" t="s">
        <v>309</v>
      </c>
      <c r="K2" s="2" t="s">
        <v>314</v>
      </c>
      <c r="L2" s="2" t="s">
        <v>115</v>
      </c>
      <c r="M2" s="2" t="s">
        <v>296</v>
      </c>
      <c r="N2" s="2" t="s">
        <v>309</v>
      </c>
    </row>
    <row r="3" spans="1:14" ht="27.6" x14ac:dyDescent="0.3">
      <c r="A3" s="2" t="s">
        <v>158</v>
      </c>
      <c r="B3" s="2" t="s">
        <v>203</v>
      </c>
      <c r="C3" s="2" t="s">
        <v>121</v>
      </c>
      <c r="D3" s="2" t="s">
        <v>119</v>
      </c>
      <c r="F3" s="2" t="s">
        <v>241</v>
      </c>
      <c r="G3" s="2" t="s">
        <v>217</v>
      </c>
      <c r="H3" s="5" t="str">
        <f>C3</f>
        <v>dB template</v>
      </c>
      <c r="I3" s="5" t="str">
        <f>D3</f>
        <v>User gets the db upload template from the network drive.</v>
      </c>
    </row>
    <row r="4" spans="1:14" ht="41.4" x14ac:dyDescent="0.3">
      <c r="A4" s="2" t="s">
        <v>159</v>
      </c>
      <c r="B4" s="2" t="s">
        <v>203</v>
      </c>
      <c r="C4" s="2" t="s">
        <v>299</v>
      </c>
      <c r="D4" s="2" t="s">
        <v>134</v>
      </c>
      <c r="F4" s="2" t="s">
        <v>242</v>
      </c>
      <c r="G4" s="2" t="s">
        <v>217</v>
      </c>
      <c r="H4" s="5" t="str">
        <f>C4</f>
        <v>SKU number</v>
      </c>
      <c r="I4" s="5" t="str">
        <f>D4</f>
        <v>User gets the SKU information from the approval sheet cover page. Alternatively the SKU information is available in the data file.</v>
      </c>
    </row>
    <row r="5" spans="1:14" ht="27.6" x14ac:dyDescent="0.3">
      <c r="A5" s="2" t="s">
        <v>160</v>
      </c>
      <c r="B5" s="2" t="s">
        <v>203</v>
      </c>
      <c r="C5" s="2" t="s">
        <v>299</v>
      </c>
      <c r="D5" s="2" t="s">
        <v>313</v>
      </c>
      <c r="F5" s="2" t="s">
        <v>243</v>
      </c>
      <c r="G5" s="2" t="s">
        <v>217</v>
      </c>
      <c r="H5" s="5" t="str">
        <f>C5</f>
        <v>SKU number</v>
      </c>
      <c r="I5" s="5" t="str">
        <f>D5</f>
        <v>User checks the SKU on the company SKU authentication portal</v>
      </c>
    </row>
    <row r="6" spans="1:14" ht="27.6" x14ac:dyDescent="0.3">
      <c r="A6" s="2" t="s">
        <v>161</v>
      </c>
      <c r="B6" s="2" t="s">
        <v>203</v>
      </c>
      <c r="C6" s="2" t="s">
        <v>299</v>
      </c>
      <c r="D6" s="2" t="s">
        <v>234</v>
      </c>
      <c r="F6" s="2" t="s">
        <v>244</v>
      </c>
      <c r="G6" s="2" t="s">
        <v>217</v>
      </c>
      <c r="H6" s="2" t="str">
        <f>C6</f>
        <v>SKU number</v>
      </c>
      <c r="I6" s="2" t="str">
        <f>D6</f>
        <v>User removes spaces and escape characters from the SKU data field</v>
      </c>
    </row>
    <row r="7" spans="1:14" ht="27.6" x14ac:dyDescent="0.3">
      <c r="A7" s="2" t="s">
        <v>162</v>
      </c>
      <c r="B7" s="2" t="s">
        <v>203</v>
      </c>
      <c r="C7" s="2" t="s">
        <v>297</v>
      </c>
      <c r="D7" s="2" t="s">
        <v>116</v>
      </c>
      <c r="F7" s="2" t="s">
        <v>245</v>
      </c>
      <c r="G7" s="2" t="s">
        <v>217</v>
      </c>
      <c r="H7" s="5" t="str">
        <f>C7</f>
        <v>Product factory name</v>
      </c>
      <c r="I7" s="5" t="str">
        <f>D7</f>
        <v>User gets the name of the factory where the product is manufactured by contacting the project manager</v>
      </c>
    </row>
    <row r="8" spans="1:14" ht="27.6" x14ac:dyDescent="0.3">
      <c r="A8" s="2" t="s">
        <v>163</v>
      </c>
      <c r="B8" s="2" t="s">
        <v>203</v>
      </c>
      <c r="C8" s="2" t="s">
        <v>297</v>
      </c>
      <c r="D8" s="2" t="s">
        <v>133</v>
      </c>
      <c r="F8" s="2" t="s">
        <v>246</v>
      </c>
      <c r="G8" s="2" t="s">
        <v>217</v>
      </c>
      <c r="H8" s="5" t="str">
        <f>C8</f>
        <v>Product factory name</v>
      </c>
      <c r="I8" s="5" t="str">
        <f>D8</f>
        <v>User standardizes the product factory name to match the list of factories in the dB template</v>
      </c>
    </row>
    <row r="9" spans="1:14" ht="27.6" x14ac:dyDescent="0.3">
      <c r="A9" s="2" t="s">
        <v>164</v>
      </c>
      <c r="B9" s="2" t="s">
        <v>203</v>
      </c>
      <c r="C9" s="2" t="s">
        <v>297</v>
      </c>
      <c r="D9" s="2" t="s">
        <v>137</v>
      </c>
      <c r="F9" s="2" t="s">
        <v>247</v>
      </c>
      <c r="G9" s="2" t="s">
        <v>217</v>
      </c>
      <c r="H9" s="5" t="str">
        <f>C9</f>
        <v>Product factory name</v>
      </c>
      <c r="I9" s="5" t="str">
        <f>D9</f>
        <v>User sets the product factory name to 'Yueda' when the product factory name is 'Jumeng'.</v>
      </c>
    </row>
    <row r="10" spans="1:14" ht="41.4" x14ac:dyDescent="0.3">
      <c r="A10" s="2" t="s">
        <v>165</v>
      </c>
      <c r="B10" s="2" t="s">
        <v>203</v>
      </c>
      <c r="C10" s="2" t="s">
        <v>298</v>
      </c>
      <c r="D10" s="2" t="s">
        <v>139</v>
      </c>
      <c r="F10" s="2" t="s">
        <v>248</v>
      </c>
      <c r="G10" s="2" t="s">
        <v>217</v>
      </c>
      <c r="H10" s="5" t="str">
        <f>C10</f>
        <v>PCBA supplier name</v>
      </c>
      <c r="I10" s="5" t="str">
        <f>D10</f>
        <v>User gets the PCBA supplier name from the approval sheet. Alternatively the PCBA supplier is available in the data file.</v>
      </c>
    </row>
    <row r="11" spans="1:14" ht="27.6" x14ac:dyDescent="0.3">
      <c r="A11" s="2" t="s">
        <v>166</v>
      </c>
      <c r="B11" s="2" t="s">
        <v>203</v>
      </c>
      <c r="C11" s="2" t="s">
        <v>298</v>
      </c>
      <c r="D11" s="2" t="s">
        <v>135</v>
      </c>
      <c r="F11" s="2" t="s">
        <v>249</v>
      </c>
      <c r="G11" s="2" t="s">
        <v>217</v>
      </c>
      <c r="H11" s="5" t="str">
        <f>C11</f>
        <v>PCBA supplier name</v>
      </c>
      <c r="I11" s="5" t="str">
        <f>D11</f>
        <v>User standardizes the PCBA supplier name to match the list of PCBA suppliers in the dB template</v>
      </c>
    </row>
    <row r="12" spans="1:14" ht="27.6" x14ac:dyDescent="0.3">
      <c r="A12" s="2" t="s">
        <v>167</v>
      </c>
      <c r="B12" s="2" t="s">
        <v>203</v>
      </c>
      <c r="C12" s="2" t="s">
        <v>298</v>
      </c>
      <c r="D12" s="2" t="s">
        <v>136</v>
      </c>
      <c r="F12" s="2" t="s">
        <v>250</v>
      </c>
      <c r="G12" s="2" t="s">
        <v>217</v>
      </c>
      <c r="H12" s="5" t="str">
        <f>C12</f>
        <v>PCBA supplier name</v>
      </c>
      <c r="I12" s="5" t="str">
        <f>D12</f>
        <v>User sets the PCBA supplier name to 'unknown' when the PCBA supplier name is not available.</v>
      </c>
    </row>
    <row r="13" spans="1:14" ht="41.4" x14ac:dyDescent="0.3">
      <c r="A13" s="2" t="s">
        <v>168</v>
      </c>
      <c r="B13" s="2" t="s">
        <v>203</v>
      </c>
      <c r="C13" s="2" t="s">
        <v>122</v>
      </c>
      <c r="D13" s="2" t="s">
        <v>138</v>
      </c>
      <c r="F13" s="2" t="s">
        <v>251</v>
      </c>
      <c r="G13" s="2" t="s">
        <v>217</v>
      </c>
      <c r="H13" s="5" t="str">
        <f>C13</f>
        <v>PCBA name</v>
      </c>
      <c r="I13" s="5" t="str">
        <f>D13</f>
        <v>User gets the PCBA name from the approval sheet. Alternatively the PCBA name is available in the data file.</v>
      </c>
    </row>
    <row r="14" spans="1:14" ht="27.6" x14ac:dyDescent="0.3">
      <c r="A14" s="2" t="s">
        <v>169</v>
      </c>
      <c r="B14" s="2" t="s">
        <v>203</v>
      </c>
      <c r="C14" s="2" t="s">
        <v>300</v>
      </c>
      <c r="D14" s="2" t="s">
        <v>301</v>
      </c>
      <c r="F14" s="2" t="s">
        <v>252</v>
      </c>
      <c r="G14" s="2" t="s">
        <v>217</v>
      </c>
      <c r="H14" s="5" t="str">
        <f>C14</f>
        <v>PCBA part number</v>
      </c>
      <c r="I14" s="5" t="str">
        <f>D14</f>
        <v>User gets the PCBA part number from the approval sheet.</v>
      </c>
    </row>
    <row r="15" spans="1:14" ht="27.6" x14ac:dyDescent="0.3">
      <c r="A15" s="2" t="s">
        <v>170</v>
      </c>
      <c r="B15" s="2" t="s">
        <v>203</v>
      </c>
      <c r="C15" s="2" t="s">
        <v>300</v>
      </c>
      <c r="D15" s="2" t="s">
        <v>302</v>
      </c>
      <c r="F15" s="2" t="s">
        <v>253</v>
      </c>
      <c r="G15" s="2" t="s">
        <v>217</v>
      </c>
      <c r="H15" s="5" t="str">
        <f>C15</f>
        <v>PCBA part number</v>
      </c>
      <c r="I15" s="5" t="str">
        <f>D15</f>
        <v>When the PCBA part number is not available, the user will set it to the build name.</v>
      </c>
    </row>
    <row r="16" spans="1:14" ht="27.6" x14ac:dyDescent="0.3">
      <c r="A16" s="2" t="s">
        <v>171</v>
      </c>
      <c r="B16" s="2" t="s">
        <v>203</v>
      </c>
      <c r="C16" s="2" t="s">
        <v>303</v>
      </c>
      <c r="D16" s="2" t="s">
        <v>304</v>
      </c>
      <c r="F16" s="2" t="s">
        <v>254</v>
      </c>
      <c r="G16" s="2" t="s">
        <v>217</v>
      </c>
      <c r="H16" s="2" t="str">
        <f>C16</f>
        <v>PCBA revision</v>
      </c>
      <c r="I16" s="2" t="s">
        <v>120</v>
      </c>
    </row>
    <row r="17" spans="1:9" ht="27.6" x14ac:dyDescent="0.3">
      <c r="A17" s="2" t="s">
        <v>172</v>
      </c>
      <c r="B17" s="2" t="s">
        <v>203</v>
      </c>
      <c r="C17" s="2" t="s">
        <v>303</v>
      </c>
      <c r="D17" s="2" t="s">
        <v>305</v>
      </c>
      <c r="F17" s="2" t="s">
        <v>255</v>
      </c>
      <c r="G17" s="2" t="s">
        <v>217</v>
      </c>
      <c r="H17" s="5" t="str">
        <f>C17</f>
        <v>PCBA revision</v>
      </c>
      <c r="I17" s="2" t="str">
        <f>D17</f>
        <v>User checks the PCBA revision field starts with an alpabet followed by zero or more numbers</v>
      </c>
    </row>
    <row r="18" spans="1:9" ht="27.6" x14ac:dyDescent="0.3">
      <c r="A18" s="2" t="s">
        <v>173</v>
      </c>
      <c r="B18" s="2" t="s">
        <v>203</v>
      </c>
      <c r="C18" s="2" t="s">
        <v>131</v>
      </c>
      <c r="D18" s="2" t="s">
        <v>140</v>
      </c>
      <c r="F18" s="2" t="s">
        <v>256</v>
      </c>
      <c r="G18" s="2" t="s">
        <v>217</v>
      </c>
      <c r="H18" s="5" t="str">
        <f>C18</f>
        <v>PCBA quantity per SKU</v>
      </c>
      <c r="I18" s="5" t="str">
        <f>D18</f>
        <v>User sets the quantity of PCBA used per SKU by reviewing the approval sheet. Typically this is set to 1</v>
      </c>
    </row>
    <row r="19" spans="1:9" ht="27.6" x14ac:dyDescent="0.3">
      <c r="A19" s="2" t="s">
        <v>174</v>
      </c>
      <c r="B19" s="2" t="s">
        <v>203</v>
      </c>
      <c r="C19" s="2" t="s">
        <v>123</v>
      </c>
      <c r="D19" s="2" t="s">
        <v>124</v>
      </c>
      <c r="F19" s="2" t="s">
        <v>257</v>
      </c>
      <c r="G19" s="2" t="s">
        <v>217</v>
      </c>
      <c r="H19" s="2" t="str">
        <f>C19</f>
        <v>Active status</v>
      </c>
      <c r="I19" s="2" t="s">
        <v>125</v>
      </c>
    </row>
    <row r="20" spans="1:9" ht="27.6" x14ac:dyDescent="0.3">
      <c r="A20" s="2" t="s">
        <v>175</v>
      </c>
      <c r="B20" s="2" t="s">
        <v>203</v>
      </c>
      <c r="C20" s="2" t="s">
        <v>126</v>
      </c>
      <c r="D20" s="2" t="s">
        <v>205</v>
      </c>
      <c r="F20" s="2" t="s">
        <v>258</v>
      </c>
      <c r="G20" s="2" t="s">
        <v>217</v>
      </c>
      <c r="H20" s="5" t="str">
        <f>C20</f>
        <v>Alternative board</v>
      </c>
      <c r="I20" s="5" t="str">
        <f>D20</f>
        <v>User sets the alternative board to 'N', unless the board can be interchanged with another part number</v>
      </c>
    </row>
    <row r="21" spans="1:9" ht="27.6" x14ac:dyDescent="0.3">
      <c r="A21" s="2" t="s">
        <v>176</v>
      </c>
      <c r="B21" s="2" t="s">
        <v>203</v>
      </c>
      <c r="C21" s="2" t="s">
        <v>306</v>
      </c>
      <c r="D21" s="2" t="s">
        <v>311</v>
      </c>
      <c r="F21" s="2" t="s">
        <v>259</v>
      </c>
      <c r="G21" s="2" t="s">
        <v>217</v>
      </c>
      <c r="H21" s="5" t="str">
        <f>C21</f>
        <v>Data selection</v>
      </c>
      <c r="I21" s="5" t="str">
        <f>D21</f>
        <v>User removes rows of data that have no designators</v>
      </c>
    </row>
    <row r="22" spans="1:9" ht="27.6" x14ac:dyDescent="0.3">
      <c r="A22" s="2" t="s">
        <v>177</v>
      </c>
      <c r="B22" s="2" t="s">
        <v>203</v>
      </c>
      <c r="C22" s="2" t="s">
        <v>127</v>
      </c>
      <c r="D22" s="2" t="s">
        <v>312</v>
      </c>
      <c r="F22" s="2" t="s">
        <v>260</v>
      </c>
      <c r="G22" s="2" t="s">
        <v>217</v>
      </c>
      <c r="H22" s="5" t="str">
        <f>C22</f>
        <v>Description</v>
      </c>
      <c r="I22" s="5" t="str">
        <f>D22</f>
        <v>User removes spaces from the data field</v>
      </c>
    </row>
    <row r="23" spans="1:9" ht="27.6" x14ac:dyDescent="0.3">
      <c r="A23" s="2" t="s">
        <v>178</v>
      </c>
      <c r="B23" s="2" t="s">
        <v>203</v>
      </c>
      <c r="C23" s="2" t="s">
        <v>127</v>
      </c>
      <c r="D23" s="2" t="s">
        <v>310</v>
      </c>
      <c r="F23" s="2" t="s">
        <v>261</v>
      </c>
      <c r="G23" s="2" t="s">
        <v>217</v>
      </c>
      <c r="H23" s="5" t="str">
        <f>C23</f>
        <v>Description</v>
      </c>
      <c r="I23" s="5" t="str">
        <f>D23</f>
        <v>User separates the data in the description field by comma</v>
      </c>
    </row>
    <row r="24" spans="1:9" ht="27.6" x14ac:dyDescent="0.3">
      <c r="A24" s="2" t="s">
        <v>179</v>
      </c>
      <c r="B24" s="2" t="s">
        <v>203</v>
      </c>
      <c r="C24" s="2" t="s">
        <v>127</v>
      </c>
      <c r="D24" s="2" t="s">
        <v>141</v>
      </c>
      <c r="F24" s="2" t="s">
        <v>262</v>
      </c>
      <c r="G24" s="2" t="s">
        <v>217</v>
      </c>
      <c r="H24" s="5" t="str">
        <f>C24</f>
        <v>Description</v>
      </c>
      <c r="I24" s="5" t="str">
        <f>D24</f>
        <v>User removes all rows of data that contain PCBA manufacturing material information</v>
      </c>
    </row>
    <row r="25" spans="1:9" ht="27.6" x14ac:dyDescent="0.3">
      <c r="A25" s="2" t="s">
        <v>180</v>
      </c>
      <c r="B25" s="2" t="s">
        <v>203</v>
      </c>
      <c r="C25" s="2" t="s">
        <v>127</v>
      </c>
      <c r="D25" s="2" t="s">
        <v>142</v>
      </c>
      <c r="F25" s="2" t="s">
        <v>263</v>
      </c>
    </row>
    <row r="26" spans="1:9" ht="27.6" x14ac:dyDescent="0.3">
      <c r="A26" s="2" t="s">
        <v>181</v>
      </c>
      <c r="B26" s="2" t="s">
        <v>203</v>
      </c>
      <c r="C26" s="2" t="s">
        <v>127</v>
      </c>
      <c r="D26" s="2" t="s">
        <v>143</v>
      </c>
      <c r="F26" s="2" t="s">
        <v>264</v>
      </c>
      <c r="G26" s="2" t="s">
        <v>217</v>
      </c>
      <c r="H26" s="5" t="str">
        <f>C26</f>
        <v>Description</v>
      </c>
      <c r="I26" s="5" t="str">
        <f>D26</f>
        <v>User removes all rows of data that contain mechanical part information</v>
      </c>
    </row>
    <row r="27" spans="1:9" ht="41.4" x14ac:dyDescent="0.3">
      <c r="A27" s="2" t="s">
        <v>182</v>
      </c>
      <c r="B27" s="2" t="s">
        <v>203</v>
      </c>
      <c r="C27" s="2" t="s">
        <v>127</v>
      </c>
      <c r="D27" s="2" t="s">
        <v>144</v>
      </c>
      <c r="F27" s="2" t="s">
        <v>265</v>
      </c>
      <c r="G27" s="2" t="s">
        <v>217</v>
      </c>
      <c r="H27" s="2" t="str">
        <f>C27</f>
        <v>Description</v>
      </c>
      <c r="I27" s="2" t="s">
        <v>145</v>
      </c>
    </row>
    <row r="28" spans="1:9" ht="27.6" x14ac:dyDescent="0.3">
      <c r="A28" s="2" t="s">
        <v>183</v>
      </c>
      <c r="B28" s="2" t="s">
        <v>203</v>
      </c>
      <c r="C28" s="2" t="s">
        <v>128</v>
      </c>
      <c r="D28" s="2" t="s">
        <v>146</v>
      </c>
      <c r="F28" s="2" t="s">
        <v>266</v>
      </c>
      <c r="G28" s="2" t="s">
        <v>217</v>
      </c>
      <c r="H28" s="5" t="str">
        <f>C28</f>
        <v>Component</v>
      </c>
      <c r="I28" s="5" t="str">
        <f>D28</f>
        <v>User standardizes the component field data to match the list of components in the db template</v>
      </c>
    </row>
    <row r="29" spans="1:9" ht="27.6" x14ac:dyDescent="0.3">
      <c r="A29" s="2" t="s">
        <v>184</v>
      </c>
      <c r="B29" s="2" t="s">
        <v>203</v>
      </c>
      <c r="C29" s="2" t="s">
        <v>129</v>
      </c>
      <c r="D29" s="2" t="s">
        <v>206</v>
      </c>
      <c r="F29" s="2" t="s">
        <v>267</v>
      </c>
      <c r="G29" s="2" t="s">
        <v>217</v>
      </c>
      <c r="H29" s="5" t="str">
        <f>C29</f>
        <v>Designator</v>
      </c>
      <c r="I29" s="5" t="str">
        <f>D29</f>
        <v>User separates each designator by a comma</v>
      </c>
    </row>
    <row r="30" spans="1:9" ht="27.6" x14ac:dyDescent="0.3">
      <c r="A30" s="2" t="s">
        <v>185</v>
      </c>
      <c r="B30" s="2" t="s">
        <v>203</v>
      </c>
      <c r="C30" s="2" t="s">
        <v>129</v>
      </c>
      <c r="D30" s="2" t="s">
        <v>233</v>
      </c>
      <c r="F30" s="2" t="s">
        <v>268</v>
      </c>
      <c r="G30" s="2" t="s">
        <v>217</v>
      </c>
      <c r="H30" s="5" t="str">
        <f t="shared" ref="H30:I53" si="4">C30</f>
        <v>Designator</v>
      </c>
      <c r="I30" s="5" t="str">
        <f t="shared" si="4"/>
        <v>User removes spaces and escape characters from the designator field</v>
      </c>
    </row>
    <row r="31" spans="1:9" ht="27.6" x14ac:dyDescent="0.3">
      <c r="A31" s="2" t="s">
        <v>186</v>
      </c>
      <c r="B31" s="2" t="s">
        <v>203</v>
      </c>
      <c r="C31" s="2" t="s">
        <v>129</v>
      </c>
      <c r="D31" s="2" t="s">
        <v>219</v>
      </c>
      <c r="F31" s="2" t="s">
        <v>269</v>
      </c>
      <c r="G31" s="2" t="s">
        <v>217</v>
      </c>
      <c r="H31" s="5" t="str">
        <f t="shared" si="4"/>
        <v>Designator</v>
      </c>
      <c r="I31" s="5" t="str">
        <f t="shared" si="4"/>
        <v>User standardizes the designator filed data to removes special characters</v>
      </c>
    </row>
    <row r="32" spans="1:9" ht="27.6" x14ac:dyDescent="0.3">
      <c r="A32" s="2" t="s">
        <v>187</v>
      </c>
      <c r="B32" s="2" t="s">
        <v>203</v>
      </c>
      <c r="C32" s="2" t="s">
        <v>129</v>
      </c>
      <c r="D32" s="2" t="s">
        <v>232</v>
      </c>
      <c r="F32" s="2" t="s">
        <v>270</v>
      </c>
      <c r="G32" s="2" t="s">
        <v>217</v>
      </c>
      <c r="H32" s="5" t="str">
        <f t="shared" si="4"/>
        <v>Designator</v>
      </c>
      <c r="I32" s="5" t="str">
        <f t="shared" si="4"/>
        <v>User checks the designator start with an alphabet</v>
      </c>
    </row>
    <row r="33" spans="1:9" ht="27.6" x14ac:dyDescent="0.3">
      <c r="A33" s="2" t="s">
        <v>188</v>
      </c>
      <c r="B33" s="2" t="s">
        <v>203</v>
      </c>
      <c r="C33" s="2" t="s">
        <v>129</v>
      </c>
      <c r="D33" s="2" t="s">
        <v>229</v>
      </c>
      <c r="F33" s="2" t="s">
        <v>271</v>
      </c>
      <c r="G33" s="2" t="s">
        <v>217</v>
      </c>
      <c r="H33" s="5" t="str">
        <f t="shared" si="4"/>
        <v>Designator</v>
      </c>
      <c r="I33" s="5" t="str">
        <f t="shared" si="4"/>
        <v>User will remove alphabets from the designators that are preceded by numbers</v>
      </c>
    </row>
    <row r="34" spans="1:9" ht="27.6" x14ac:dyDescent="0.3">
      <c r="A34" s="2" t="s">
        <v>189</v>
      </c>
      <c r="B34" s="2" t="s">
        <v>203</v>
      </c>
      <c r="C34" s="2" t="s">
        <v>129</v>
      </c>
      <c r="D34" s="2" t="s">
        <v>207</v>
      </c>
      <c r="F34" s="2" t="s">
        <v>272</v>
      </c>
      <c r="G34" s="2" t="s">
        <v>217</v>
      </c>
      <c r="H34" s="5" t="str">
        <f t="shared" si="4"/>
        <v>Designator</v>
      </c>
      <c r="I34" s="5" t="str">
        <f t="shared" si="4"/>
        <v>User adds the in between designators when the designators are separated by a dash.</v>
      </c>
    </row>
    <row r="35" spans="1:9" ht="27.6" x14ac:dyDescent="0.3">
      <c r="A35" s="2" t="s">
        <v>190</v>
      </c>
      <c r="B35" s="2" t="s">
        <v>203</v>
      </c>
      <c r="C35" s="2" t="s">
        <v>129</v>
      </c>
      <c r="D35" s="2" t="s">
        <v>147</v>
      </c>
      <c r="F35" s="2" t="s">
        <v>273</v>
      </c>
      <c r="G35" s="2" t="s">
        <v>217</v>
      </c>
      <c r="H35" s="5" t="str">
        <f t="shared" si="4"/>
        <v>Designator</v>
      </c>
      <c r="I35" s="5" t="str">
        <f t="shared" si="4"/>
        <v>User replaces the '*' placed inside a designator by '000'.</v>
      </c>
    </row>
    <row r="36" spans="1:9" ht="27.6" x14ac:dyDescent="0.3">
      <c r="A36" s="2" t="s">
        <v>191</v>
      </c>
      <c r="B36" s="2" t="s">
        <v>203</v>
      </c>
      <c r="C36" s="2" t="s">
        <v>129</v>
      </c>
      <c r="D36" s="2" t="s">
        <v>230</v>
      </c>
      <c r="F36" s="2" t="s">
        <v>274</v>
      </c>
      <c r="G36" s="2" t="s">
        <v>217</v>
      </c>
      <c r="H36" s="5" t="str">
        <f t="shared" si="4"/>
        <v>Designator</v>
      </c>
      <c r="I36" s="5" t="str">
        <f t="shared" si="4"/>
        <v>User checks there are no duplicate designators</v>
      </c>
    </row>
    <row r="37" spans="1:9" ht="69" x14ac:dyDescent="0.3">
      <c r="A37" s="2" t="s">
        <v>192</v>
      </c>
      <c r="B37" s="2" t="s">
        <v>203</v>
      </c>
      <c r="C37" s="2" t="s">
        <v>129</v>
      </c>
      <c r="D37" s="2" t="s">
        <v>238</v>
      </c>
      <c r="F37" s="2" t="s">
        <v>275</v>
      </c>
      <c r="G37" s="2" t="s">
        <v>217</v>
      </c>
      <c r="H37" s="5" t="str">
        <f t="shared" si="4"/>
        <v>Designator</v>
      </c>
      <c r="I37" s="5" t="str">
        <f t="shared" si="4"/>
        <v>User will set the quantity to zero for duplicate reference designator when the same PCBA uses different value for a designator to achieve different configuration of the board. The configuration is recorded in the remarks as follows 'for use with XXX'.</v>
      </c>
    </row>
    <row r="38" spans="1:9" ht="27.6" x14ac:dyDescent="0.3">
      <c r="A38" s="2" t="s">
        <v>193</v>
      </c>
      <c r="B38" s="2" t="s">
        <v>203</v>
      </c>
      <c r="C38" s="2" t="s">
        <v>129</v>
      </c>
      <c r="D38" s="2" t="s">
        <v>239</v>
      </c>
      <c r="F38" s="2" t="s">
        <v>276</v>
      </c>
      <c r="G38" s="2" t="s">
        <v>217</v>
      </c>
      <c r="H38" s="5" t="str">
        <f t="shared" si="4"/>
        <v>Designator</v>
      </c>
      <c r="I38" s="5" t="str">
        <f t="shared" si="4"/>
        <v>User separates alternative designator grouped with other designators and sets the quantity to zero</v>
      </c>
    </row>
    <row r="39" spans="1:9" ht="27.6" x14ac:dyDescent="0.3">
      <c r="A39" s="2" t="s">
        <v>194</v>
      </c>
      <c r="B39" s="2" t="s">
        <v>203</v>
      </c>
      <c r="C39" s="2" t="s">
        <v>130</v>
      </c>
      <c r="D39" s="2" t="s">
        <v>148</v>
      </c>
      <c r="F39" s="2" t="s">
        <v>277</v>
      </c>
      <c r="G39" s="2" t="s">
        <v>217</v>
      </c>
      <c r="H39" s="5" t="str">
        <f t="shared" si="4"/>
        <v>Quantity</v>
      </c>
      <c r="I39" s="5" t="str">
        <f t="shared" si="4"/>
        <v>User checks the quantity matches the number of designators</v>
      </c>
    </row>
    <row r="40" spans="1:9" ht="41.4" x14ac:dyDescent="0.3">
      <c r="A40" s="2" t="s">
        <v>195</v>
      </c>
      <c r="B40" s="2" t="s">
        <v>203</v>
      </c>
      <c r="C40" s="2" t="s">
        <v>130</v>
      </c>
      <c r="D40" s="2" t="s">
        <v>208</v>
      </c>
      <c r="F40" s="2" t="s">
        <v>278</v>
      </c>
      <c r="G40" s="2" t="s">
        <v>217</v>
      </c>
      <c r="H40" s="5" t="str">
        <f t="shared" si="4"/>
        <v>Quantity</v>
      </c>
      <c r="I40" s="5" t="str">
        <f t="shared" si="4"/>
        <v>User sets the quantity to zero for the new row of data when separating manufacturer names to separate rows</v>
      </c>
    </row>
    <row r="41" spans="1:9" ht="41.4" x14ac:dyDescent="0.3">
      <c r="A41" s="2" t="s">
        <v>196</v>
      </c>
      <c r="B41" s="2" t="s">
        <v>203</v>
      </c>
      <c r="C41" s="2" t="s">
        <v>130</v>
      </c>
      <c r="D41" s="2" t="s">
        <v>209</v>
      </c>
      <c r="F41" s="2" t="s">
        <v>279</v>
      </c>
      <c r="G41" s="2" t="s">
        <v>217</v>
      </c>
      <c r="H41" s="5" t="str">
        <f t="shared" si="4"/>
        <v>Quantity</v>
      </c>
      <c r="I41" s="5" t="str">
        <f t="shared" si="4"/>
        <v>User sets the quantity to zero for the new row of data when separating manufacturer part number to separate rows</v>
      </c>
    </row>
    <row r="42" spans="1:9" ht="27.6" x14ac:dyDescent="0.3">
      <c r="A42" s="2" t="s">
        <v>197</v>
      </c>
      <c r="B42" s="2" t="s">
        <v>203</v>
      </c>
      <c r="C42" s="2" t="s">
        <v>307</v>
      </c>
      <c r="D42" s="2" t="s">
        <v>210</v>
      </c>
      <c r="F42" s="2" t="s">
        <v>280</v>
      </c>
      <c r="G42" s="2" t="s">
        <v>217</v>
      </c>
      <c r="H42" s="5" t="str">
        <f t="shared" si="4"/>
        <v>Manufacturer Name</v>
      </c>
      <c r="I42" s="5" t="str">
        <f t="shared" si="4"/>
        <v>User separates each manufacturer name by a comma</v>
      </c>
    </row>
    <row r="43" spans="1:9" ht="41.4" x14ac:dyDescent="0.3">
      <c r="A43" s="2" t="s">
        <v>198</v>
      </c>
      <c r="B43" s="2" t="s">
        <v>203</v>
      </c>
      <c r="C43" s="2" t="s">
        <v>307</v>
      </c>
      <c r="D43" s="2" t="s">
        <v>211</v>
      </c>
      <c r="F43" s="2" t="s">
        <v>281</v>
      </c>
      <c r="G43" s="2" t="s">
        <v>217</v>
      </c>
      <c r="H43" s="5" t="str">
        <f t="shared" si="4"/>
        <v>Manufacturer Name</v>
      </c>
      <c r="I43" s="5" t="str">
        <f t="shared" si="4"/>
        <v xml:space="preserve">User separates each manufacturer name to a separate rows when component type is not resistor, capacitor or connector </v>
      </c>
    </row>
    <row r="44" spans="1:9" ht="41.4" x14ac:dyDescent="0.3">
      <c r="A44" s="2" t="s">
        <v>199</v>
      </c>
      <c r="B44" s="2" t="s">
        <v>203</v>
      </c>
      <c r="C44" s="2" t="s">
        <v>307</v>
      </c>
      <c r="D44" s="2" t="s">
        <v>149</v>
      </c>
      <c r="F44" s="2" t="s">
        <v>282</v>
      </c>
      <c r="G44" s="2" t="s">
        <v>217</v>
      </c>
      <c r="H44" s="5" t="str">
        <f t="shared" si="4"/>
        <v>Manufacturer Name</v>
      </c>
      <c r="I44" s="5" t="str">
        <f t="shared" si="4"/>
        <v xml:space="preserve">Use sets the same manufacturer part number for each separate row of manufacturer name when only one manufacturer part number is listed </v>
      </c>
    </row>
    <row r="45" spans="1:9" ht="27.6" x14ac:dyDescent="0.3">
      <c r="A45" s="2" t="s">
        <v>200</v>
      </c>
      <c r="B45" s="2" t="s">
        <v>203</v>
      </c>
      <c r="C45" s="2" t="s">
        <v>307</v>
      </c>
      <c r="D45" s="2" t="s">
        <v>150</v>
      </c>
      <c r="F45" s="2" t="s">
        <v>283</v>
      </c>
      <c r="G45" s="2" t="s">
        <v>217</v>
      </c>
      <c r="H45" s="5" t="str">
        <f t="shared" si="4"/>
        <v>Manufacturer Name</v>
      </c>
      <c r="I45" s="5" t="str">
        <f t="shared" si="4"/>
        <v xml:space="preserve">User removes the text 'Manufacturer', 'Mfg' and 'MPN' from the manufacturer name column </v>
      </c>
    </row>
    <row r="46" spans="1:9" ht="27.6" x14ac:dyDescent="0.3">
      <c r="A46" s="2" t="s">
        <v>201</v>
      </c>
      <c r="B46" s="2" t="s">
        <v>203</v>
      </c>
      <c r="C46" s="2" t="s">
        <v>307</v>
      </c>
      <c r="D46" s="2" t="s">
        <v>151</v>
      </c>
      <c r="F46" s="2" t="s">
        <v>284</v>
      </c>
      <c r="G46" s="2" t="s">
        <v>217</v>
      </c>
      <c r="H46" s="5" t="str">
        <f t="shared" si="4"/>
        <v>Manufacturer Name</v>
      </c>
      <c r="I46" s="5" t="str">
        <f t="shared" si="4"/>
        <v>User sets the manufacturer name to 'Unknown' when the manufacturer name is not available.</v>
      </c>
    </row>
    <row r="47" spans="1:9" ht="27.6" x14ac:dyDescent="0.3">
      <c r="A47" s="2" t="s">
        <v>202</v>
      </c>
      <c r="B47" s="2" t="s">
        <v>203</v>
      </c>
      <c r="C47" s="2" t="s">
        <v>308</v>
      </c>
      <c r="D47" s="2" t="s">
        <v>212</v>
      </c>
      <c r="F47" s="2" t="s">
        <v>285</v>
      </c>
      <c r="G47" s="2" t="s">
        <v>217</v>
      </c>
      <c r="H47" s="5" t="str">
        <f t="shared" si="4"/>
        <v>Manufacturer Part Number</v>
      </c>
      <c r="I47" s="5" t="str">
        <f t="shared" si="4"/>
        <v>User separates each manufacturer part number by a comma</v>
      </c>
    </row>
    <row r="48" spans="1:9" ht="41.4" x14ac:dyDescent="0.3">
      <c r="A48" s="2" t="s">
        <v>220</v>
      </c>
      <c r="B48" s="2" t="s">
        <v>203</v>
      </c>
      <c r="C48" s="2" t="s">
        <v>308</v>
      </c>
      <c r="D48" s="2" t="s">
        <v>213</v>
      </c>
      <c r="F48" s="2" t="s">
        <v>286</v>
      </c>
      <c r="G48" s="2" t="s">
        <v>217</v>
      </c>
      <c r="H48" s="5" t="str">
        <f t="shared" si="4"/>
        <v>Manufacturer Part Number</v>
      </c>
      <c r="I48" s="5" t="str">
        <f t="shared" si="4"/>
        <v xml:space="preserve">User separates each manufacturer part number to a separate rows when component type is not resistor, capacitor or connector </v>
      </c>
    </row>
    <row r="49" spans="1:9" ht="41.4" x14ac:dyDescent="0.3">
      <c r="A49" s="2" t="s">
        <v>224</v>
      </c>
      <c r="B49" s="2" t="s">
        <v>203</v>
      </c>
      <c r="C49" s="2" t="s">
        <v>308</v>
      </c>
      <c r="D49" s="2" t="s">
        <v>153</v>
      </c>
      <c r="F49" s="2" t="s">
        <v>287</v>
      </c>
      <c r="G49" s="2" t="s">
        <v>217</v>
      </c>
      <c r="H49" s="5" t="str">
        <f t="shared" si="4"/>
        <v>Manufacturer Part Number</v>
      </c>
      <c r="I49" s="5" t="str">
        <f t="shared" si="4"/>
        <v xml:space="preserve">User sets the same manufacturer name for each separate row of manufacturer part number when only one manufacturer name is listed </v>
      </c>
    </row>
    <row r="50" spans="1:9" ht="27.6" x14ac:dyDescent="0.3">
      <c r="A50" s="2" t="s">
        <v>225</v>
      </c>
      <c r="B50" s="2" t="s">
        <v>203</v>
      </c>
      <c r="C50" s="2" t="s">
        <v>308</v>
      </c>
      <c r="D50" s="2" t="s">
        <v>152</v>
      </c>
      <c r="F50" s="2" t="s">
        <v>288</v>
      </c>
      <c r="G50" s="2" t="s">
        <v>217</v>
      </c>
      <c r="H50" s="5" t="str">
        <f t="shared" si="4"/>
        <v>Manufacturer Part Number</v>
      </c>
      <c r="I50" s="5" t="str">
        <f t="shared" si="4"/>
        <v>User removes special characters from the end of manufacturer part number</v>
      </c>
    </row>
    <row r="51" spans="1:9" ht="27.6" x14ac:dyDescent="0.3">
      <c r="A51" s="2" t="s">
        <v>226</v>
      </c>
      <c r="B51" s="2" t="s">
        <v>203</v>
      </c>
      <c r="C51" s="2" t="s">
        <v>308</v>
      </c>
      <c r="D51" s="2" t="s">
        <v>154</v>
      </c>
      <c r="F51" s="2" t="s">
        <v>289</v>
      </c>
      <c r="G51" s="2" t="s">
        <v>217</v>
      </c>
      <c r="H51" s="5" t="str">
        <f t="shared" si="4"/>
        <v>Manufacturer Part Number</v>
      </c>
      <c r="I51" s="5" t="str">
        <f t="shared" si="4"/>
        <v>User removes the text 'MPN' and manufacturer name from manufacturer part number field</v>
      </c>
    </row>
    <row r="52" spans="1:9" ht="41.4" x14ac:dyDescent="0.3">
      <c r="A52" s="2" t="s">
        <v>227</v>
      </c>
      <c r="B52" s="2" t="s">
        <v>203</v>
      </c>
      <c r="C52" s="2" t="s">
        <v>308</v>
      </c>
      <c r="D52" s="2" t="s">
        <v>155</v>
      </c>
      <c r="F52" s="2" t="s">
        <v>290</v>
      </c>
      <c r="G52" s="2" t="s">
        <v>217</v>
      </c>
      <c r="H52" s="5" t="str">
        <f t="shared" si="4"/>
        <v>Manufacturer Part Number</v>
      </c>
      <c r="I52" s="5" t="str">
        <f t="shared" si="4"/>
        <v>User sets the manufacturer part number to 'Unknown' when the manufacturer part number is not available</v>
      </c>
    </row>
    <row r="53" spans="1:9" ht="27.6" x14ac:dyDescent="0.3">
      <c r="A53" s="2" t="s">
        <v>228</v>
      </c>
      <c r="B53" s="2" t="s">
        <v>203</v>
      </c>
      <c r="C53" s="2" t="s">
        <v>132</v>
      </c>
      <c r="D53" s="2" t="s">
        <v>156</v>
      </c>
      <c r="F53" s="2" t="s">
        <v>291</v>
      </c>
      <c r="G53" s="2" t="s">
        <v>217</v>
      </c>
      <c r="H53" s="5" t="str">
        <f t="shared" si="4"/>
        <v>Critical Component</v>
      </c>
      <c r="I53" s="5" t="str">
        <f t="shared" si="4"/>
        <v>User sets empty critical component field to 'N' except for IC's and MCU's that are set to 'Y'</v>
      </c>
    </row>
    <row r="54" spans="1:9" ht="27.6" x14ac:dyDescent="0.3">
      <c r="A54" s="2" t="s">
        <v>231</v>
      </c>
      <c r="F54" s="2" t="s">
        <v>292</v>
      </c>
      <c r="G54" s="2" t="s">
        <v>217</v>
      </c>
      <c r="H54" s="2" t="s">
        <v>218</v>
      </c>
      <c r="I54" s="2" t="s">
        <v>214</v>
      </c>
    </row>
    <row r="55" spans="1:9" ht="41.4" x14ac:dyDescent="0.3">
      <c r="A55" s="2" t="s">
        <v>235</v>
      </c>
      <c r="F55" s="2" t="s">
        <v>293</v>
      </c>
      <c r="G55" s="2" t="s">
        <v>217</v>
      </c>
      <c r="H55" s="2" t="s">
        <v>218</v>
      </c>
      <c r="I55" s="2" t="s">
        <v>215</v>
      </c>
    </row>
    <row r="56" spans="1:9" ht="41.4" x14ac:dyDescent="0.3">
      <c r="A56" s="2" t="s">
        <v>236</v>
      </c>
      <c r="F56" s="2" t="s">
        <v>294</v>
      </c>
      <c r="G56" s="2" t="s">
        <v>217</v>
      </c>
      <c r="H56" s="2" t="s">
        <v>218</v>
      </c>
      <c r="I56" s="2" t="s">
        <v>216</v>
      </c>
    </row>
    <row r="57" spans="1:9" ht="96.6" x14ac:dyDescent="0.3">
      <c r="A57" s="2" t="s">
        <v>237</v>
      </c>
      <c r="B57" s="2" t="s">
        <v>203</v>
      </c>
      <c r="C57" s="2" t="s">
        <v>221</v>
      </c>
      <c r="D57" s="2" t="s">
        <v>223</v>
      </c>
      <c r="F57" s="2" t="s">
        <v>295</v>
      </c>
      <c r="G57" s="2" t="s">
        <v>217</v>
      </c>
      <c r="H57" s="2" t="s">
        <v>221</v>
      </c>
      <c r="I57" s="2" t="s">
        <v>222</v>
      </c>
    </row>
  </sheetData>
  <phoneticPr fontId="1" type="noConversion"/>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F7"/>
  <sheetViews>
    <sheetView workbookViewId="0">
      <selection activeCell="D16" sqref="D16"/>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6" x14ac:dyDescent="0.3">
      <c r="A1" s="1" t="s">
        <v>1</v>
      </c>
      <c r="B1" s="1" t="s">
        <v>2</v>
      </c>
      <c r="C1" s="1" t="s">
        <v>16</v>
      </c>
      <c r="D1" s="1" t="s">
        <v>15</v>
      </c>
      <c r="E1" s="1" t="s">
        <v>22</v>
      </c>
      <c r="F1" s="1" t="s">
        <v>0</v>
      </c>
    </row>
    <row r="2" spans="1:6" ht="27.6" x14ac:dyDescent="0.3">
      <c r="A2" s="2" t="s">
        <v>17</v>
      </c>
      <c r="B2" s="2" t="s">
        <v>21</v>
      </c>
      <c r="C2" s="2" t="s">
        <v>72</v>
      </c>
      <c r="D2" s="2" t="s">
        <v>73</v>
      </c>
      <c r="E2" s="2" t="s">
        <v>23</v>
      </c>
    </row>
    <row r="3" spans="1:6" x14ac:dyDescent="0.3">
      <c r="B3" s="2" t="s">
        <v>9</v>
      </c>
      <c r="C3" s="2" t="s">
        <v>31</v>
      </c>
      <c r="E3" s="2" t="s">
        <v>23</v>
      </c>
    </row>
    <row r="4" spans="1:6" ht="27.6" x14ac:dyDescent="0.3">
      <c r="B4" s="2" t="s">
        <v>3</v>
      </c>
      <c r="C4" s="2" t="s">
        <v>32</v>
      </c>
      <c r="E4" s="2" t="s">
        <v>23</v>
      </c>
    </row>
    <row r="5" spans="1:6" ht="27.6" x14ac:dyDescent="0.3">
      <c r="B5" s="2" t="s">
        <v>4</v>
      </c>
      <c r="C5" s="2" t="s">
        <v>33</v>
      </c>
      <c r="E5" s="2" t="s">
        <v>23</v>
      </c>
    </row>
    <row r="6" spans="1:6" x14ac:dyDescent="0.3">
      <c r="B6" s="2" t="s">
        <v>5</v>
      </c>
      <c r="C6" s="2" t="s">
        <v>8</v>
      </c>
      <c r="E6" s="2" t="s">
        <v>23</v>
      </c>
    </row>
    <row r="7" spans="1:6" ht="27.6" x14ac:dyDescent="0.3">
      <c r="B7" s="2" t="s">
        <v>6</v>
      </c>
      <c r="C7" s="2" t="s">
        <v>7</v>
      </c>
      <c r="E7" s="2" t="s">
        <v>23</v>
      </c>
    </row>
  </sheetData>
  <autoFilter ref="A1:F1" xr:uid="{CDAC9AAD-44E6-4961-9956-B41DD506D942}"/>
  <phoneticPr fontId="1" type="noConversion"/>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P11"/>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0.664062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54.6"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94</v>
      </c>
      <c r="B2" s="3" t="str">
        <f>UserNeeds!A2</f>
        <v>UN001</v>
      </c>
      <c r="C2" s="3" t="str">
        <f>UserNeeds!C2</f>
        <v>As the user, I want the file name of the output generated by the application to contain information to help identify the type of data contained in the file.</v>
      </c>
      <c r="D2" s="3" t="s">
        <v>74</v>
      </c>
      <c r="E2" s="3" t="s">
        <v>27</v>
      </c>
      <c r="F2" s="3">
        <v>5</v>
      </c>
      <c r="G2" s="3" t="s">
        <v>75</v>
      </c>
      <c r="H2" s="3">
        <v>10</v>
      </c>
      <c r="K2" s="3">
        <v>10</v>
      </c>
      <c r="L2" s="3">
        <f>F2*H2*K2</f>
        <v>500</v>
      </c>
      <c r="M2" s="3" t="str">
        <f>ApplicationReq!A2</f>
        <v>AR001</v>
      </c>
      <c r="N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O2" s="3">
        <v>1</v>
      </c>
      <c r="P2" s="3">
        <f>F2*H2*O2</f>
        <v>50</v>
      </c>
    </row>
    <row r="3" spans="1:16" ht="193.2" x14ac:dyDescent="0.3">
      <c r="A3" s="3" t="s">
        <v>95</v>
      </c>
      <c r="B3" s="3" t="str">
        <f>UserNeeds!A2</f>
        <v>UN001</v>
      </c>
      <c r="C3" s="3" t="str">
        <f>UserNeeds!C2</f>
        <v>As the user, I want the file name of the output generated by the application to contain information to help identify the type of data contained in the file.</v>
      </c>
      <c r="D3" s="3" t="s">
        <v>74</v>
      </c>
      <c r="E3" s="3" t="s">
        <v>27</v>
      </c>
      <c r="F3" s="3">
        <v>5</v>
      </c>
      <c r="G3" s="3" t="s">
        <v>75</v>
      </c>
      <c r="H3" s="3">
        <v>10</v>
      </c>
      <c r="K3" s="3">
        <v>10</v>
      </c>
      <c r="L3" s="3">
        <f>F3*H3*K3</f>
        <v>500</v>
      </c>
      <c r="M3" s="3" t="str">
        <f>ApplicationReq!A3</f>
        <v>AR002</v>
      </c>
      <c r="N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O3" s="3">
        <v>1</v>
      </c>
      <c r="P3" s="3">
        <f>F3*H3*O3</f>
        <v>50</v>
      </c>
    </row>
    <row r="8" spans="1:16" x14ac:dyDescent="0.3">
      <c r="B8" s="2"/>
    </row>
    <row r="11" spans="1:16" x14ac:dyDescent="0.3">
      <c r="D11" s="2"/>
    </row>
  </sheetData>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E10"/>
  <sheetViews>
    <sheetView workbookViewId="0">
      <selection activeCell="C4" sqref="C4"/>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24</v>
      </c>
      <c r="D1" s="1" t="s">
        <v>15</v>
      </c>
      <c r="E1" s="1" t="s">
        <v>0</v>
      </c>
    </row>
    <row r="2" spans="1:5" ht="69" x14ac:dyDescent="0.3">
      <c r="A2" s="2" t="s">
        <v>25</v>
      </c>
      <c r="B2" s="2" t="s">
        <v>76</v>
      </c>
      <c r="C2" s="2" t="s">
        <v>64</v>
      </c>
      <c r="D2" s="2" t="s">
        <v>38</v>
      </c>
      <c r="E2" s="2" t="str">
        <f>UserNeeds!A2</f>
        <v>UN001</v>
      </c>
    </row>
    <row r="3" spans="1:5" ht="69" x14ac:dyDescent="0.3">
      <c r="A3" s="2" t="s">
        <v>26</v>
      </c>
      <c r="B3" s="2" t="s">
        <v>77</v>
      </c>
      <c r="C3" s="2" t="s">
        <v>65</v>
      </c>
      <c r="D3" s="2" t="s">
        <v>38</v>
      </c>
      <c r="E3" s="2" t="str">
        <f>UserNeeds!A2</f>
        <v>UN001</v>
      </c>
    </row>
    <row r="4" spans="1:5" ht="27.6" x14ac:dyDescent="0.3">
      <c r="A4" s="2" t="s">
        <v>78</v>
      </c>
      <c r="B4" s="2" t="s">
        <v>88</v>
      </c>
      <c r="C4" s="2" t="s">
        <v>85</v>
      </c>
      <c r="D4" s="2" t="s">
        <v>37</v>
      </c>
      <c r="E4" s="2" t="str">
        <f>UserNeeds!A2</f>
        <v>UN001</v>
      </c>
    </row>
    <row r="5" spans="1:5" ht="41.4" x14ac:dyDescent="0.3">
      <c r="A5" s="2" t="s">
        <v>79</v>
      </c>
      <c r="B5" s="2" t="s">
        <v>87</v>
      </c>
      <c r="C5" s="2" t="s">
        <v>86</v>
      </c>
      <c r="D5" s="2" t="s">
        <v>38</v>
      </c>
      <c r="E5" s="2" t="str">
        <f>UserNeeds!A2</f>
        <v>UN001</v>
      </c>
    </row>
    <row r="6" spans="1:5" ht="27.6" x14ac:dyDescent="0.3">
      <c r="A6" s="2" t="s">
        <v>80</v>
      </c>
      <c r="B6" s="2" t="s">
        <v>39</v>
      </c>
      <c r="C6" s="2" t="s">
        <v>93</v>
      </c>
      <c r="D6" s="2" t="s">
        <v>42</v>
      </c>
      <c r="E6" s="2" t="str">
        <f>UserNeeds!A2</f>
        <v>UN001</v>
      </c>
    </row>
    <row r="7" spans="1:5" ht="41.4" x14ac:dyDescent="0.3">
      <c r="A7" s="2" t="s">
        <v>81</v>
      </c>
      <c r="B7" s="2" t="s">
        <v>40</v>
      </c>
      <c r="C7" s="2" t="s">
        <v>89</v>
      </c>
      <c r="D7" s="2" t="s">
        <v>43</v>
      </c>
      <c r="E7" s="2" t="str">
        <f>UserNeeds!A2</f>
        <v>UN001</v>
      </c>
    </row>
    <row r="8" spans="1:5" ht="27.6" x14ac:dyDescent="0.3">
      <c r="A8" s="2" t="s">
        <v>82</v>
      </c>
      <c r="B8" s="2" t="s">
        <v>41</v>
      </c>
      <c r="C8" s="2" t="s">
        <v>90</v>
      </c>
      <c r="D8" s="2" t="s">
        <v>44</v>
      </c>
      <c r="E8" s="2" t="str">
        <f>UserNeeds!A2</f>
        <v>UN001</v>
      </c>
    </row>
    <row r="9" spans="1:5" ht="27.6" x14ac:dyDescent="0.3">
      <c r="A9" s="2" t="s">
        <v>83</v>
      </c>
      <c r="B9" s="2" t="s">
        <v>69</v>
      </c>
      <c r="C9" s="2" t="s">
        <v>91</v>
      </c>
      <c r="D9" s="2" t="s">
        <v>71</v>
      </c>
      <c r="E9" s="2" t="str">
        <f>UserNeeds!A2</f>
        <v>UN001</v>
      </c>
    </row>
    <row r="10" spans="1:5" ht="27.6" x14ac:dyDescent="0.3">
      <c r="A10" s="2" t="s">
        <v>84</v>
      </c>
      <c r="B10" s="2" t="s">
        <v>70</v>
      </c>
      <c r="C10" s="2" t="s">
        <v>92</v>
      </c>
      <c r="D10" s="2" t="s">
        <v>71</v>
      </c>
      <c r="E10" s="2" t="str">
        <f>UserNeeds!A2</f>
        <v>UN001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20"/>
  <sheetViews>
    <sheetView zoomScaleNormal="100" workbookViewId="0">
      <pane ySplit="1" topLeftCell="A2" activePane="bottomLeft" state="frozen"/>
      <selection activeCell="O1" sqref="O1"/>
      <selection pane="bottomLeft" activeCell="K3" sqref="K3"/>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96</v>
      </c>
      <c r="B2" s="3" t="str">
        <f>ApplicationReq!A2</f>
        <v>AR001</v>
      </c>
      <c r="C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2" s="3" t="s">
        <v>50</v>
      </c>
      <c r="E2" s="3" t="s">
        <v>56</v>
      </c>
      <c r="F2" s="3">
        <v>5</v>
      </c>
      <c r="G2" s="3" t="s">
        <v>52</v>
      </c>
      <c r="H2" s="3">
        <v>10</v>
      </c>
      <c r="I2" s="3" t="s">
        <v>14</v>
      </c>
      <c r="J2" s="3" t="s">
        <v>45</v>
      </c>
      <c r="K2" s="3">
        <v>10</v>
      </c>
      <c r="L2" s="3">
        <f t="shared" ref="L2:L9" si="0">F2*H2*K2</f>
        <v>500</v>
      </c>
      <c r="M2" s="3" t="str">
        <f>UnitTest!A2</f>
        <v>UT001</v>
      </c>
      <c r="N2" s="3" t="s">
        <v>45</v>
      </c>
      <c r="O2" s="3">
        <v>1</v>
      </c>
      <c r="P2" s="3">
        <f>F2*H2*O2</f>
        <v>50</v>
      </c>
    </row>
    <row r="3" spans="1:16" ht="165.6" x14ac:dyDescent="0.3">
      <c r="A3" s="3" t="s">
        <v>97</v>
      </c>
      <c r="B3" s="3" t="str">
        <f>ApplicationReq!A2</f>
        <v>AR001</v>
      </c>
      <c r="C3"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3" s="3" t="s">
        <v>49</v>
      </c>
      <c r="E3" s="3" t="s">
        <v>66</v>
      </c>
      <c r="F3" s="3">
        <v>5</v>
      </c>
      <c r="G3" s="3" t="s">
        <v>57</v>
      </c>
      <c r="H3" s="3">
        <v>10</v>
      </c>
      <c r="I3" s="3" t="str">
        <f>ApplicationReq!A4</f>
        <v>AR003</v>
      </c>
      <c r="K3" s="3">
        <v>10</v>
      </c>
      <c r="L3" s="3">
        <f t="shared" si="0"/>
        <v>500</v>
      </c>
      <c r="M3" s="3">
        <f>ModuleReq!A2</f>
        <v>0</v>
      </c>
      <c r="N3" s="3">
        <f>ModuleReq!C2</f>
        <v>0</v>
      </c>
      <c r="O3" s="3">
        <v>1</v>
      </c>
      <c r="P3" s="3">
        <f>F3*H3*O3</f>
        <v>50</v>
      </c>
    </row>
    <row r="4" spans="1:16" ht="165.6" x14ac:dyDescent="0.3">
      <c r="A4" s="3" t="s">
        <v>98</v>
      </c>
      <c r="B4" s="4" t="str">
        <f>B2</f>
        <v>AR001</v>
      </c>
      <c r="C4" s="4" t="str">
        <f>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4" s="3" t="s">
        <v>49</v>
      </c>
      <c r="E4" s="3" t="s">
        <v>66</v>
      </c>
      <c r="F4" s="4">
        <f>F2</f>
        <v>5</v>
      </c>
      <c r="G4" s="3" t="s">
        <v>58</v>
      </c>
      <c r="H4" s="3">
        <v>10</v>
      </c>
      <c r="K4" s="3">
        <v>10</v>
      </c>
      <c r="L4" s="3">
        <f t="shared" si="0"/>
        <v>500</v>
      </c>
      <c r="M4" s="3">
        <f>ModuleReq!A3</f>
        <v>0</v>
      </c>
      <c r="N4" s="3">
        <f>ModuleReq!C3</f>
        <v>0</v>
      </c>
      <c r="O4" s="3">
        <v>1</v>
      </c>
      <c r="P4" s="3">
        <f t="shared" ref="P4:P7" si="1">F4*H4*O4</f>
        <v>50</v>
      </c>
    </row>
    <row r="5" spans="1:16" ht="165.6" x14ac:dyDescent="0.3">
      <c r="A5" s="3" t="s">
        <v>99</v>
      </c>
      <c r="B5" s="3" t="str">
        <f>B4</f>
        <v>AR001</v>
      </c>
      <c r="C5" s="3" t="str">
        <f t="shared" ref="C5:F7" si="2">C4</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5" s="3" t="s">
        <v>49</v>
      </c>
      <c r="E5" s="3" t="str">
        <f t="shared" si="2"/>
        <v>The user will not be able to identify the file by name.</v>
      </c>
      <c r="F5" s="3">
        <f t="shared" si="2"/>
        <v>5</v>
      </c>
      <c r="G5" s="3" t="s">
        <v>59</v>
      </c>
      <c r="H5" s="3">
        <v>10</v>
      </c>
      <c r="K5" s="3">
        <v>10</v>
      </c>
      <c r="L5" s="3">
        <f t="shared" si="0"/>
        <v>500</v>
      </c>
      <c r="M5" s="3">
        <f>ModuleReq!A4</f>
        <v>0</v>
      </c>
      <c r="N5" s="3">
        <f>ModuleReq!C4</f>
        <v>0</v>
      </c>
      <c r="O5" s="3">
        <v>1</v>
      </c>
      <c r="P5" s="3">
        <f t="shared" si="1"/>
        <v>50</v>
      </c>
    </row>
    <row r="6" spans="1:16" ht="165.6" x14ac:dyDescent="0.3">
      <c r="A6" s="3" t="s">
        <v>100</v>
      </c>
      <c r="B6" s="3" t="str">
        <f>B5</f>
        <v>AR001</v>
      </c>
      <c r="C6"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6" s="3" t="s">
        <v>49</v>
      </c>
      <c r="E6" s="3" t="str">
        <f t="shared" si="2"/>
        <v>The user will not be able to identify the file by name.</v>
      </c>
      <c r="F6" s="3">
        <f t="shared" si="2"/>
        <v>5</v>
      </c>
      <c r="G6" s="3" t="s">
        <v>60</v>
      </c>
      <c r="H6" s="3">
        <v>10</v>
      </c>
      <c r="K6" s="3">
        <v>10</v>
      </c>
      <c r="L6" s="3">
        <f t="shared" si="0"/>
        <v>500</v>
      </c>
      <c r="M6" s="3">
        <f>ModuleReq!A5</f>
        <v>0</v>
      </c>
      <c r="N6" s="3">
        <f>ModuleReq!C5</f>
        <v>0</v>
      </c>
      <c r="O6" s="3">
        <v>1</v>
      </c>
      <c r="P6" s="3">
        <f t="shared" si="1"/>
        <v>50</v>
      </c>
    </row>
    <row r="7" spans="1:16" ht="165.6" x14ac:dyDescent="0.3">
      <c r="A7" s="3" t="s">
        <v>101</v>
      </c>
      <c r="B7" s="3" t="str">
        <f>B6</f>
        <v>AR001</v>
      </c>
      <c r="C7"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7" s="3" t="s">
        <v>49</v>
      </c>
      <c r="E7" s="3" t="str">
        <f t="shared" si="2"/>
        <v>The user will not be able to identify the file by name.</v>
      </c>
      <c r="F7" s="3">
        <f t="shared" si="2"/>
        <v>5</v>
      </c>
      <c r="G7" s="3" t="s">
        <v>61</v>
      </c>
      <c r="H7" s="3">
        <v>10</v>
      </c>
      <c r="K7" s="3">
        <v>10</v>
      </c>
      <c r="L7" s="3">
        <f t="shared" si="0"/>
        <v>500</v>
      </c>
      <c r="M7" s="3">
        <f>ModuleReq!A6</f>
        <v>0</v>
      </c>
      <c r="N7" s="3">
        <f>ModuleReq!C6</f>
        <v>0</v>
      </c>
      <c r="O7" s="3">
        <v>1</v>
      </c>
      <c r="P7" s="3">
        <f t="shared" si="1"/>
        <v>50</v>
      </c>
    </row>
    <row r="8" spans="1:16" ht="193.2" x14ac:dyDescent="0.3">
      <c r="A8" s="3" t="s">
        <v>102</v>
      </c>
      <c r="B8" s="3" t="str">
        <f>ApplicationReq!A3</f>
        <v>AR002</v>
      </c>
      <c r="C8"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8" s="3" t="s">
        <v>50</v>
      </c>
      <c r="E8" s="3" t="s">
        <v>56</v>
      </c>
      <c r="F8" s="3">
        <v>5</v>
      </c>
      <c r="G8" s="3" t="s">
        <v>52</v>
      </c>
      <c r="H8" s="3">
        <v>10</v>
      </c>
      <c r="K8" s="3">
        <v>1</v>
      </c>
      <c r="L8" s="3">
        <f t="shared" si="0"/>
        <v>50</v>
      </c>
      <c r="M8" s="3" t="s">
        <v>14</v>
      </c>
      <c r="N8" s="3" t="s">
        <v>45</v>
      </c>
      <c r="O8" s="3" t="s">
        <v>45</v>
      </c>
      <c r="P8" s="3" t="s">
        <v>45</v>
      </c>
    </row>
    <row r="9" spans="1:16" ht="193.2" x14ac:dyDescent="0.3">
      <c r="A9" s="3" t="s">
        <v>103</v>
      </c>
      <c r="B9" s="3" t="str">
        <f>ApplicationReq!A3</f>
        <v>AR002</v>
      </c>
      <c r="C9"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9" s="3" t="s">
        <v>49</v>
      </c>
      <c r="E9" s="3" t="s">
        <v>66</v>
      </c>
      <c r="F9" s="3">
        <v>5</v>
      </c>
      <c r="G9" s="3" t="s">
        <v>59</v>
      </c>
      <c r="H9" s="3">
        <v>10</v>
      </c>
      <c r="K9" s="3">
        <v>10</v>
      </c>
      <c r="L9" s="3">
        <f t="shared" si="0"/>
        <v>500</v>
      </c>
      <c r="M9" s="3">
        <f>ModuleReq!A4</f>
        <v>0</v>
      </c>
      <c r="N9" s="3">
        <f>ModuleReq!C4</f>
        <v>0</v>
      </c>
      <c r="O9" s="3">
        <v>1</v>
      </c>
      <c r="P9" s="3">
        <f t="shared" ref="P9:P10" si="3">F9*H9*O9</f>
        <v>50</v>
      </c>
    </row>
    <row r="10" spans="1:16" ht="193.2" x14ac:dyDescent="0.3">
      <c r="A10" s="3" t="s">
        <v>104</v>
      </c>
      <c r="B10" s="3" t="str">
        <f>ApplicationReq!A3</f>
        <v>AR002</v>
      </c>
      <c r="C10"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0" s="3" t="s">
        <v>49</v>
      </c>
      <c r="E10" s="3" t="s">
        <v>66</v>
      </c>
      <c r="F10" s="3">
        <v>5</v>
      </c>
      <c r="G10" s="3" t="s">
        <v>60</v>
      </c>
      <c r="H10" s="3">
        <v>10</v>
      </c>
      <c r="K10" s="3">
        <v>10</v>
      </c>
      <c r="L10" s="3">
        <v>10</v>
      </c>
      <c r="M10" s="3">
        <f>ModuleReq!A5</f>
        <v>0</v>
      </c>
      <c r="N10" s="3">
        <f>ModuleReq!C5</f>
        <v>0</v>
      </c>
      <c r="O10" s="3">
        <v>1</v>
      </c>
      <c r="P10" s="3">
        <f t="shared" si="3"/>
        <v>50</v>
      </c>
    </row>
    <row r="11" spans="1:16" ht="193.2" x14ac:dyDescent="0.3">
      <c r="A11" s="3" t="s">
        <v>105</v>
      </c>
      <c r="B11" s="3" t="str">
        <f>ApplicationReq!A3</f>
        <v>AR002</v>
      </c>
      <c r="C11"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1" s="3" t="s">
        <v>49</v>
      </c>
      <c r="E11" s="3" t="s">
        <v>66</v>
      </c>
      <c r="F11" s="3">
        <v>5</v>
      </c>
      <c r="G11" s="3" t="s">
        <v>61</v>
      </c>
      <c r="H11" s="3">
        <v>10</v>
      </c>
      <c r="K11" s="3">
        <v>10</v>
      </c>
      <c r="L11" s="3">
        <f>F11*H11*K11</f>
        <v>500</v>
      </c>
      <c r="M11" s="3">
        <f>ModuleReq!A6</f>
        <v>0</v>
      </c>
      <c r="N11" s="3">
        <f>ModuleReq!C6</f>
        <v>0</v>
      </c>
      <c r="O11" s="3">
        <v>1</v>
      </c>
    </row>
    <row r="12" spans="1:16" ht="193.2" x14ac:dyDescent="0.3">
      <c r="A12" s="3" t="s">
        <v>106</v>
      </c>
      <c r="B12" s="3" t="str">
        <f>ApplicationReq!A3</f>
        <v>AR002</v>
      </c>
      <c r="C12"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2" s="3" t="s">
        <v>49</v>
      </c>
      <c r="E12" s="3" t="s">
        <v>66</v>
      </c>
      <c r="F12" s="3">
        <v>5</v>
      </c>
      <c r="G12" s="3" t="s">
        <v>67</v>
      </c>
      <c r="H12" s="3">
        <v>10</v>
      </c>
      <c r="K12" s="3">
        <v>10</v>
      </c>
      <c r="L12" s="3">
        <f>F12*H12*K12</f>
        <v>500</v>
      </c>
      <c r="M12" s="3">
        <f>ModuleReq!A7</f>
        <v>0</v>
      </c>
      <c r="N12" s="3">
        <f>ModuleReq!C7</f>
        <v>0</v>
      </c>
    </row>
    <row r="13" spans="1:16" ht="193.2" x14ac:dyDescent="0.3">
      <c r="A13" s="3" t="s">
        <v>107</v>
      </c>
      <c r="B13" s="3" t="str">
        <f>ApplicationReq!A3</f>
        <v>AR002</v>
      </c>
      <c r="C1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3" s="3" t="s">
        <v>49</v>
      </c>
      <c r="E13" s="3" t="s">
        <v>66</v>
      </c>
      <c r="F13" s="3">
        <v>5</v>
      </c>
      <c r="G13" s="3" t="s">
        <v>68</v>
      </c>
      <c r="M13" s="3">
        <f>ModuleReq!A8</f>
        <v>0</v>
      </c>
      <c r="N13" s="3">
        <f>ModuleReq!C8</f>
        <v>0</v>
      </c>
    </row>
    <row r="17" spans="2:4" x14ac:dyDescent="0.3">
      <c r="B17" s="2"/>
    </row>
    <row r="20" spans="2:4" x14ac:dyDescent="0.3">
      <c r="D20" s="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E109-6D43-4A7B-8D41-CB8E642556A1}">
  <dimension ref="A1:E1"/>
  <sheetViews>
    <sheetView workbookViewId="0">
      <selection activeCell="E8" sqref="A2:E8"/>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18</v>
      </c>
      <c r="D1" s="1" t="s">
        <v>15</v>
      </c>
      <c r="E1" s="1" t="s">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19"/>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27.6" x14ac:dyDescent="0.3">
      <c r="A2" s="3" t="s">
        <v>108</v>
      </c>
    </row>
    <row r="16" spans="1:16" x14ac:dyDescent="0.3">
      <c r="B16" s="2"/>
    </row>
    <row r="19" spans="4:4" x14ac:dyDescent="0.3">
      <c r="D19"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E2"/>
  <sheetViews>
    <sheetView workbookViewId="0">
      <selection activeCell="E2" sqref="E2"/>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19</v>
      </c>
      <c r="D1" s="1" t="s">
        <v>15</v>
      </c>
      <c r="E1" s="1" t="s">
        <v>0</v>
      </c>
    </row>
    <row r="2" spans="1:5" x14ac:dyDescent="0.3">
      <c r="A2" s="2" t="s">
        <v>113</v>
      </c>
      <c r="E2" s="2" t="str">
        <f>ApplicationFMEA!B2</f>
        <v>AR001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B14"/>
  <sheetViews>
    <sheetView workbookViewId="0">
      <selection activeCell="B35" sqref="B35"/>
    </sheetView>
  </sheetViews>
  <sheetFormatPr defaultRowHeight="14.4" x14ac:dyDescent="0.3"/>
  <cols>
    <col min="2" max="2" width="23.109375" bestFit="1" customWidth="1"/>
  </cols>
  <sheetData>
    <row r="1" spans="1:2" x14ac:dyDescent="0.3">
      <c r="A1" t="s">
        <v>48</v>
      </c>
    </row>
    <row r="2" spans="1:2" x14ac:dyDescent="0.3">
      <c r="A2">
        <v>10</v>
      </c>
      <c r="B2" t="s">
        <v>46</v>
      </c>
    </row>
    <row r="3" spans="1:2" x14ac:dyDescent="0.3">
      <c r="A3">
        <v>5</v>
      </c>
      <c r="B3" t="s">
        <v>47</v>
      </c>
    </row>
    <row r="4" spans="1:2" x14ac:dyDescent="0.3">
      <c r="A4">
        <v>1</v>
      </c>
      <c r="B4" t="s">
        <v>51</v>
      </c>
    </row>
    <row r="6" spans="1:2" x14ac:dyDescent="0.3">
      <c r="A6" t="s">
        <v>62</v>
      </c>
    </row>
    <row r="7" spans="1:2" x14ac:dyDescent="0.3">
      <c r="A7">
        <v>10</v>
      </c>
      <c r="B7" t="s">
        <v>63</v>
      </c>
    </row>
    <row r="8" spans="1:2" x14ac:dyDescent="0.3">
      <c r="A8">
        <v>5</v>
      </c>
    </row>
    <row r="9" spans="1:2" x14ac:dyDescent="0.3">
      <c r="A9">
        <v>1</v>
      </c>
    </row>
    <row r="11" spans="1:2" x14ac:dyDescent="0.3">
      <c r="A11" t="s">
        <v>53</v>
      </c>
    </row>
    <row r="12" spans="1:2" x14ac:dyDescent="0.3">
      <c r="A12">
        <v>10</v>
      </c>
      <c r="B12" t="s">
        <v>14</v>
      </c>
    </row>
    <row r="13" spans="1:2" x14ac:dyDescent="0.3">
      <c r="A13">
        <v>5</v>
      </c>
      <c r="B13" t="s">
        <v>54</v>
      </c>
    </row>
    <row r="14" spans="1:2" x14ac:dyDescent="0.3">
      <c r="A14">
        <v>1</v>
      </c>
      <c r="B1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WorkFlow</vt:lpstr>
      <vt:lpstr>UserNeeds</vt:lpstr>
      <vt:lpstr>NeedsFMEA</vt:lpstr>
      <vt:lpstr>ApplicationReq</vt:lpstr>
      <vt:lpstr>ApplicationFMEA</vt:lpstr>
      <vt:lpstr>ModuleReq</vt:lpstr>
      <vt:lpstr>ModuleFMEA</vt:lpstr>
      <vt:lpstr>UnitTest</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dcterms:created xsi:type="dcterms:W3CDTF">2024-02-12T14:51:00Z</dcterms:created>
  <dcterms:modified xsi:type="dcterms:W3CDTF">2024-04-22T19:07:53Z</dcterms:modified>
</cp:coreProperties>
</file>