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1"/>
  </bookViews>
  <sheets>
    <sheet name="Tabelle1" sheetId="2" r:id="rId1"/>
    <sheet name="Tabelle2" sheetId="3" r:id="rId2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2" i="3"/>
  <c r="C31" i="2" l="1"/>
  <c r="D31" i="2" s="1"/>
  <c r="E31" i="2"/>
  <c r="G31" i="2"/>
  <c r="J31" i="2"/>
  <c r="K31" i="2"/>
  <c r="L31" i="2"/>
  <c r="C32" i="2"/>
  <c r="I32" i="2" s="1"/>
  <c r="D32" i="2"/>
  <c r="E32" i="2"/>
  <c r="G32" i="2"/>
  <c r="H32" i="2"/>
  <c r="J32" i="2"/>
  <c r="K32" i="2"/>
  <c r="L32" i="2"/>
  <c r="C33" i="2"/>
  <c r="D33" i="2" s="1"/>
  <c r="E33" i="2"/>
  <c r="F33" i="2"/>
  <c r="G33" i="2"/>
  <c r="I33" i="2"/>
  <c r="J33" i="2"/>
  <c r="K33" i="2"/>
  <c r="L33" i="2"/>
  <c r="C34" i="2"/>
  <c r="I34" i="2" s="1"/>
  <c r="E34" i="2"/>
  <c r="G34" i="2"/>
  <c r="H34" i="2"/>
  <c r="J34" i="2"/>
  <c r="K34" i="2"/>
  <c r="L34" i="2"/>
  <c r="C35" i="2"/>
  <c r="D35" i="2" s="1"/>
  <c r="E35" i="2"/>
  <c r="G35" i="2"/>
  <c r="J35" i="2"/>
  <c r="K35" i="2"/>
  <c r="L35" i="2"/>
  <c r="C36" i="2"/>
  <c r="I36" i="2" s="1"/>
  <c r="E36" i="2"/>
  <c r="G36" i="2"/>
  <c r="H36" i="2"/>
  <c r="J36" i="2"/>
  <c r="K36" i="2"/>
  <c r="L36" i="2"/>
  <c r="C37" i="2"/>
  <c r="F37" i="2" s="1"/>
  <c r="E37" i="2"/>
  <c r="G37" i="2"/>
  <c r="I37" i="2"/>
  <c r="J37" i="2"/>
  <c r="K37" i="2"/>
  <c r="L37" i="2"/>
  <c r="C38" i="2"/>
  <c r="I38" i="2" s="1"/>
  <c r="E38" i="2"/>
  <c r="G38" i="2"/>
  <c r="H38" i="2"/>
  <c r="J38" i="2"/>
  <c r="K38" i="2"/>
  <c r="L38" i="2"/>
  <c r="C39" i="2"/>
  <c r="D39" i="2" s="1"/>
  <c r="E39" i="2"/>
  <c r="G39" i="2"/>
  <c r="J39" i="2"/>
  <c r="K39" i="2"/>
  <c r="L39" i="2"/>
  <c r="C40" i="2"/>
  <c r="F40" i="2" s="1"/>
  <c r="E40" i="2"/>
  <c r="G40" i="2"/>
  <c r="I40" i="2"/>
  <c r="J40" i="2"/>
  <c r="K40" i="2"/>
  <c r="L40" i="2"/>
  <c r="C41" i="2"/>
  <c r="I41" i="2" s="1"/>
  <c r="E41" i="2"/>
  <c r="G41" i="2"/>
  <c r="H41" i="2"/>
  <c r="J41" i="2"/>
  <c r="K41" i="2"/>
  <c r="L41" i="2"/>
  <c r="C42" i="2"/>
  <c r="D42" i="2" s="1"/>
  <c r="E42" i="2"/>
  <c r="G42" i="2"/>
  <c r="J42" i="2"/>
  <c r="K42" i="2"/>
  <c r="L42" i="2"/>
  <c r="L30" i="2"/>
  <c r="K30" i="2"/>
  <c r="J30" i="2"/>
  <c r="G30" i="2"/>
  <c r="F30" i="2"/>
  <c r="E30" i="2"/>
  <c r="C30" i="2"/>
  <c r="H30" i="2" s="1"/>
  <c r="C22" i="2"/>
  <c r="F22" i="2" s="1"/>
  <c r="E22" i="2"/>
  <c r="G22" i="2"/>
  <c r="I22" i="2"/>
  <c r="J22" i="2"/>
  <c r="K22" i="2"/>
  <c r="L22" i="2"/>
  <c r="C23" i="2"/>
  <c r="I23" i="2" s="1"/>
  <c r="E23" i="2"/>
  <c r="G23" i="2"/>
  <c r="J23" i="2"/>
  <c r="K23" i="2"/>
  <c r="L23" i="2"/>
  <c r="C24" i="2"/>
  <c r="D24" i="2" s="1"/>
  <c r="E24" i="2"/>
  <c r="G24" i="2"/>
  <c r="J24" i="2"/>
  <c r="K24" i="2"/>
  <c r="L24" i="2"/>
  <c r="C25" i="2"/>
  <c r="I25" i="2" s="1"/>
  <c r="E25" i="2"/>
  <c r="G25" i="2"/>
  <c r="H25" i="2"/>
  <c r="J25" i="2"/>
  <c r="K25" i="2"/>
  <c r="L25" i="2"/>
  <c r="C26" i="2"/>
  <c r="F26" i="2" s="1"/>
  <c r="E26" i="2"/>
  <c r="G26" i="2"/>
  <c r="I26" i="2"/>
  <c r="J26" i="2"/>
  <c r="K26" i="2"/>
  <c r="L26" i="2"/>
  <c r="L21" i="2"/>
  <c r="K21" i="2"/>
  <c r="J21" i="2"/>
  <c r="G21" i="2"/>
  <c r="E21" i="2"/>
  <c r="C21" i="2"/>
  <c r="H21" i="2" s="1"/>
  <c r="H26" i="2" l="1"/>
  <c r="D26" i="2"/>
  <c r="D25" i="2"/>
  <c r="F24" i="2"/>
  <c r="H22" i="2"/>
  <c r="D22" i="2"/>
  <c r="F42" i="2"/>
  <c r="H40" i="2"/>
  <c r="D40" i="2"/>
  <c r="F39" i="2"/>
  <c r="H37" i="2"/>
  <c r="D37" i="2"/>
  <c r="D36" i="2"/>
  <c r="F35" i="2"/>
  <c r="H33" i="2"/>
  <c r="F31" i="2"/>
  <c r="I24" i="2"/>
  <c r="I42" i="2"/>
  <c r="I39" i="2"/>
  <c r="I35" i="2"/>
  <c r="I31" i="2"/>
  <c r="H23" i="2"/>
  <c r="H24" i="2"/>
  <c r="D23" i="2"/>
  <c r="I30" i="2"/>
  <c r="H42" i="2"/>
  <c r="D41" i="2"/>
  <c r="H39" i="2"/>
  <c r="D38" i="2"/>
  <c r="H35" i="2"/>
  <c r="D34" i="2"/>
  <c r="H31" i="2"/>
  <c r="F34" i="2"/>
  <c r="F32" i="2"/>
  <c r="F41" i="2"/>
  <c r="F38" i="2"/>
  <c r="F36" i="2"/>
  <c r="D30" i="2"/>
  <c r="F25" i="2"/>
  <c r="F23" i="2"/>
  <c r="D21" i="2"/>
  <c r="I21" i="2"/>
  <c r="F21" i="2"/>
  <c r="L15" i="2"/>
  <c r="L16" i="2"/>
  <c r="L17" i="2"/>
  <c r="L18" i="2"/>
  <c r="L19" i="2"/>
  <c r="L14" i="2"/>
  <c r="C15" i="2"/>
  <c r="D15" i="2" s="1"/>
  <c r="E15" i="2"/>
  <c r="F15" i="2"/>
  <c r="G15" i="2"/>
  <c r="H15" i="2"/>
  <c r="J15" i="2"/>
  <c r="K15" i="2"/>
  <c r="C16" i="2"/>
  <c r="I16" i="2" s="1"/>
  <c r="E16" i="2"/>
  <c r="G16" i="2"/>
  <c r="J16" i="2"/>
  <c r="K16" i="2"/>
  <c r="C17" i="2"/>
  <c r="D17" i="2" s="1"/>
  <c r="E17" i="2"/>
  <c r="F17" i="2"/>
  <c r="G17" i="2"/>
  <c r="I17" i="2"/>
  <c r="J17" i="2"/>
  <c r="K17" i="2"/>
  <c r="C18" i="2"/>
  <c r="I18" i="2" s="1"/>
  <c r="E18" i="2"/>
  <c r="G18" i="2"/>
  <c r="J18" i="2"/>
  <c r="K18" i="2"/>
  <c r="C19" i="2"/>
  <c r="D19" i="2" s="1"/>
  <c r="E19" i="2"/>
  <c r="G19" i="2"/>
  <c r="J19" i="2"/>
  <c r="K19" i="2"/>
  <c r="K14" i="2"/>
  <c r="J14" i="2"/>
  <c r="G14" i="2"/>
  <c r="F14" i="2"/>
  <c r="E14" i="2"/>
  <c r="C14" i="2"/>
  <c r="H14" i="2" s="1"/>
  <c r="D4" i="2"/>
  <c r="D8" i="2"/>
  <c r="D2" i="2"/>
  <c r="L3" i="2"/>
  <c r="L4" i="2"/>
  <c r="L5" i="2"/>
  <c r="L6" i="2"/>
  <c r="L7" i="2"/>
  <c r="L8" i="2"/>
  <c r="L9" i="2"/>
  <c r="L10" i="2"/>
  <c r="L11" i="2"/>
  <c r="L2" i="2"/>
  <c r="G2" i="2"/>
  <c r="K2" i="2"/>
  <c r="K3" i="2"/>
  <c r="J5" i="2"/>
  <c r="J6" i="2"/>
  <c r="J7" i="2"/>
  <c r="J8" i="2"/>
  <c r="J9" i="2"/>
  <c r="J10" i="2"/>
  <c r="J11" i="2"/>
  <c r="J3" i="2"/>
  <c r="J2" i="2"/>
  <c r="J4" i="2"/>
  <c r="H4" i="2"/>
  <c r="C3" i="2"/>
  <c r="F3" i="2" s="1"/>
  <c r="C4" i="2"/>
  <c r="F4" i="2" s="1"/>
  <c r="C5" i="2"/>
  <c r="I5" i="2" s="1"/>
  <c r="C6" i="2"/>
  <c r="D6" i="2" s="1"/>
  <c r="C7" i="2"/>
  <c r="F7" i="2" s="1"/>
  <c r="C8" i="2"/>
  <c r="F8" i="2" s="1"/>
  <c r="C9" i="2"/>
  <c r="I9" i="2" s="1"/>
  <c r="C10" i="2"/>
  <c r="D10" i="2" s="1"/>
  <c r="C11" i="2"/>
  <c r="F11" i="2" s="1"/>
  <c r="C2" i="2"/>
  <c r="F2" i="2" s="1"/>
  <c r="K11" i="2"/>
  <c r="G11" i="2"/>
  <c r="E11" i="2"/>
  <c r="K10" i="2"/>
  <c r="G10" i="2"/>
  <c r="E10" i="2"/>
  <c r="K9" i="2"/>
  <c r="G9" i="2"/>
  <c r="E9" i="2"/>
  <c r="K8" i="2"/>
  <c r="G8" i="2"/>
  <c r="E8" i="2"/>
  <c r="K7" i="2"/>
  <c r="G7" i="2"/>
  <c r="E7" i="2"/>
  <c r="K6" i="2"/>
  <c r="G6" i="2"/>
  <c r="E6" i="2"/>
  <c r="K5" i="2"/>
  <c r="G5" i="2"/>
  <c r="E5" i="2"/>
  <c r="K4" i="2"/>
  <c r="G4" i="2"/>
  <c r="E4" i="2"/>
  <c r="G3" i="2"/>
  <c r="E3" i="2"/>
  <c r="E2" i="2"/>
  <c r="D11" i="2" l="1"/>
  <c r="D7" i="2"/>
  <c r="D3" i="2"/>
  <c r="F19" i="2"/>
  <c r="H17" i="2"/>
  <c r="I19" i="2"/>
  <c r="F5" i="2"/>
  <c r="D9" i="2"/>
  <c r="D5" i="2"/>
  <c r="H19" i="2"/>
  <c r="H18" i="2"/>
  <c r="D18" i="2"/>
  <c r="H16" i="2"/>
  <c r="D16" i="2"/>
  <c r="I15" i="2"/>
  <c r="F18" i="2"/>
  <c r="F16" i="2"/>
  <c r="I14" i="2"/>
  <c r="D14" i="2"/>
  <c r="F10" i="2"/>
  <c r="H10" i="2"/>
  <c r="I10" i="2"/>
  <c r="F9" i="2"/>
  <c r="H3" i="2"/>
  <c r="H9" i="2"/>
  <c r="H5" i="2"/>
  <c r="H11" i="2"/>
  <c r="H7" i="2"/>
  <c r="I11" i="2"/>
  <c r="I7" i="2"/>
  <c r="I3" i="2"/>
  <c r="H6" i="2"/>
  <c r="I6" i="2"/>
  <c r="F6" i="2"/>
  <c r="H2" i="2"/>
  <c r="H8" i="2"/>
  <c r="I2" i="2"/>
  <c r="I8" i="2"/>
  <c r="I4" i="2"/>
</calcChain>
</file>

<file path=xl/sharedStrings.xml><?xml version="1.0" encoding="utf-8"?>
<sst xmlns="http://schemas.openxmlformats.org/spreadsheetml/2006/main" count="62" uniqueCount="40">
  <si>
    <t>ID</t>
  </si>
  <si>
    <t>MusikstueckID</t>
  </si>
  <si>
    <t>Nr</t>
  </si>
  <si>
    <t>Name</t>
  </si>
  <si>
    <t>Tonart</t>
  </si>
  <si>
    <t>Taktart</t>
  </si>
  <si>
    <t>Tempobezeichnung</t>
  </si>
  <si>
    <t>Spieldauer</t>
  </si>
  <si>
    <t>Schwierigkeitsgrad</t>
  </si>
  <si>
    <t>Lagen</t>
  </si>
  <si>
    <t>Notenwerte</t>
  </si>
  <si>
    <t>Erprobt</t>
  </si>
  <si>
    <t>Bemerkung</t>
  </si>
  <si>
    <t>Nummer</t>
  </si>
  <si>
    <t>SammlungID</t>
  </si>
  <si>
    <t>KomponistID</t>
  </si>
  <si>
    <t>Opus</t>
  </si>
  <si>
    <t>Gattung</t>
  </si>
  <si>
    <t>Bearbeiter</t>
  </si>
  <si>
    <t>Epoche</t>
  </si>
  <si>
    <t>JahrAuffuehrung</t>
  </si>
  <si>
    <t>Vorname</t>
  </si>
  <si>
    <t>Nachname</t>
  </si>
  <si>
    <t>Geburtsjahr</t>
  </si>
  <si>
    <t>Sterbejahr</t>
  </si>
  <si>
    <t>VerlagID</t>
  </si>
  <si>
    <t>Bestellnummer</t>
  </si>
  <si>
    <t>Standort</t>
  </si>
  <si>
    <t>Verwendungszweck</t>
  </si>
  <si>
    <t>Besetzung</t>
  </si>
  <si>
    <t>Notenwert</t>
  </si>
  <si>
    <t>Strichart</t>
  </si>
  <si>
    <t>Übung</t>
  </si>
  <si>
    <t>Melodische Besonderheit</t>
  </si>
  <si>
    <t>Dynamische Besonderheit</t>
  </si>
  <si>
    <t xml:space="preserve">Rhythmische Besonderheit </t>
  </si>
  <si>
    <t>Relation</t>
  </si>
  <si>
    <t xml:space="preserve">SQL </t>
  </si>
  <si>
    <t>musikstueck</t>
  </si>
  <si>
    <t>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</si>
</sst>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opLeftCell="H25" workbookViewId="0">
      <selection activeCell="H48" sqref="H48"/>
    </sheetView>
  </sheetViews>
  <sheetFormatPr baseColWidth="10" defaultRowHeight="14.25" x14ac:dyDescent="0.45"/>
  <cols>
    <col min="2" max="4" width="21.86328125" customWidth="1"/>
    <col min="5" max="5" width="23.19921875" customWidth="1"/>
    <col min="6" max="6" width="17.9296875" bestFit="1" customWidth="1"/>
    <col min="7" max="7" width="29.46484375" bestFit="1" customWidth="1"/>
    <col min="8" max="8" width="46.9296875" customWidth="1"/>
    <col min="9" max="9" width="32.265625" customWidth="1"/>
    <col min="10" max="10" width="23.6640625" bestFit="1" customWidth="1"/>
    <col min="11" max="11" width="56.86328125" bestFit="1" customWidth="1"/>
  </cols>
  <sheetData>
    <row r="2" spans="2:12" x14ac:dyDescent="0.45">
      <c r="B2" t="s">
        <v>0</v>
      </c>
      <c r="C2" t="str">
        <f>"$" &amp; B2</f>
        <v>$ID</v>
      </c>
      <c r="D2" t="str">
        <f>"public " &amp; C2 &amp; ";"</f>
        <v>public $ID;</v>
      </c>
      <c r="E2" t="str">
        <f t="shared" ref="E2:E11" si="0">",`" &amp; B2 &amp; "`"</f>
        <v>,`ID`</v>
      </c>
      <c r="F2" t="str">
        <f>", " &amp; C2</f>
        <v>, $ID</v>
      </c>
      <c r="G2" t="str">
        <f t="shared" ref="G2:G11" si="1" xml:space="preserve"> B2 &amp; "=:" &amp; B2 &amp; ", "</f>
        <v xml:space="preserve">ID=:ID, </v>
      </c>
      <c r="H2" t="str">
        <f>"$update-&gt;bindParam(':" &amp; B2 &amp; "', " &amp; C2 &amp;");"</f>
        <v>$update-&gt;bindParam(':ID', $ID);</v>
      </c>
      <c r="I2" t="str">
        <f>"$this-&gt;" &amp; B2 &amp; "=" &amp; C2 &amp; ";"</f>
        <v>$this-&gt;ID=$ID;</v>
      </c>
      <c r="J2" t="str">
        <f>", $_POST[""" &amp; B2 &amp; """]"</f>
        <v>, $_POST["ID"]</v>
      </c>
      <c r="K2" t="str">
        <f t="shared" ref="K2:K11" si="2">"$update-&gt;bindParam(':" &amp; B2 &amp; "', $_POST[""" &amp; B2 &amp; """]);"</f>
        <v>$update-&gt;bindParam(':ID', $_POST["ID"]);</v>
      </c>
      <c r="L2" t="str">
        <f>"$this-&gt;" &amp; B2 &amp; "=row_data[""" &amp; B2 &amp; """];"</f>
        <v>$this-&gt;ID=row_data["ID"];</v>
      </c>
    </row>
    <row r="3" spans="2:12" x14ac:dyDescent="0.45">
      <c r="B3" t="s">
        <v>13</v>
      </c>
      <c r="C3" t="str">
        <f t="shared" ref="C3:C11" si="3">"$" &amp; B3</f>
        <v>$Nummer</v>
      </c>
      <c r="D3" t="str">
        <f t="shared" ref="D3:D11" si="4">"public " &amp; C3 &amp; ";"</f>
        <v>public $Nummer;</v>
      </c>
      <c r="E3" t="str">
        <f t="shared" si="0"/>
        <v>,`Nummer`</v>
      </c>
      <c r="F3" t="str">
        <f t="shared" ref="F3:F11" si="5">", " &amp; C3</f>
        <v>, $Nummer</v>
      </c>
      <c r="G3" t="str">
        <f t="shared" si="1"/>
        <v xml:space="preserve">Nummer=:Nummer, </v>
      </c>
      <c r="H3" t="str">
        <f>"$update-&gt;bindParam(':" &amp; B3 &amp; "', " &amp; C3 &amp;");"</f>
        <v>$update-&gt;bindParam(':Nummer', $Nummer);</v>
      </c>
      <c r="I3" t="str">
        <f t="shared" ref="I3:I11" si="6">"$this-&gt;" &amp; B3 &amp; "=" &amp; C3 &amp; ";"</f>
        <v>$this-&gt;Nummer=$Nummer;</v>
      </c>
      <c r="J3" t="str">
        <f>", $_POST[""" &amp; B3 &amp; """]"</f>
        <v>, $_POST["Nummer"]</v>
      </c>
      <c r="K3" t="str">
        <f t="shared" si="2"/>
        <v>$update-&gt;bindParam(':Nummer', $_POST["Nummer"]);</v>
      </c>
      <c r="L3" t="str">
        <f t="shared" ref="L3:L11" si="7">"$this-&gt;" &amp; B3 &amp; "=row_data[""" &amp; B3 &amp; """];"</f>
        <v>$this-&gt;Nummer=row_data["Nummer"];</v>
      </c>
    </row>
    <row r="4" spans="2:12" x14ac:dyDescent="0.45">
      <c r="B4" t="s">
        <v>3</v>
      </c>
      <c r="C4" t="str">
        <f t="shared" si="3"/>
        <v>$Name</v>
      </c>
      <c r="D4" t="str">
        <f t="shared" si="4"/>
        <v>public $Name;</v>
      </c>
      <c r="E4" t="str">
        <f t="shared" si="0"/>
        <v>,`Name`</v>
      </c>
      <c r="F4" t="str">
        <f t="shared" si="5"/>
        <v>, $Name</v>
      </c>
      <c r="G4" t="str">
        <f t="shared" si="1"/>
        <v xml:space="preserve">Name=:Name, </v>
      </c>
      <c r="H4" t="str">
        <f>"$update-&gt;bindParam(':" &amp; B4 &amp; "', " &amp; C4 &amp;");"</f>
        <v>$update-&gt;bindParam(':Name', $Name);</v>
      </c>
      <c r="I4" t="str">
        <f t="shared" si="6"/>
        <v>$this-&gt;Name=$Name;</v>
      </c>
      <c r="J4" t="str">
        <f>", $_POST[""" &amp; B4 &amp; """]"</f>
        <v>, $_POST["Name"]</v>
      </c>
      <c r="K4" t="str">
        <f t="shared" si="2"/>
        <v>$update-&gt;bindParam(':Name', $_POST["Name"]);</v>
      </c>
      <c r="L4" t="str">
        <f t="shared" si="7"/>
        <v>$this-&gt;Name=row_data["Name"];</v>
      </c>
    </row>
    <row r="5" spans="2:12" x14ac:dyDescent="0.45">
      <c r="B5" t="s">
        <v>14</v>
      </c>
      <c r="C5" t="str">
        <f t="shared" si="3"/>
        <v>$SammlungID</v>
      </c>
      <c r="D5" t="str">
        <f t="shared" si="4"/>
        <v>public $SammlungID;</v>
      </c>
      <c r="E5" t="str">
        <f t="shared" si="0"/>
        <v>,`SammlungID`</v>
      </c>
      <c r="F5" t="str">
        <f t="shared" si="5"/>
        <v>, $SammlungID</v>
      </c>
      <c r="G5" t="str">
        <f t="shared" si="1"/>
        <v xml:space="preserve">SammlungID=:SammlungID, </v>
      </c>
      <c r="H5" t="str">
        <f t="shared" ref="H5:H11" si="8">"$update-&gt;bindParam(':" &amp; B5 &amp; "', " &amp; C5 &amp;");"</f>
        <v>$update-&gt;bindParam(':SammlungID', $SammlungID);</v>
      </c>
      <c r="I5" t="str">
        <f t="shared" si="6"/>
        <v>$this-&gt;SammlungID=$SammlungID;</v>
      </c>
      <c r="J5" t="str">
        <f t="shared" ref="J5:J11" si="9">", $_POST[""" &amp; B5 &amp; """]"</f>
        <v>, $_POST["SammlungID"]</v>
      </c>
      <c r="K5" t="str">
        <f t="shared" si="2"/>
        <v>$update-&gt;bindParam(':SammlungID', $_POST["SammlungID"]);</v>
      </c>
      <c r="L5" t="str">
        <f t="shared" si="7"/>
        <v>$this-&gt;SammlungID=row_data["SammlungID"];</v>
      </c>
    </row>
    <row r="6" spans="2:12" x14ac:dyDescent="0.45">
      <c r="B6" t="s">
        <v>15</v>
      </c>
      <c r="C6" t="str">
        <f t="shared" si="3"/>
        <v>$KomponistID</v>
      </c>
      <c r="D6" t="str">
        <f t="shared" si="4"/>
        <v>public $KomponistID;</v>
      </c>
      <c r="E6" t="str">
        <f t="shared" si="0"/>
        <v>,`KomponistID`</v>
      </c>
      <c r="F6" t="str">
        <f t="shared" si="5"/>
        <v>, $KomponistID</v>
      </c>
      <c r="G6" t="str">
        <f t="shared" si="1"/>
        <v xml:space="preserve">KomponistID=:KomponistID, </v>
      </c>
      <c r="H6" t="str">
        <f t="shared" si="8"/>
        <v>$update-&gt;bindParam(':KomponistID', $KomponistID);</v>
      </c>
      <c r="I6" t="str">
        <f t="shared" si="6"/>
        <v>$this-&gt;KomponistID=$KomponistID;</v>
      </c>
      <c r="J6" t="str">
        <f t="shared" si="9"/>
        <v>, $_POST["KomponistID"]</v>
      </c>
      <c r="K6" t="str">
        <f t="shared" si="2"/>
        <v>$update-&gt;bindParam(':KomponistID', $_POST["KomponistID"]);</v>
      </c>
      <c r="L6" t="str">
        <f t="shared" si="7"/>
        <v>$this-&gt;KomponistID=row_data["KomponistID"];</v>
      </c>
    </row>
    <row r="7" spans="2:12" x14ac:dyDescent="0.45">
      <c r="B7" t="s">
        <v>16</v>
      </c>
      <c r="C7" t="str">
        <f t="shared" si="3"/>
        <v>$Opus</v>
      </c>
      <c r="D7" t="str">
        <f t="shared" si="4"/>
        <v>public $Opus;</v>
      </c>
      <c r="E7" t="str">
        <f t="shared" si="0"/>
        <v>,`Opus`</v>
      </c>
      <c r="F7" t="str">
        <f t="shared" si="5"/>
        <v>, $Opus</v>
      </c>
      <c r="G7" t="str">
        <f t="shared" si="1"/>
        <v xml:space="preserve">Opus=:Opus, </v>
      </c>
      <c r="H7" t="str">
        <f t="shared" si="8"/>
        <v>$update-&gt;bindParam(':Opus', $Opus);</v>
      </c>
      <c r="I7" t="str">
        <f t="shared" si="6"/>
        <v>$this-&gt;Opus=$Opus;</v>
      </c>
      <c r="J7" t="str">
        <f t="shared" si="9"/>
        <v>, $_POST["Opus"]</v>
      </c>
      <c r="K7" t="str">
        <f t="shared" si="2"/>
        <v>$update-&gt;bindParam(':Opus', $_POST["Opus"]);</v>
      </c>
      <c r="L7" t="str">
        <f t="shared" si="7"/>
        <v>$this-&gt;Opus=row_data["Opus"];</v>
      </c>
    </row>
    <row r="8" spans="2:12" x14ac:dyDescent="0.45">
      <c r="B8" t="s">
        <v>17</v>
      </c>
      <c r="C8" t="str">
        <f t="shared" si="3"/>
        <v>$Gattung</v>
      </c>
      <c r="D8" t="str">
        <f t="shared" si="4"/>
        <v>public $Gattung;</v>
      </c>
      <c r="E8" t="str">
        <f t="shared" si="0"/>
        <v>,`Gattung`</v>
      </c>
      <c r="F8" t="str">
        <f t="shared" si="5"/>
        <v>, $Gattung</v>
      </c>
      <c r="G8" t="str">
        <f t="shared" si="1"/>
        <v xml:space="preserve">Gattung=:Gattung, </v>
      </c>
      <c r="H8" t="str">
        <f t="shared" si="8"/>
        <v>$update-&gt;bindParam(':Gattung', $Gattung);</v>
      </c>
      <c r="I8" t="str">
        <f t="shared" si="6"/>
        <v>$this-&gt;Gattung=$Gattung;</v>
      </c>
      <c r="J8" t="str">
        <f t="shared" si="9"/>
        <v>, $_POST["Gattung"]</v>
      </c>
      <c r="K8" t="str">
        <f t="shared" si="2"/>
        <v>$update-&gt;bindParam(':Gattung', $_POST["Gattung"]);</v>
      </c>
      <c r="L8" t="str">
        <f t="shared" si="7"/>
        <v>$this-&gt;Gattung=row_data["Gattung"];</v>
      </c>
    </row>
    <row r="9" spans="2:12" x14ac:dyDescent="0.45">
      <c r="B9" t="s">
        <v>18</v>
      </c>
      <c r="C9" t="str">
        <f t="shared" si="3"/>
        <v>$Bearbeiter</v>
      </c>
      <c r="D9" t="str">
        <f t="shared" si="4"/>
        <v>public $Bearbeiter;</v>
      </c>
      <c r="E9" t="str">
        <f t="shared" si="0"/>
        <v>,`Bearbeiter`</v>
      </c>
      <c r="F9" t="str">
        <f t="shared" si="5"/>
        <v>, $Bearbeiter</v>
      </c>
      <c r="G9" t="str">
        <f t="shared" si="1"/>
        <v xml:space="preserve">Bearbeiter=:Bearbeiter, </v>
      </c>
      <c r="H9" t="str">
        <f t="shared" si="8"/>
        <v>$update-&gt;bindParam(':Bearbeiter', $Bearbeiter);</v>
      </c>
      <c r="I9" t="str">
        <f t="shared" si="6"/>
        <v>$this-&gt;Bearbeiter=$Bearbeiter;</v>
      </c>
      <c r="J9" t="str">
        <f t="shared" si="9"/>
        <v>, $_POST["Bearbeiter"]</v>
      </c>
      <c r="K9" t="str">
        <f t="shared" si="2"/>
        <v>$update-&gt;bindParam(':Bearbeiter', $_POST["Bearbeiter"]);</v>
      </c>
      <c r="L9" t="str">
        <f t="shared" si="7"/>
        <v>$this-&gt;Bearbeiter=row_data["Bearbeiter"];</v>
      </c>
    </row>
    <row r="10" spans="2:12" x14ac:dyDescent="0.45">
      <c r="B10" t="s">
        <v>19</v>
      </c>
      <c r="C10" t="str">
        <f t="shared" si="3"/>
        <v>$Epoche</v>
      </c>
      <c r="D10" t="str">
        <f t="shared" si="4"/>
        <v>public $Epoche;</v>
      </c>
      <c r="E10" t="str">
        <f t="shared" si="0"/>
        <v>,`Epoche`</v>
      </c>
      <c r="F10" t="str">
        <f t="shared" si="5"/>
        <v>, $Epoche</v>
      </c>
      <c r="G10" t="str">
        <f t="shared" si="1"/>
        <v xml:space="preserve">Epoche=:Epoche, </v>
      </c>
      <c r="H10" t="str">
        <f t="shared" si="8"/>
        <v>$update-&gt;bindParam(':Epoche', $Epoche);</v>
      </c>
      <c r="I10" t="str">
        <f t="shared" si="6"/>
        <v>$this-&gt;Epoche=$Epoche;</v>
      </c>
      <c r="J10" t="str">
        <f t="shared" si="9"/>
        <v>, $_POST["Epoche"]</v>
      </c>
      <c r="K10" t="str">
        <f t="shared" si="2"/>
        <v>$update-&gt;bindParam(':Epoche', $_POST["Epoche"]);</v>
      </c>
      <c r="L10" t="str">
        <f t="shared" si="7"/>
        <v>$this-&gt;Epoche=row_data["Epoche"];</v>
      </c>
    </row>
    <row r="11" spans="2:12" x14ac:dyDescent="0.45">
      <c r="B11" t="s">
        <v>20</v>
      </c>
      <c r="C11" t="str">
        <f t="shared" si="3"/>
        <v>$JahrAuffuehrung</v>
      </c>
      <c r="D11" t="str">
        <f t="shared" si="4"/>
        <v>public $JahrAuffuehrung;</v>
      </c>
      <c r="E11" t="str">
        <f t="shared" si="0"/>
        <v>,`JahrAuffuehrung`</v>
      </c>
      <c r="F11" t="str">
        <f t="shared" si="5"/>
        <v>, $JahrAuffuehrung</v>
      </c>
      <c r="G11" t="str">
        <f t="shared" si="1"/>
        <v xml:space="preserve">JahrAuffuehrung=:JahrAuffuehrung, </v>
      </c>
      <c r="H11" t="str">
        <f t="shared" si="8"/>
        <v>$update-&gt;bindParam(':JahrAuffuehrung', $JahrAuffuehrung);</v>
      </c>
      <c r="I11" t="str">
        <f t="shared" si="6"/>
        <v>$this-&gt;JahrAuffuehrung=$JahrAuffuehrung;</v>
      </c>
      <c r="J11" t="str">
        <f t="shared" si="9"/>
        <v>, $_POST["JahrAuffuehrung"]</v>
      </c>
      <c r="K11" t="str">
        <f t="shared" si="2"/>
        <v>$update-&gt;bindParam(':JahrAuffuehrung', $_POST["JahrAuffuehrung"]);</v>
      </c>
      <c r="L11" t="str">
        <f t="shared" si="7"/>
        <v>$this-&gt;JahrAuffuehrung=row_data["JahrAuffuehrung"];</v>
      </c>
    </row>
    <row r="14" spans="2:12" x14ac:dyDescent="0.45">
      <c r="B14" t="s">
        <v>0</v>
      </c>
      <c r="C14" t="str">
        <f>"$" &amp; B14</f>
        <v>$ID</v>
      </c>
      <c r="D14" t="str">
        <f>"public " &amp; C14 &amp; ";"</f>
        <v>public $ID;</v>
      </c>
      <c r="E14" t="str">
        <f>",`" &amp; B14 &amp; "`"</f>
        <v>,`ID`</v>
      </c>
      <c r="F14" t="str">
        <f>", " &amp; C14</f>
        <v>, $ID</v>
      </c>
      <c r="G14" t="str">
        <f xml:space="preserve"> B14 &amp; "=:" &amp; B14 &amp; ", "</f>
        <v xml:space="preserve">ID=:ID, </v>
      </c>
      <c r="H14" t="str">
        <f>"$update-&gt;bindParam(':" &amp; B14 &amp; "', " &amp; C14 &amp;");"</f>
        <v>$update-&gt;bindParam(':ID', $ID);</v>
      </c>
      <c r="I14" t="str">
        <f>"$this-&gt;" &amp; B14 &amp; "=" &amp; C14 &amp; ";"</f>
        <v>$this-&gt;ID=$ID;</v>
      </c>
      <c r="J14" t="str">
        <f>", $_POST[""" &amp; B14 &amp; """]"</f>
        <v>, $_POST["ID"]</v>
      </c>
      <c r="K14" t="str">
        <f>"$update-&gt;bindParam(':" &amp; B14 &amp; "', $_POST[""" &amp; B14 &amp; """]);"</f>
        <v>$update-&gt;bindParam(':ID', $_POST["ID"]);</v>
      </c>
      <c r="L14" t="str">
        <f>"$this-&gt;" &amp; B14 &amp; "=$row_data[""" &amp; B14 &amp; """];"</f>
        <v>$this-&gt;ID=$row_data["ID"];</v>
      </c>
    </row>
    <row r="15" spans="2:12" x14ac:dyDescent="0.45">
      <c r="B15" t="s">
        <v>21</v>
      </c>
      <c r="C15" t="str">
        <f t="shared" ref="C15:C19" si="10">"$" &amp; B15</f>
        <v>$Vorname</v>
      </c>
      <c r="D15" t="str">
        <f t="shared" ref="D15:D19" si="11">"public " &amp; C15 &amp; ";"</f>
        <v>public $Vorname;</v>
      </c>
      <c r="E15" t="str">
        <f t="shared" ref="E15:E19" si="12">",`" &amp; B15 &amp; "`"</f>
        <v>,`Vorname`</v>
      </c>
      <c r="F15" t="str">
        <f t="shared" ref="F15:F19" si="13">", " &amp; C15</f>
        <v>, $Vorname</v>
      </c>
      <c r="G15" t="str">
        <f t="shared" ref="G15:G19" si="14" xml:space="preserve"> B15 &amp; "=:" &amp; B15 &amp; ", "</f>
        <v xml:space="preserve">Vorname=:Vorname, </v>
      </c>
      <c r="H15" t="str">
        <f t="shared" ref="H15:H19" si="15">"$update-&gt;bindParam(':" &amp; B15 &amp; "', " &amp; C15 &amp;");"</f>
        <v>$update-&gt;bindParam(':Vorname', $Vorname);</v>
      </c>
      <c r="I15" t="str">
        <f t="shared" ref="I15:I19" si="16">"$this-&gt;" &amp; B15 &amp; "=" &amp; C15 &amp; ";"</f>
        <v>$this-&gt;Vorname=$Vorname;</v>
      </c>
      <c r="J15" t="str">
        <f t="shared" ref="J15:J19" si="17">", $_POST[""" &amp; B15 &amp; """]"</f>
        <v>, $_POST["Vorname"]</v>
      </c>
      <c r="K15" t="str">
        <f t="shared" ref="K15:K19" si="18">"$update-&gt;bindParam(':" &amp; B15 &amp; "', $_POST[""" &amp; B15 &amp; """]);"</f>
        <v>$update-&gt;bindParam(':Vorname', $_POST["Vorname"]);</v>
      </c>
      <c r="L15" t="str">
        <f t="shared" ref="L15:L19" si="19">"$this-&gt;" &amp; B15 &amp; "=$row_data[""" &amp; B15 &amp; """];"</f>
        <v>$this-&gt;Vorname=$row_data["Vorname"];</v>
      </c>
    </row>
    <row r="16" spans="2:12" x14ac:dyDescent="0.45">
      <c r="B16" t="s">
        <v>22</v>
      </c>
      <c r="C16" t="str">
        <f t="shared" si="10"/>
        <v>$Nachname</v>
      </c>
      <c r="D16" t="str">
        <f t="shared" si="11"/>
        <v>public $Nachname;</v>
      </c>
      <c r="E16" t="str">
        <f t="shared" si="12"/>
        <v>,`Nachname`</v>
      </c>
      <c r="F16" t="str">
        <f t="shared" si="13"/>
        <v>, $Nachname</v>
      </c>
      <c r="G16" t="str">
        <f t="shared" si="14"/>
        <v xml:space="preserve">Nachname=:Nachname, </v>
      </c>
      <c r="H16" t="str">
        <f t="shared" si="15"/>
        <v>$update-&gt;bindParam(':Nachname', $Nachname);</v>
      </c>
      <c r="I16" t="str">
        <f t="shared" si="16"/>
        <v>$this-&gt;Nachname=$Nachname;</v>
      </c>
      <c r="J16" t="str">
        <f t="shared" si="17"/>
        <v>, $_POST["Nachname"]</v>
      </c>
      <c r="K16" t="str">
        <f t="shared" si="18"/>
        <v>$update-&gt;bindParam(':Nachname', $_POST["Nachname"]);</v>
      </c>
      <c r="L16" t="str">
        <f t="shared" si="19"/>
        <v>$this-&gt;Nachname=$row_data["Nachname"];</v>
      </c>
    </row>
    <row r="17" spans="2:12" x14ac:dyDescent="0.45">
      <c r="B17" t="s">
        <v>23</v>
      </c>
      <c r="C17" t="str">
        <f t="shared" si="10"/>
        <v>$Geburtsjahr</v>
      </c>
      <c r="D17" t="str">
        <f t="shared" si="11"/>
        <v>public $Geburtsjahr;</v>
      </c>
      <c r="E17" t="str">
        <f t="shared" si="12"/>
        <v>,`Geburtsjahr`</v>
      </c>
      <c r="F17" t="str">
        <f t="shared" si="13"/>
        <v>, $Geburtsjahr</v>
      </c>
      <c r="G17" t="str">
        <f t="shared" si="14"/>
        <v xml:space="preserve">Geburtsjahr=:Geburtsjahr, </v>
      </c>
      <c r="H17" t="str">
        <f t="shared" si="15"/>
        <v>$update-&gt;bindParam(':Geburtsjahr', $Geburtsjahr);</v>
      </c>
      <c r="I17" t="str">
        <f t="shared" si="16"/>
        <v>$this-&gt;Geburtsjahr=$Geburtsjahr;</v>
      </c>
      <c r="J17" t="str">
        <f t="shared" si="17"/>
        <v>, $_POST["Geburtsjahr"]</v>
      </c>
      <c r="K17" t="str">
        <f t="shared" si="18"/>
        <v>$update-&gt;bindParam(':Geburtsjahr', $_POST["Geburtsjahr"]);</v>
      </c>
      <c r="L17" t="str">
        <f t="shared" si="19"/>
        <v>$this-&gt;Geburtsjahr=$row_data["Geburtsjahr"];</v>
      </c>
    </row>
    <row r="18" spans="2:12" x14ac:dyDescent="0.45">
      <c r="B18" t="s">
        <v>24</v>
      </c>
      <c r="C18" t="str">
        <f t="shared" si="10"/>
        <v>$Sterbejahr</v>
      </c>
      <c r="D18" t="str">
        <f t="shared" si="11"/>
        <v>public $Sterbejahr;</v>
      </c>
      <c r="E18" t="str">
        <f t="shared" si="12"/>
        <v>,`Sterbejahr`</v>
      </c>
      <c r="F18" t="str">
        <f t="shared" si="13"/>
        <v>, $Sterbejahr</v>
      </c>
      <c r="G18" t="str">
        <f t="shared" si="14"/>
        <v xml:space="preserve">Sterbejahr=:Sterbejahr, </v>
      </c>
      <c r="H18" t="str">
        <f t="shared" si="15"/>
        <v>$update-&gt;bindParam(':Sterbejahr', $Sterbejahr);</v>
      </c>
      <c r="I18" t="str">
        <f t="shared" si="16"/>
        <v>$this-&gt;Sterbejahr=$Sterbejahr;</v>
      </c>
      <c r="J18" t="str">
        <f t="shared" si="17"/>
        <v>, $_POST["Sterbejahr"]</v>
      </c>
      <c r="K18" t="str">
        <f t="shared" si="18"/>
        <v>$update-&gt;bindParam(':Sterbejahr', $_POST["Sterbejahr"]);</v>
      </c>
      <c r="L18" t="str">
        <f t="shared" si="19"/>
        <v>$this-&gt;Sterbejahr=$row_data["Sterbejahr"];</v>
      </c>
    </row>
    <row r="19" spans="2:12" x14ac:dyDescent="0.45">
      <c r="B19" t="s">
        <v>12</v>
      </c>
      <c r="C19" t="str">
        <f t="shared" si="10"/>
        <v>$Bemerkung</v>
      </c>
      <c r="D19" t="str">
        <f t="shared" si="11"/>
        <v>public $Bemerkung;</v>
      </c>
      <c r="E19" t="str">
        <f t="shared" si="12"/>
        <v>,`Bemerkung`</v>
      </c>
      <c r="F19" t="str">
        <f t="shared" si="13"/>
        <v>, $Bemerkung</v>
      </c>
      <c r="G19" t="str">
        <f t="shared" si="14"/>
        <v xml:space="preserve">Bemerkung=:Bemerkung, </v>
      </c>
      <c r="H19" t="str">
        <f t="shared" si="15"/>
        <v>$update-&gt;bindParam(':Bemerkung', $Bemerkung);</v>
      </c>
      <c r="I19" t="str">
        <f t="shared" si="16"/>
        <v>$this-&gt;Bemerkung=$Bemerkung;</v>
      </c>
      <c r="J19" t="str">
        <f t="shared" si="17"/>
        <v>, $_POST["Bemerkung"]</v>
      </c>
      <c r="K19" t="str">
        <f t="shared" si="18"/>
        <v>$update-&gt;bindParam(':Bemerkung', $_POST["Bemerkung"]);</v>
      </c>
      <c r="L19" t="str">
        <f t="shared" si="19"/>
        <v>$this-&gt;Bemerkung=$row_data["Bemerkung"];</v>
      </c>
    </row>
    <row r="21" spans="2:12" x14ac:dyDescent="0.45">
      <c r="B21" t="s">
        <v>0</v>
      </c>
      <c r="C21" t="str">
        <f>"$" &amp; B21</f>
        <v>$ID</v>
      </c>
      <c r="D21" t="str">
        <f>"public " &amp; C21 &amp; ";"</f>
        <v>public $ID;</v>
      </c>
      <c r="E21" t="str">
        <f>",`" &amp; B21 &amp; "`"</f>
        <v>,`ID`</v>
      </c>
      <c r="F21" t="str">
        <f>", " &amp; C21</f>
        <v>, $ID</v>
      </c>
      <c r="G21" t="str">
        <f xml:space="preserve"> B21 &amp; "=:" &amp; B21 &amp; ", "</f>
        <v xml:space="preserve">ID=:ID, </v>
      </c>
      <c r="H21" t="str">
        <f>"$update-&gt;bindParam(':" &amp; B21 &amp; "', " &amp; C21 &amp;");"</f>
        <v>$update-&gt;bindParam(':ID', $ID);</v>
      </c>
      <c r="I21" t="str">
        <f>"$this-&gt;" &amp; B21 &amp; "=" &amp; C21 &amp; ";"</f>
        <v>$this-&gt;ID=$ID;</v>
      </c>
      <c r="J21" t="str">
        <f>", $_POST[""" &amp; B21 &amp; """]"</f>
        <v>, $_POST["ID"]</v>
      </c>
      <c r="K21" t="str">
        <f>"$update-&gt;bindParam(':" &amp; B21 &amp; "', $_POST[""" &amp; B21 &amp; """]);"</f>
        <v>$update-&gt;bindParam(':ID', $_POST["ID"]);</v>
      </c>
      <c r="L21" t="str">
        <f>"$this-&gt;" &amp; B21 &amp; "=$row_data[""" &amp; B21 &amp; """];"</f>
        <v>$this-&gt;ID=$row_data["ID"];</v>
      </c>
    </row>
    <row r="22" spans="2:12" x14ac:dyDescent="0.45">
      <c r="B22" t="s">
        <v>3</v>
      </c>
      <c r="C22" t="str">
        <f t="shared" ref="C22:C26" si="20">"$" &amp; B22</f>
        <v>$Name</v>
      </c>
      <c r="D22" t="str">
        <f t="shared" ref="D22:D26" si="21">"public " &amp; C22 &amp; ";"</f>
        <v>public $Name;</v>
      </c>
      <c r="E22" t="str">
        <f t="shared" ref="E22:E26" si="22">",`" &amp; B22 &amp; "`"</f>
        <v>,`Name`</v>
      </c>
      <c r="F22" t="str">
        <f t="shared" ref="F22:F26" si="23">", " &amp; C22</f>
        <v>, $Name</v>
      </c>
      <c r="G22" t="str">
        <f t="shared" ref="G22:G26" si="24" xml:space="preserve"> B22 &amp; "=:" &amp; B22 &amp; ", "</f>
        <v xml:space="preserve">Name=:Name, </v>
      </c>
      <c r="H22" t="str">
        <f t="shared" ref="H22:H26" si="25">"$update-&gt;bindParam(':" &amp; B22 &amp; "', " &amp; C22 &amp;");"</f>
        <v>$update-&gt;bindParam(':Name', $Name);</v>
      </c>
      <c r="I22" t="str">
        <f t="shared" ref="I22:I26" si="26">"$this-&gt;" &amp; B22 &amp; "=" &amp; C22 &amp; ";"</f>
        <v>$this-&gt;Name=$Name;</v>
      </c>
      <c r="J22" t="str">
        <f t="shared" ref="J22:J26" si="27">", $_POST[""" &amp; B22 &amp; """]"</f>
        <v>, $_POST["Name"]</v>
      </c>
      <c r="K22" t="str">
        <f t="shared" ref="K22:K26" si="28">"$update-&gt;bindParam(':" &amp; B22 &amp; "', $_POST[""" &amp; B22 &amp; """]);"</f>
        <v>$update-&gt;bindParam(':Name', $_POST["Name"]);</v>
      </c>
      <c r="L22" t="str">
        <f t="shared" ref="L22:L26" si="29">"$this-&gt;" &amp; B22 &amp; "=$row_data[""" &amp; B22 &amp; """];"</f>
        <v>$this-&gt;Name=$row_data["Name"];</v>
      </c>
    </row>
    <row r="23" spans="2:12" x14ac:dyDescent="0.45">
      <c r="B23" t="s">
        <v>25</v>
      </c>
      <c r="C23" t="str">
        <f t="shared" si="20"/>
        <v>$VerlagID</v>
      </c>
      <c r="D23" t="str">
        <f t="shared" si="21"/>
        <v>public $VerlagID;</v>
      </c>
      <c r="E23" t="str">
        <f t="shared" si="22"/>
        <v>,`VerlagID`</v>
      </c>
      <c r="F23" t="str">
        <f t="shared" si="23"/>
        <v>, $VerlagID</v>
      </c>
      <c r="G23" t="str">
        <f t="shared" si="24"/>
        <v xml:space="preserve">VerlagID=:VerlagID, </v>
      </c>
      <c r="H23" t="str">
        <f t="shared" si="25"/>
        <v>$update-&gt;bindParam(':VerlagID', $VerlagID);</v>
      </c>
      <c r="I23" t="str">
        <f t="shared" si="26"/>
        <v>$this-&gt;VerlagID=$VerlagID;</v>
      </c>
      <c r="J23" t="str">
        <f t="shared" si="27"/>
        <v>, $_POST["VerlagID"]</v>
      </c>
      <c r="K23" t="str">
        <f t="shared" si="28"/>
        <v>$update-&gt;bindParam(':VerlagID', $_POST["VerlagID"]);</v>
      </c>
      <c r="L23" t="str">
        <f t="shared" si="29"/>
        <v>$this-&gt;VerlagID=$row_data["VerlagID"];</v>
      </c>
    </row>
    <row r="24" spans="2:12" x14ac:dyDescent="0.45">
      <c r="B24" t="s">
        <v>26</v>
      </c>
      <c r="C24" t="str">
        <f t="shared" si="20"/>
        <v>$Bestellnummer</v>
      </c>
      <c r="D24" t="str">
        <f t="shared" si="21"/>
        <v>public $Bestellnummer;</v>
      </c>
      <c r="E24" t="str">
        <f t="shared" si="22"/>
        <v>,`Bestellnummer`</v>
      </c>
      <c r="F24" t="str">
        <f t="shared" si="23"/>
        <v>, $Bestellnummer</v>
      </c>
      <c r="G24" t="str">
        <f t="shared" si="24"/>
        <v xml:space="preserve">Bestellnummer=:Bestellnummer, </v>
      </c>
      <c r="H24" t="str">
        <f t="shared" si="25"/>
        <v>$update-&gt;bindParam(':Bestellnummer', $Bestellnummer);</v>
      </c>
      <c r="I24" t="str">
        <f t="shared" si="26"/>
        <v>$this-&gt;Bestellnummer=$Bestellnummer;</v>
      </c>
      <c r="J24" t="str">
        <f t="shared" si="27"/>
        <v>, $_POST["Bestellnummer"]</v>
      </c>
      <c r="K24" t="str">
        <f t="shared" si="28"/>
        <v>$update-&gt;bindParam(':Bestellnummer', $_POST["Bestellnummer"]);</v>
      </c>
      <c r="L24" t="str">
        <f t="shared" si="29"/>
        <v>$this-&gt;Bestellnummer=$row_data["Bestellnummer"];</v>
      </c>
    </row>
    <row r="25" spans="2:12" x14ac:dyDescent="0.45">
      <c r="B25" t="s">
        <v>27</v>
      </c>
      <c r="C25" t="str">
        <f t="shared" si="20"/>
        <v>$Standort</v>
      </c>
      <c r="D25" t="str">
        <f t="shared" si="21"/>
        <v>public $Standort;</v>
      </c>
      <c r="E25" t="str">
        <f t="shared" si="22"/>
        <v>,`Standort`</v>
      </c>
      <c r="F25" t="str">
        <f t="shared" si="23"/>
        <v>, $Standort</v>
      </c>
      <c r="G25" t="str">
        <f t="shared" si="24"/>
        <v xml:space="preserve">Standort=:Standort, </v>
      </c>
      <c r="H25" t="str">
        <f t="shared" si="25"/>
        <v>$update-&gt;bindParam(':Standort', $Standort);</v>
      </c>
      <c r="I25" t="str">
        <f t="shared" si="26"/>
        <v>$this-&gt;Standort=$Standort;</v>
      </c>
      <c r="J25" t="str">
        <f t="shared" si="27"/>
        <v>, $_POST["Standort"]</v>
      </c>
      <c r="K25" t="str">
        <f t="shared" si="28"/>
        <v>$update-&gt;bindParam(':Standort', $_POST["Standort"]);</v>
      </c>
      <c r="L25" t="str">
        <f t="shared" si="29"/>
        <v>$this-&gt;Standort=$row_data["Standort"];</v>
      </c>
    </row>
    <row r="26" spans="2:12" x14ac:dyDescent="0.45">
      <c r="B26" t="s">
        <v>12</v>
      </c>
      <c r="C26" t="str">
        <f t="shared" si="20"/>
        <v>$Bemerkung</v>
      </c>
      <c r="D26" t="str">
        <f t="shared" si="21"/>
        <v>public $Bemerkung;</v>
      </c>
      <c r="E26" t="str">
        <f t="shared" si="22"/>
        <v>,`Bemerkung`</v>
      </c>
      <c r="F26" t="str">
        <f t="shared" si="23"/>
        <v>, $Bemerkung</v>
      </c>
      <c r="G26" t="str">
        <f t="shared" si="24"/>
        <v xml:space="preserve">Bemerkung=:Bemerkung, </v>
      </c>
      <c r="H26" t="str">
        <f t="shared" si="25"/>
        <v>$update-&gt;bindParam(':Bemerkung', $Bemerkung);</v>
      </c>
      <c r="I26" t="str">
        <f t="shared" si="26"/>
        <v>$this-&gt;Bemerkung=$Bemerkung;</v>
      </c>
      <c r="J26" t="str">
        <f t="shared" si="27"/>
        <v>, $_POST["Bemerkung"]</v>
      </c>
      <c r="K26" t="str">
        <f t="shared" si="28"/>
        <v>$update-&gt;bindParam(':Bemerkung', $_POST["Bemerkung"]);</v>
      </c>
      <c r="L26" t="str">
        <f t="shared" si="29"/>
        <v>$this-&gt;Bemerkung=$row_data["Bemerkung"];</v>
      </c>
    </row>
    <row r="30" spans="2:12" x14ac:dyDescent="0.45">
      <c r="B30" t="s">
        <v>0</v>
      </c>
      <c r="C30" t="str">
        <f>"$" &amp; B30</f>
        <v>$ID</v>
      </c>
      <c r="D30" t="str">
        <f>"public " &amp; C30 &amp; ";"</f>
        <v>public $ID;</v>
      </c>
      <c r="E30" t="str">
        <f>",`" &amp; B30 &amp; "`"</f>
        <v>,`ID`</v>
      </c>
      <c r="F30" t="str">
        <f>", " &amp; C30</f>
        <v>, $ID</v>
      </c>
      <c r="G30" t="str">
        <f xml:space="preserve"> B30 &amp; "=:" &amp; B30 &amp; ", "</f>
        <v xml:space="preserve">ID=:ID, </v>
      </c>
      <c r="H30" t="str">
        <f>"$update-&gt;bindParam(':" &amp; B30 &amp; "', " &amp; C30 &amp;");"</f>
        <v>$update-&gt;bindParam(':ID', $ID);</v>
      </c>
      <c r="I30" t="str">
        <f>"$this-&gt;" &amp; B30 &amp; "=" &amp; C30 &amp; ";"</f>
        <v>$this-&gt;ID=$ID;</v>
      </c>
      <c r="J30" t="str">
        <f>", $_POST[""" &amp; B30 &amp; """]"</f>
        <v>, $_POST["ID"]</v>
      </c>
      <c r="K30" t="str">
        <f>"$update-&gt;bindParam(':" &amp; B30 &amp; "', $_POST[""" &amp; B30 &amp; """]);"</f>
        <v>$update-&gt;bindParam(':ID', $_POST["ID"]);</v>
      </c>
      <c r="L30" t="str">
        <f>"$this-&gt;" &amp; B30 &amp; "=$row_data[""" &amp; B30 &amp; """];"</f>
        <v>$this-&gt;ID=$row_data["ID"];</v>
      </c>
    </row>
    <row r="31" spans="2:12" x14ac:dyDescent="0.45">
      <c r="B31" t="s">
        <v>3</v>
      </c>
      <c r="C31" t="str">
        <f t="shared" ref="C31:C42" si="30">"$" &amp; B31</f>
        <v>$Name</v>
      </c>
      <c r="D31" t="str">
        <f t="shared" ref="D31:D42" si="31">"public " &amp; C31 &amp; ";"</f>
        <v>public $Name;</v>
      </c>
      <c r="E31" t="str">
        <f t="shared" ref="E31:E42" si="32">",`" &amp; B31 &amp; "`"</f>
        <v>,`Name`</v>
      </c>
      <c r="F31" t="str">
        <f t="shared" ref="F31:F42" si="33">", " &amp; C31</f>
        <v>, $Name</v>
      </c>
      <c r="G31" t="str">
        <f t="shared" ref="G31:G42" si="34" xml:space="preserve"> B31 &amp; "=:" &amp; B31 &amp; ", "</f>
        <v xml:space="preserve">Name=:Name, </v>
      </c>
      <c r="H31" t="str">
        <f t="shared" ref="H31:H42" si="35">"$update-&gt;bindParam(':" &amp; B31 &amp; "', " &amp; C31 &amp;");"</f>
        <v>$update-&gt;bindParam(':Name', $Name);</v>
      </c>
      <c r="I31" t="str">
        <f t="shared" ref="I31:I42" si="36">"$this-&gt;" &amp; B31 &amp; "=" &amp; C31 &amp; ";"</f>
        <v>$this-&gt;Name=$Name;</v>
      </c>
      <c r="J31" t="str">
        <f t="shared" ref="J31:J42" si="37">", $_POST[""" &amp; B31 &amp; """]"</f>
        <v>, $_POST["Name"]</v>
      </c>
      <c r="K31" t="str">
        <f t="shared" ref="K31:K42" si="38">"$update-&gt;bindParam(':" &amp; B31 &amp; "', $_POST[""" &amp; B31 &amp; """]);"</f>
        <v>$update-&gt;bindParam(':Name', $_POST["Name"]);</v>
      </c>
      <c r="L31" t="str">
        <f t="shared" ref="L31:L42" si="39">"$this-&gt;" &amp; B31 &amp; "=$row_data[""" &amp; B31 &amp; """];"</f>
        <v>$this-&gt;Name=$row_data["Name"];</v>
      </c>
    </row>
    <row r="32" spans="2:12" x14ac:dyDescent="0.45">
      <c r="B32" t="s">
        <v>2</v>
      </c>
      <c r="C32" t="str">
        <f t="shared" si="30"/>
        <v>$Nr</v>
      </c>
      <c r="D32" t="str">
        <f t="shared" si="31"/>
        <v>public $Nr;</v>
      </c>
      <c r="E32" t="str">
        <f t="shared" si="32"/>
        <v>,`Nr`</v>
      </c>
      <c r="F32" t="str">
        <f t="shared" si="33"/>
        <v>, $Nr</v>
      </c>
      <c r="G32" t="str">
        <f t="shared" si="34"/>
        <v xml:space="preserve">Nr=:Nr, </v>
      </c>
      <c r="H32" t="str">
        <f t="shared" si="35"/>
        <v>$update-&gt;bindParam(':Nr', $Nr);</v>
      </c>
      <c r="I32" t="str">
        <f t="shared" si="36"/>
        <v>$this-&gt;Nr=$Nr;</v>
      </c>
      <c r="J32" t="str">
        <f t="shared" si="37"/>
        <v>, $_POST["Nr"]</v>
      </c>
      <c r="K32" t="str">
        <f t="shared" si="38"/>
        <v>$update-&gt;bindParam(':Nr', $_POST["Nr"]);</v>
      </c>
      <c r="L32" t="str">
        <f t="shared" si="39"/>
        <v>$this-&gt;Nr=$row_data["Nr"];</v>
      </c>
    </row>
    <row r="33" spans="2:12" x14ac:dyDescent="0.45">
      <c r="B33" t="s">
        <v>1</v>
      </c>
      <c r="C33" t="str">
        <f t="shared" si="30"/>
        <v>$MusikstueckID</v>
      </c>
      <c r="D33" t="str">
        <f t="shared" si="31"/>
        <v>public $MusikstueckID;</v>
      </c>
      <c r="E33" t="str">
        <f t="shared" si="32"/>
        <v>,`MusikstueckID`</v>
      </c>
      <c r="F33" t="str">
        <f t="shared" si="33"/>
        <v>, $MusikstueckID</v>
      </c>
      <c r="G33" t="str">
        <f t="shared" si="34"/>
        <v xml:space="preserve">MusikstueckID=:MusikstueckID, </v>
      </c>
      <c r="H33" t="str">
        <f t="shared" si="35"/>
        <v>$update-&gt;bindParam(':MusikstueckID', $MusikstueckID);</v>
      </c>
      <c r="I33" t="str">
        <f t="shared" si="36"/>
        <v>$this-&gt;MusikstueckID=$MusikstueckID;</v>
      </c>
      <c r="J33" t="str">
        <f t="shared" si="37"/>
        <v>, $_POST["MusikstueckID"]</v>
      </c>
      <c r="K33" t="str">
        <f t="shared" si="38"/>
        <v>$update-&gt;bindParam(':MusikstueckID', $_POST["MusikstueckID"]);</v>
      </c>
      <c r="L33" t="str">
        <f t="shared" si="39"/>
        <v>$this-&gt;MusikstueckID=$row_data["MusikstueckID"];</v>
      </c>
    </row>
    <row r="34" spans="2:12" x14ac:dyDescent="0.45">
      <c r="B34" t="s">
        <v>4</v>
      </c>
      <c r="C34" t="str">
        <f t="shared" si="30"/>
        <v>$Tonart</v>
      </c>
      <c r="D34" t="str">
        <f t="shared" si="31"/>
        <v>public $Tonart;</v>
      </c>
      <c r="E34" t="str">
        <f t="shared" si="32"/>
        <v>,`Tonart`</v>
      </c>
      <c r="F34" t="str">
        <f t="shared" si="33"/>
        <v>, $Tonart</v>
      </c>
      <c r="G34" t="str">
        <f t="shared" si="34"/>
        <v xml:space="preserve">Tonart=:Tonart, </v>
      </c>
      <c r="H34" t="str">
        <f t="shared" si="35"/>
        <v>$update-&gt;bindParam(':Tonart', $Tonart);</v>
      </c>
      <c r="I34" t="str">
        <f t="shared" si="36"/>
        <v>$this-&gt;Tonart=$Tonart;</v>
      </c>
      <c r="J34" t="str">
        <f t="shared" si="37"/>
        <v>, $_POST["Tonart"]</v>
      </c>
      <c r="K34" t="str">
        <f t="shared" si="38"/>
        <v>$update-&gt;bindParam(':Tonart', $_POST["Tonart"]);</v>
      </c>
      <c r="L34" t="str">
        <f t="shared" si="39"/>
        <v>$this-&gt;Tonart=$row_data["Tonart"];</v>
      </c>
    </row>
    <row r="35" spans="2:12" x14ac:dyDescent="0.45">
      <c r="B35" t="s">
        <v>5</v>
      </c>
      <c r="C35" t="str">
        <f t="shared" si="30"/>
        <v>$Taktart</v>
      </c>
      <c r="D35" t="str">
        <f t="shared" si="31"/>
        <v>public $Taktart;</v>
      </c>
      <c r="E35" t="str">
        <f t="shared" si="32"/>
        <v>,`Taktart`</v>
      </c>
      <c r="F35" t="str">
        <f t="shared" si="33"/>
        <v>, $Taktart</v>
      </c>
      <c r="G35" t="str">
        <f t="shared" si="34"/>
        <v xml:space="preserve">Taktart=:Taktart, </v>
      </c>
      <c r="H35" t="str">
        <f t="shared" si="35"/>
        <v>$update-&gt;bindParam(':Taktart', $Taktart);</v>
      </c>
      <c r="I35" t="str">
        <f t="shared" si="36"/>
        <v>$this-&gt;Taktart=$Taktart;</v>
      </c>
      <c r="J35" t="str">
        <f t="shared" si="37"/>
        <v>, $_POST["Taktart"]</v>
      </c>
      <c r="K35" t="str">
        <f t="shared" si="38"/>
        <v>$update-&gt;bindParam(':Taktart', $_POST["Taktart"]);</v>
      </c>
      <c r="L35" t="str">
        <f t="shared" si="39"/>
        <v>$this-&gt;Taktart=$row_data["Taktart"];</v>
      </c>
    </row>
    <row r="36" spans="2:12" x14ac:dyDescent="0.45">
      <c r="B36" t="s">
        <v>6</v>
      </c>
      <c r="C36" t="str">
        <f t="shared" si="30"/>
        <v>$Tempobezeichnung</v>
      </c>
      <c r="D36" t="str">
        <f t="shared" si="31"/>
        <v>public $Tempobezeichnung;</v>
      </c>
      <c r="E36" t="str">
        <f t="shared" si="32"/>
        <v>,`Tempobezeichnung`</v>
      </c>
      <c r="F36" t="str">
        <f t="shared" si="33"/>
        <v>, $Tempobezeichnung</v>
      </c>
      <c r="G36" t="str">
        <f t="shared" si="34"/>
        <v xml:space="preserve">Tempobezeichnung=:Tempobezeichnung, </v>
      </c>
      <c r="H36" t="str">
        <f t="shared" si="35"/>
        <v>$update-&gt;bindParam(':Tempobezeichnung', $Tempobezeichnung);</v>
      </c>
      <c r="I36" t="str">
        <f t="shared" si="36"/>
        <v>$this-&gt;Tempobezeichnung=$Tempobezeichnung;</v>
      </c>
      <c r="J36" t="str">
        <f t="shared" si="37"/>
        <v>, $_POST["Tempobezeichnung"]</v>
      </c>
      <c r="K36" t="str">
        <f t="shared" si="38"/>
        <v>$update-&gt;bindParam(':Tempobezeichnung', $_POST["Tempobezeichnung"]);</v>
      </c>
      <c r="L36" t="str">
        <f t="shared" si="39"/>
        <v>$this-&gt;Tempobezeichnung=$row_data["Tempobezeichnung"];</v>
      </c>
    </row>
    <row r="37" spans="2:12" x14ac:dyDescent="0.45">
      <c r="B37" t="s">
        <v>7</v>
      </c>
      <c r="C37" t="str">
        <f t="shared" si="30"/>
        <v>$Spieldauer</v>
      </c>
      <c r="D37" t="str">
        <f t="shared" si="31"/>
        <v>public $Spieldauer;</v>
      </c>
      <c r="E37" t="str">
        <f t="shared" si="32"/>
        <v>,`Spieldauer`</v>
      </c>
      <c r="F37" t="str">
        <f t="shared" si="33"/>
        <v>, $Spieldauer</v>
      </c>
      <c r="G37" t="str">
        <f t="shared" si="34"/>
        <v xml:space="preserve">Spieldauer=:Spieldauer, </v>
      </c>
      <c r="H37" t="str">
        <f t="shared" si="35"/>
        <v>$update-&gt;bindParam(':Spieldauer', $Spieldauer);</v>
      </c>
      <c r="I37" t="str">
        <f t="shared" si="36"/>
        <v>$this-&gt;Spieldauer=$Spieldauer;</v>
      </c>
      <c r="J37" t="str">
        <f t="shared" si="37"/>
        <v>, $_POST["Spieldauer"]</v>
      </c>
      <c r="K37" t="str">
        <f t="shared" si="38"/>
        <v>$update-&gt;bindParam(':Spieldauer', $_POST["Spieldauer"]);</v>
      </c>
      <c r="L37" t="str">
        <f t="shared" si="39"/>
        <v>$this-&gt;Spieldauer=$row_data["Spieldauer"];</v>
      </c>
    </row>
    <row r="38" spans="2:12" x14ac:dyDescent="0.45">
      <c r="B38" t="s">
        <v>8</v>
      </c>
      <c r="C38" t="str">
        <f t="shared" si="30"/>
        <v>$Schwierigkeitsgrad</v>
      </c>
      <c r="D38" t="str">
        <f t="shared" si="31"/>
        <v>public $Schwierigkeitsgrad;</v>
      </c>
      <c r="E38" t="str">
        <f t="shared" si="32"/>
        <v>,`Schwierigkeitsgrad`</v>
      </c>
      <c r="F38" t="str">
        <f t="shared" si="33"/>
        <v>, $Schwierigkeitsgrad</v>
      </c>
      <c r="G38" t="str">
        <f t="shared" si="34"/>
        <v xml:space="preserve">Schwierigkeitsgrad=:Schwierigkeitsgrad, </v>
      </c>
      <c r="H38" t="str">
        <f t="shared" si="35"/>
        <v>$update-&gt;bindParam(':Schwierigkeitsgrad', $Schwierigkeitsgrad);</v>
      </c>
      <c r="I38" t="str">
        <f t="shared" si="36"/>
        <v>$this-&gt;Schwierigkeitsgrad=$Schwierigkeitsgrad;</v>
      </c>
      <c r="J38" t="str">
        <f t="shared" si="37"/>
        <v>, $_POST["Schwierigkeitsgrad"]</v>
      </c>
      <c r="K38" t="str">
        <f t="shared" si="38"/>
        <v>$update-&gt;bindParam(':Schwierigkeitsgrad', $_POST["Schwierigkeitsgrad"]);</v>
      </c>
      <c r="L38" t="str">
        <f t="shared" si="39"/>
        <v>$this-&gt;Schwierigkeitsgrad=$row_data["Schwierigkeitsgrad"];</v>
      </c>
    </row>
    <row r="39" spans="2:12" x14ac:dyDescent="0.45">
      <c r="B39" t="s">
        <v>9</v>
      </c>
      <c r="C39" t="str">
        <f t="shared" si="30"/>
        <v>$Lagen</v>
      </c>
      <c r="D39" t="str">
        <f t="shared" si="31"/>
        <v>public $Lagen;</v>
      </c>
      <c r="E39" t="str">
        <f t="shared" si="32"/>
        <v>,`Lagen`</v>
      </c>
      <c r="F39" t="str">
        <f t="shared" si="33"/>
        <v>, $Lagen</v>
      </c>
      <c r="G39" t="str">
        <f t="shared" si="34"/>
        <v xml:space="preserve">Lagen=:Lagen, </v>
      </c>
      <c r="H39" t="str">
        <f t="shared" si="35"/>
        <v>$update-&gt;bindParam(':Lagen', $Lagen);</v>
      </c>
      <c r="I39" t="str">
        <f t="shared" si="36"/>
        <v>$this-&gt;Lagen=$Lagen;</v>
      </c>
      <c r="J39" t="str">
        <f t="shared" si="37"/>
        <v>, $_POST["Lagen"]</v>
      </c>
      <c r="K39" t="str">
        <f t="shared" si="38"/>
        <v>$update-&gt;bindParam(':Lagen', $_POST["Lagen"]);</v>
      </c>
      <c r="L39" t="str">
        <f t="shared" si="39"/>
        <v>$this-&gt;Lagen=$row_data["Lagen"];</v>
      </c>
    </row>
    <row r="40" spans="2:12" x14ac:dyDescent="0.45">
      <c r="B40" t="s">
        <v>10</v>
      </c>
      <c r="C40" t="str">
        <f t="shared" si="30"/>
        <v>$Notenwerte</v>
      </c>
      <c r="D40" t="str">
        <f t="shared" si="31"/>
        <v>public $Notenwerte;</v>
      </c>
      <c r="E40" t="str">
        <f t="shared" si="32"/>
        <v>,`Notenwerte`</v>
      </c>
      <c r="F40" t="str">
        <f t="shared" si="33"/>
        <v>, $Notenwerte</v>
      </c>
      <c r="G40" t="str">
        <f t="shared" si="34"/>
        <v xml:space="preserve">Notenwerte=:Notenwerte, </v>
      </c>
      <c r="H40" t="str">
        <f t="shared" si="35"/>
        <v>$update-&gt;bindParam(':Notenwerte', $Notenwerte);</v>
      </c>
      <c r="I40" t="str">
        <f t="shared" si="36"/>
        <v>$this-&gt;Notenwerte=$Notenwerte;</v>
      </c>
      <c r="J40" t="str">
        <f t="shared" si="37"/>
        <v>, $_POST["Notenwerte"]</v>
      </c>
      <c r="K40" t="str">
        <f t="shared" si="38"/>
        <v>$update-&gt;bindParam(':Notenwerte', $_POST["Notenwerte"]);</v>
      </c>
      <c r="L40" t="str">
        <f t="shared" si="39"/>
        <v>$this-&gt;Notenwerte=$row_data["Notenwerte"];</v>
      </c>
    </row>
    <row r="41" spans="2:12" x14ac:dyDescent="0.45">
      <c r="B41" t="s">
        <v>11</v>
      </c>
      <c r="C41" t="str">
        <f t="shared" si="30"/>
        <v>$Erprobt</v>
      </c>
      <c r="D41" t="str">
        <f t="shared" si="31"/>
        <v>public $Erprobt;</v>
      </c>
      <c r="E41" t="str">
        <f t="shared" si="32"/>
        <v>,`Erprobt`</v>
      </c>
      <c r="F41" t="str">
        <f t="shared" si="33"/>
        <v>, $Erprobt</v>
      </c>
      <c r="G41" t="str">
        <f t="shared" si="34"/>
        <v xml:space="preserve">Erprobt=:Erprobt, </v>
      </c>
      <c r="H41" t="str">
        <f t="shared" si="35"/>
        <v>$update-&gt;bindParam(':Erprobt', $Erprobt);</v>
      </c>
      <c r="I41" t="str">
        <f t="shared" si="36"/>
        <v>$this-&gt;Erprobt=$Erprobt;</v>
      </c>
      <c r="J41" t="str">
        <f t="shared" si="37"/>
        <v>, $_POST["Erprobt"]</v>
      </c>
      <c r="K41" t="str">
        <f t="shared" si="38"/>
        <v>$update-&gt;bindParam(':Erprobt', $_POST["Erprobt"]);</v>
      </c>
      <c r="L41" t="str">
        <f t="shared" si="39"/>
        <v>$this-&gt;Erprobt=$row_data["Erprobt"];</v>
      </c>
    </row>
    <row r="42" spans="2:12" x14ac:dyDescent="0.45">
      <c r="B42" t="s">
        <v>12</v>
      </c>
      <c r="C42" t="str">
        <f t="shared" si="30"/>
        <v>$Bemerkung</v>
      </c>
      <c r="D42" t="str">
        <f t="shared" si="31"/>
        <v>public $Bemerkung;</v>
      </c>
      <c r="E42" t="str">
        <f t="shared" si="32"/>
        <v>,`Bemerkung`</v>
      </c>
      <c r="F42" t="str">
        <f t="shared" si="33"/>
        <v>, $Bemerkung</v>
      </c>
      <c r="G42" t="str">
        <f t="shared" si="34"/>
        <v xml:space="preserve">Bemerkung=:Bemerkung, </v>
      </c>
      <c r="H42" t="str">
        <f t="shared" si="35"/>
        <v>$update-&gt;bindParam(':Bemerkung', $Bemerkung);</v>
      </c>
      <c r="I42" t="str">
        <f t="shared" si="36"/>
        <v>$this-&gt;Bemerkung=$Bemerkung;</v>
      </c>
      <c r="J42" t="str">
        <f t="shared" si="37"/>
        <v>, $_POST["Bemerkung"]</v>
      </c>
      <c r="K42" t="str">
        <f t="shared" si="38"/>
        <v>$update-&gt;bindParam(':Bemerkung', $_POST["Bemerkung"]);</v>
      </c>
      <c r="L42" t="str">
        <f t="shared" si="39"/>
        <v>$this-&gt;Bemerkung=$row_data["Bemerkung"];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7" sqref="E17"/>
    </sheetView>
  </sheetViews>
  <sheetFormatPr baseColWidth="10" defaultRowHeight="14.25" x14ac:dyDescent="0.45"/>
  <cols>
    <col min="1" max="1" width="22.265625" bestFit="1" customWidth="1"/>
    <col min="2" max="2" width="22.265625" customWidth="1"/>
  </cols>
  <sheetData>
    <row r="1" spans="1:4" x14ac:dyDescent="0.45">
      <c r="A1" s="1" t="s">
        <v>3</v>
      </c>
      <c r="B1" s="1" t="s">
        <v>36</v>
      </c>
      <c r="C1" s="1" t="s">
        <v>37</v>
      </c>
      <c r="D1" s="1"/>
    </row>
    <row r="2" spans="1:4" x14ac:dyDescent="0.45">
      <c r="A2" t="s">
        <v>28</v>
      </c>
      <c r="B2" t="s">
        <v>38</v>
      </c>
      <c r="C2" t="str">
        <f>"INSERT INTO category (Name, Relation) VALUES('" &amp; A2 &amp; "', '" &amp; B2 &amp; "') ;"</f>
        <v>INSERT INTO category (Name, Relation) VALUES('Verwendungszweck', 'musikstueck') ;</v>
      </c>
    </row>
    <row r="3" spans="1:4" x14ac:dyDescent="0.45">
      <c r="A3" t="s">
        <v>29</v>
      </c>
      <c r="B3" t="s">
        <v>38</v>
      </c>
      <c r="C3" t="str">
        <f t="shared" ref="C3:C13" si="0">"INSERT INTO category (Name, Relation) VALUES('" &amp; A3 &amp; "', '" &amp; B3 &amp; "') ;"</f>
        <v>INSERT INTO category (Name, Relation) VALUES('Besetzung', 'musikstueck') ;</v>
      </c>
    </row>
    <row r="4" spans="1:4" x14ac:dyDescent="0.45">
      <c r="A4" t="s">
        <v>19</v>
      </c>
      <c r="B4" t="s">
        <v>38</v>
      </c>
      <c r="C4" t="str">
        <f t="shared" si="0"/>
        <v>INSERT INTO category (Name, Relation) VALUES('Epoche', 'musikstueck') ;</v>
      </c>
    </row>
    <row r="5" spans="1:4" x14ac:dyDescent="0.45">
      <c r="A5" t="s">
        <v>17</v>
      </c>
      <c r="B5" t="s">
        <v>38</v>
      </c>
      <c r="C5" t="str">
        <f t="shared" si="0"/>
        <v>INSERT INTO category (Name, Relation) VALUES('Gattung', 'musikstueck') ;</v>
      </c>
    </row>
    <row r="6" spans="1:4" x14ac:dyDescent="0.45">
      <c r="A6" t="s">
        <v>11</v>
      </c>
      <c r="B6" t="s">
        <v>39</v>
      </c>
      <c r="C6" t="str">
        <f t="shared" si="0"/>
        <v>INSERT INTO category (Name, Relation) VALUES('Erprobt', 'satz') ;</v>
      </c>
    </row>
    <row r="7" spans="1:4" x14ac:dyDescent="0.45">
      <c r="A7" t="s">
        <v>30</v>
      </c>
      <c r="B7" t="s">
        <v>39</v>
      </c>
      <c r="C7" t="str">
        <f t="shared" si="0"/>
        <v>INSERT INTO category (Name, Relation) VALUES('Notenwert', 'satz') ;</v>
      </c>
    </row>
    <row r="8" spans="1:4" x14ac:dyDescent="0.45">
      <c r="A8" t="s">
        <v>8</v>
      </c>
      <c r="B8" t="s">
        <v>39</v>
      </c>
      <c r="C8" t="str">
        <f t="shared" si="0"/>
        <v>INSERT INTO category (Name, Relation) VALUES('Schwierigkeitsgrad', 'satz') ;</v>
      </c>
    </row>
    <row r="9" spans="1:4" x14ac:dyDescent="0.45">
      <c r="A9" t="s">
        <v>31</v>
      </c>
      <c r="B9" t="s">
        <v>39</v>
      </c>
      <c r="C9" t="str">
        <f t="shared" si="0"/>
        <v>INSERT INTO category (Name, Relation) VALUES('Strichart', 'satz') ;</v>
      </c>
    </row>
    <row r="10" spans="1:4" x14ac:dyDescent="0.45">
      <c r="A10" t="s">
        <v>32</v>
      </c>
      <c r="B10" t="s">
        <v>39</v>
      </c>
      <c r="C10" t="str">
        <f t="shared" si="0"/>
        <v>INSERT INTO category (Name, Relation) VALUES('Übung', 'satz') ;</v>
      </c>
    </row>
    <row r="11" spans="1:4" x14ac:dyDescent="0.45">
      <c r="A11" t="s">
        <v>33</v>
      </c>
      <c r="B11" t="s">
        <v>39</v>
      </c>
      <c r="C11" t="str">
        <f t="shared" si="0"/>
        <v>INSERT INTO category (Name, Relation) VALUES('Melodische Besonderheit', 'satz') ;</v>
      </c>
    </row>
    <row r="12" spans="1:4" x14ac:dyDescent="0.45">
      <c r="A12" t="s">
        <v>34</v>
      </c>
      <c r="B12" t="s">
        <v>39</v>
      </c>
      <c r="C12" t="str">
        <f t="shared" si="0"/>
        <v>INSERT INTO category (Name, Relation) VALUES('Dynamische Besonderheit', 'satz') ;</v>
      </c>
    </row>
    <row r="13" spans="1:4" x14ac:dyDescent="0.45">
      <c r="A13" t="s">
        <v>35</v>
      </c>
      <c r="B13" t="s">
        <v>39</v>
      </c>
      <c r="C13" t="str">
        <f t="shared" si="0"/>
        <v>INSERT INTO category (Name, Relation) VALUES('Rhythmische Besonderheit ', 'satz') ;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2024-05-09T18:14:27Z</dcterms:modified>
</cp:coreProperties>
</file>