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105" windowWidth="16170" windowHeight="8025" tabRatio="824" activeTab="7"/>
  </bookViews>
  <sheets>
    <sheet name="UAE" sheetId="1" r:id="rId1"/>
    <sheet name="China" sheetId="2" r:id="rId2"/>
    <sheet name="India" sheetId="3" r:id="rId3"/>
    <sheet name="Other" sheetId="4" r:id="rId4"/>
    <sheet name="Payment(%)" sheetId="10" r:id="rId5"/>
    <sheet name="New Coming Loading" sheetId="5" r:id="rId6"/>
    <sheet name="INTRANSIT_EQUIP_MACHINERY " sheetId="6" r:id="rId7"/>
    <sheet name="Received In SDT" sheetId="8" r:id="rId8"/>
    <sheet name="Summary" sheetId="9" r:id="rId9"/>
    <sheet name="Payment Summary" sheetId="11" r:id="rId10"/>
  </sheets>
  <definedNames>
    <definedName name="_xlnm._FilterDatabase" localSheetId="6" hidden="1">'INTRANSIT_EQUIP_MACHINERY '!$C$2:$C$425</definedName>
  </definedNames>
  <calcPr calcId="144525"/>
</workbook>
</file>

<file path=xl/calcChain.xml><?xml version="1.0" encoding="utf-8"?>
<calcChain xmlns="http://schemas.openxmlformats.org/spreadsheetml/2006/main">
  <c r="F6" i="10" l="1"/>
  <c r="F7" i="10"/>
  <c r="F8" i="10"/>
  <c r="F9" i="10"/>
  <c r="F10" i="10"/>
  <c r="F5" i="10"/>
  <c r="J5" i="10"/>
  <c r="H5" i="10"/>
  <c r="E5" i="10"/>
  <c r="H24" i="10" l="1"/>
  <c r="J24" i="10" s="1"/>
  <c r="O24" i="10"/>
  <c r="P24" i="10" s="1"/>
  <c r="O82" i="10"/>
  <c r="H82" i="10"/>
  <c r="O64" i="10"/>
  <c r="H64" i="10"/>
  <c r="O5" i="10"/>
  <c r="M82" i="10" l="1"/>
  <c r="N82" i="10" s="1"/>
  <c r="P64" i="10"/>
  <c r="M24" i="10"/>
  <c r="N24" i="10" s="1"/>
  <c r="L24" i="10"/>
  <c r="P5" i="10"/>
  <c r="L5" i="10"/>
  <c r="M5" i="10"/>
  <c r="N5" i="10" s="1"/>
  <c r="M64" i="10"/>
  <c r="N64" i="10" s="1"/>
  <c r="P82" i="10"/>
  <c r="J64" i="10"/>
  <c r="J82" i="10"/>
  <c r="L82" i="10"/>
  <c r="L64" i="10"/>
</calcChain>
</file>

<file path=xl/sharedStrings.xml><?xml version="1.0" encoding="utf-8"?>
<sst xmlns="http://schemas.openxmlformats.org/spreadsheetml/2006/main" count="1809" uniqueCount="748">
  <si>
    <t>No</t>
  </si>
  <si>
    <t>Item_Description</t>
  </si>
  <si>
    <t>Qty</t>
  </si>
  <si>
    <t>DJ-Tranzit</t>
  </si>
  <si>
    <t>Origin</t>
  </si>
  <si>
    <t>Loaded</t>
  </si>
  <si>
    <t>Arrived AAK</t>
  </si>
  <si>
    <t>SDT Arrive</t>
  </si>
  <si>
    <t>Remark</t>
  </si>
  <si>
    <t>4*20''</t>
  </si>
  <si>
    <t>8*20''</t>
  </si>
  <si>
    <t>12*20"</t>
  </si>
  <si>
    <t>10*20</t>
  </si>
  <si>
    <t>4*20"</t>
  </si>
  <si>
    <t>6*20"</t>
  </si>
  <si>
    <t>10*20"</t>
  </si>
  <si>
    <t>8*20"</t>
  </si>
  <si>
    <t>Eco</t>
  </si>
  <si>
    <t>UAE</t>
  </si>
  <si>
    <t>29/04/2025</t>
  </si>
  <si>
    <t>13/05/2025</t>
  </si>
  <si>
    <t>24/05/2025</t>
  </si>
  <si>
    <t>09-10/06/2025</t>
  </si>
  <si>
    <t>19/06/2025</t>
  </si>
  <si>
    <t>25/06/2025</t>
  </si>
  <si>
    <t>15/06/2025</t>
  </si>
  <si>
    <t>17/05/2025</t>
  </si>
  <si>
    <t>15/05/2025</t>
  </si>
  <si>
    <t>20/06/2025</t>
  </si>
  <si>
    <t>18/07/2025</t>
  </si>
  <si>
    <t>20/05/2025</t>
  </si>
  <si>
    <t>22/05/2025</t>
  </si>
  <si>
    <t>13/07/2025</t>
  </si>
  <si>
    <t xml:space="preserve">21/07/2025 </t>
  </si>
  <si>
    <t>26/05/2025</t>
  </si>
  <si>
    <t>27/05/2025</t>
  </si>
  <si>
    <t>(2) Jul_17/2025
(4) Jul_18/2025
(2) Jul_19/2025</t>
  </si>
  <si>
    <t>Benton (Viscogel) 25kg) (880 Bag) Marble Powder</t>
  </si>
  <si>
    <t>Iron oxide yellow 25kg 1600 Bag Marble Powder</t>
  </si>
  <si>
    <t>Iron oxide Blue 25kg  560 Bag Marble Powder</t>
  </si>
  <si>
    <t>Iron oxide Blue 25kg 1560 Bag Marble Powder</t>
  </si>
  <si>
    <t>Iron oxide Red  25kg 2600 Bag Marble Powder</t>
  </si>
  <si>
    <t>Nipples  ¾'' 58,000pcs</t>
  </si>
  <si>
    <t>Bolt long tanker 270,000pcs</t>
  </si>
  <si>
    <t>Bolt  short  tanker 245,000pcs</t>
  </si>
  <si>
    <t>Bolt nut tanker  610,000 pcs</t>
  </si>
  <si>
    <t>Plate Sieve 16 mesh=1mm  40pcs</t>
  </si>
  <si>
    <t>Plate Sieve 12 mesh=1.5mm   30pcs</t>
  </si>
  <si>
    <t>GROUND  BALANCE (5TON) WITH ACCESSORIES    (6pcs)</t>
  </si>
  <si>
    <t>GROUND BALANCE (5TON) WITH ACCESSORIES     (16 pcs)</t>
  </si>
  <si>
    <t>DIGITAL BALANCE (100KG) WITH ACCESSORIES  (50 pcs)</t>
  </si>
  <si>
    <t>2*20"</t>
  </si>
  <si>
    <t>6*20''</t>
  </si>
  <si>
    <t>2*40"</t>
  </si>
  <si>
    <t>1*40"</t>
  </si>
  <si>
    <t>4*40"</t>
  </si>
  <si>
    <t>6*40"</t>
  </si>
  <si>
    <t>1*20"</t>
  </si>
  <si>
    <t>Elite/Stm</t>
  </si>
  <si>
    <t>Africa</t>
  </si>
  <si>
    <t>Siyan</t>
  </si>
  <si>
    <t>Cyen</t>
  </si>
  <si>
    <t>20/04/2025</t>
  </si>
  <si>
    <t>21/03/2025</t>
  </si>
  <si>
    <t>14/06/2025</t>
  </si>
  <si>
    <t>16/06/2025</t>
  </si>
  <si>
    <t>17/06/2025</t>
  </si>
  <si>
    <t>June_17&amp;18/2025</t>
  </si>
  <si>
    <t>June_18 &amp; 19/2025</t>
  </si>
  <si>
    <t>Jul_12/2025</t>
  </si>
  <si>
    <t>Jul_11/2025</t>
  </si>
  <si>
    <t>Jul_18/2025</t>
  </si>
  <si>
    <t>China</t>
  </si>
  <si>
    <t>china</t>
  </si>
  <si>
    <t>24/04/2025</t>
  </si>
  <si>
    <t>18/07/2026</t>
  </si>
  <si>
    <t>17_18/07/2025</t>
  </si>
  <si>
    <t>25-28/06/2025</t>
  </si>
  <si>
    <t>24/06/2025</t>
  </si>
  <si>
    <t>(4) Jul_20/2025
(2) Jul_21/2025</t>
  </si>
  <si>
    <t>Organic RED 112 25kg _320 BAG (Marble Powder Unilex)</t>
  </si>
  <si>
    <t>Round Tin Can(MEDUOO509535)</t>
  </si>
  <si>
    <t>Homopolymer Plasticizer(250kg/drum) TULSI</t>
  </si>
  <si>
    <t>3*40"</t>
  </si>
  <si>
    <t>India</t>
  </si>
  <si>
    <t>June_03-04/2025</t>
  </si>
  <si>
    <t>June_04-05/2025</t>
  </si>
  <si>
    <t>May_18/2025</t>
  </si>
  <si>
    <t>April_18</t>
  </si>
  <si>
    <t>June_23-24/2025</t>
  </si>
  <si>
    <t>June_25-26/2025</t>
  </si>
  <si>
    <t>June_05/2025</t>
  </si>
  <si>
    <t>June_19/2025</t>
  </si>
  <si>
    <t>23/04/2025</t>
  </si>
  <si>
    <t>26/06/2025</t>
  </si>
  <si>
    <t>16/05/2025</t>
  </si>
  <si>
    <t>19/05/2025</t>
  </si>
  <si>
    <t>16/07/2025</t>
  </si>
  <si>
    <t>17/07/2025</t>
  </si>
  <si>
    <t>21&amp; 22/05/2025 GELAN</t>
  </si>
  <si>
    <t>18/07/2025 SDT</t>
  </si>
  <si>
    <t>21/07/2025 SDT</t>
  </si>
  <si>
    <t>23/07/2025 SDT</t>
  </si>
  <si>
    <t>3*20''</t>
  </si>
  <si>
    <t>GERMANY</t>
  </si>
  <si>
    <t>18/06/2025</t>
  </si>
  <si>
    <t>EGYPT</t>
  </si>
  <si>
    <t>June_25/2025</t>
  </si>
  <si>
    <t>Container_ReturnDate</t>
  </si>
  <si>
    <t>Bill_No</t>
  </si>
  <si>
    <t>LO-PLASTICIZER_IFFCO-190KG-70%-190KG</t>
  </si>
  <si>
    <t>LT-Plasticizer-Ocean-165kg</t>
  </si>
  <si>
    <t>LO-PLASTICIZER_HITECH-190KG-70%</t>
  </si>
  <si>
    <t>UPR-PLASTICIZER-IFFCO-220KG</t>
  </si>
  <si>
    <t>MIXED PLASTICIZER 200KG/DRUM &amp; CONCRETE PRIMER OCEAN PAINT</t>
  </si>
  <si>
    <t>UPR-PLASTICIZER-HITECH-225KG</t>
  </si>
  <si>
    <t>LO-PLASTICIZER_IFFCO-200KG-97%</t>
  </si>
  <si>
    <t>PU_Plasticizer (190KG/DRUM) IFFCO</t>
  </si>
  <si>
    <t xml:space="preserve">Homopolymer Plasticizer(250kg/drum) VISEN </t>
  </si>
  <si>
    <t>ELTJEADJI009326</t>
  </si>
  <si>
    <t>SHI/JEA/DJI/250425</t>
  </si>
  <si>
    <t>SSLJEAJIB005A/25</t>
  </si>
  <si>
    <t>SSAJEADJI252425</t>
  </si>
  <si>
    <t>ELTJEADJI009625</t>
  </si>
  <si>
    <t>SSAJEADJI251425</t>
  </si>
  <si>
    <t>SSLJEAJIB004A/25</t>
  </si>
  <si>
    <t>ASJEAJIB202269</t>
  </si>
  <si>
    <t>ELTJEADJI210525</t>
  </si>
  <si>
    <t>SHSJEADJI2052025</t>
  </si>
  <si>
    <t>SSLJEAJIB00441/25</t>
  </si>
  <si>
    <t>ELTJEADJI180625</t>
  </si>
  <si>
    <t>ELTJEADJI280625</t>
  </si>
  <si>
    <t>ELTJEADJI200625</t>
  </si>
  <si>
    <t>ELTJEADJI190625</t>
  </si>
  <si>
    <t>ELTJEADJI250625</t>
  </si>
  <si>
    <t xml:space="preserve">ELTJEADJI260625 </t>
  </si>
  <si>
    <t>ELTJEADJI240625</t>
  </si>
  <si>
    <t>TITANIUM DIOXIDE</t>
  </si>
  <si>
    <t xml:space="preserve">HEMC 25kg/bag)/Marble Powder </t>
  </si>
  <si>
    <t>TYRES</t>
  </si>
  <si>
    <t xml:space="preserve">Pigment  Black  20kg (1000 Bag) Marble Powder </t>
  </si>
  <si>
    <t xml:space="preserve">Iron oxide black 25 kg 1360 Bag Marble Powder </t>
  </si>
  <si>
    <t xml:space="preserve">Marble Powder 25kg/bag(HEMC) (6240 bag) </t>
  </si>
  <si>
    <t>Artificial Grass (white 3400sqm &amp; green 8200 sqm)</t>
  </si>
  <si>
    <t>Titanium Dioxide 25kg/Bag 960Bag/cont () Marble Powder</t>
  </si>
  <si>
    <t xml:space="preserve">Titanium Dioxide 25kg/Bag 960Bag/cont () Marble Powder </t>
  </si>
  <si>
    <t>Nipples  1''  55,020 pcs</t>
  </si>
  <si>
    <t>153508001666</t>
  </si>
  <si>
    <t>Inorganic dispersing agent&amp;wetting agent (Tetron)_SHMP 880 Bag Marble Powder</t>
  </si>
  <si>
    <t>Logistics Follow up (Other)</t>
  </si>
  <si>
    <t>KEY</t>
  </si>
  <si>
    <t>RECIVED SDT</t>
  </si>
  <si>
    <t>DJIBOUTY</t>
  </si>
  <si>
    <t>LOADING PROCESS</t>
  </si>
  <si>
    <t>Planned to Load</t>
  </si>
  <si>
    <t>Nipples  1_</t>
  </si>
  <si>
    <t>1*20''</t>
  </si>
  <si>
    <t xml:space="preserve">Nipples  ¾_ </t>
  </si>
  <si>
    <t>Paraffin Wax</t>
  </si>
  <si>
    <t>SHMP (16,000KG)</t>
  </si>
  <si>
    <t>MACHINE</t>
  </si>
  <si>
    <t>Item Descrption</t>
  </si>
  <si>
    <t>uom</t>
  </si>
  <si>
    <t>QTY</t>
  </si>
  <si>
    <t>Paid %</t>
  </si>
  <si>
    <t>CCTV CAMERA</t>
  </si>
  <si>
    <t>SEETONG 5MP CAMERA OUT DOOR</t>
  </si>
  <si>
    <t>pcs</t>
  </si>
  <si>
    <t>SEETONG 5MP CAMERA IN DOOR</t>
  </si>
  <si>
    <t xml:space="preserve">SEETONG NVR 64 PORT POE 4K 8HDD </t>
  </si>
  <si>
    <t xml:space="preserve">SEETONG NVR 32 PORT POE 4K 2HDD </t>
  </si>
  <si>
    <t xml:space="preserve">SEETONG NVR 24 PORT POE 4K 2HDD </t>
  </si>
  <si>
    <t>CAT 6 CABLE (305M ROLL)</t>
  </si>
  <si>
    <t>NETWORK SWITCH POE 24 CHANNELS 1000</t>
  </si>
  <si>
    <t>NETWORK SWITCH POE 16 CHANNELS 1000</t>
  </si>
  <si>
    <t>SPLIT JOINT (COVERTS COAXIAL TO CAT)</t>
  </si>
  <si>
    <t>RJ 45 ORDER 1600 FREE</t>
  </si>
  <si>
    <t xml:space="preserve">WI FI ROUTER 8 ANTENNA D-LINK </t>
  </si>
  <si>
    <t>TELEVISION 32 INCH</t>
  </si>
  <si>
    <t xml:space="preserve">HDD 8TB </t>
  </si>
  <si>
    <t>SANDISK 64GB</t>
  </si>
  <si>
    <t>SANDISK 128GB</t>
  </si>
  <si>
    <t>SANDISK 256GB</t>
  </si>
  <si>
    <t>GENERATOR SPARE PARTS</t>
  </si>
  <si>
    <t>PISTON</t>
  </si>
  <si>
    <t>PCS</t>
  </si>
  <si>
    <t>LINER</t>
  </si>
  <si>
    <t>PISTON RING</t>
  </si>
  <si>
    <t>VALVE SEAL INTAK</t>
  </si>
  <si>
    <t>VALVE SEAL EXHAUST</t>
  </si>
  <si>
    <t>VALVE INTAK</t>
  </si>
  <si>
    <t>VALVE EXHAUST</t>
  </si>
  <si>
    <t>VALVE GUIDE</t>
  </si>
  <si>
    <t>CON ROD BEARING</t>
  </si>
  <si>
    <t>MAIN ROD BEARING UPPER</t>
  </si>
  <si>
    <t>MAIN ROD BEARING BOTTOM</t>
  </si>
  <si>
    <t>CYLINDER HEAD GASKET</t>
  </si>
  <si>
    <t>TRUST WASHER</t>
  </si>
  <si>
    <t>INJECTER BUSHING</t>
  </si>
  <si>
    <t>OIL PUMP</t>
  </si>
  <si>
    <t>OIL PSUMP GASKET</t>
  </si>
  <si>
    <t>CYLINDER HEAD  COVER GASKET</t>
  </si>
  <si>
    <t xml:space="preserve">RADIATER </t>
  </si>
  <si>
    <t>WATER PUMP</t>
  </si>
  <si>
    <t xml:space="preserve">CYLINDER HEAD </t>
  </si>
  <si>
    <t>SMARTGEN HGM6110N</t>
  </si>
  <si>
    <t xml:space="preserve"> 1st  FORKLIFT SPARE PARTS</t>
  </si>
  <si>
    <t>Strainer</t>
  </si>
  <si>
    <t>Oil tank cover gasket</t>
  </si>
  <si>
    <t>Oil filter</t>
  </si>
  <si>
    <t>Cap ass’y</t>
  </si>
  <si>
    <t>set</t>
  </si>
  <si>
    <t>Hose H.P.</t>
  </si>
  <si>
    <t>Sedimentor</t>
  </si>
  <si>
    <t>Skeleton oil seal</t>
  </si>
  <si>
    <t>Bearing</t>
  </si>
  <si>
    <t>Radial spherical plain bearing</t>
  </si>
  <si>
    <t>Seal-ring</t>
  </si>
  <si>
    <t>Cushion</t>
  </si>
  <si>
    <t>Repair kit</t>
  </si>
  <si>
    <t>Clearance adjuster Right side</t>
  </si>
  <si>
    <t>Shock</t>
  </si>
  <si>
    <t>End roller</t>
  </si>
  <si>
    <t>Roller</t>
  </si>
  <si>
    <t>Side roller</t>
  </si>
  <si>
    <t>Side wheel</t>
  </si>
  <si>
    <t>SKELATION OIL SEAL</t>
  </si>
  <si>
    <t>RIPAIR KIT</t>
  </si>
  <si>
    <t>Air Filter</t>
  </si>
  <si>
    <t>Starter</t>
  </si>
  <si>
    <t xml:space="preserve">GLOW PLUG </t>
  </si>
  <si>
    <t xml:space="preserve">MULTIWAY VALVE </t>
  </si>
  <si>
    <t>12V GEA SOLENOID VALVE</t>
  </si>
  <si>
    <t xml:space="preserve">COMBINATION SWTICH </t>
  </si>
  <si>
    <t>FRICTION PLATE</t>
  </si>
  <si>
    <t xml:space="preserve">STEAL PLATE </t>
  </si>
  <si>
    <t>Torque Converter</t>
  </si>
  <si>
    <t>Hydrolic Pump</t>
  </si>
  <si>
    <t>KING PIN</t>
  </si>
  <si>
    <t>BUSHING</t>
  </si>
  <si>
    <t xml:space="preserve">LEFT KNUCKLE </t>
  </si>
  <si>
    <t>STEERING KNUCKLE (RIGHT)</t>
  </si>
  <si>
    <t xml:space="preserve">SEATLING RING </t>
  </si>
  <si>
    <t>Bearing 33206</t>
  </si>
  <si>
    <t>SPACER SLEEVE</t>
  </si>
  <si>
    <t>HUB</t>
  </si>
  <si>
    <t>HUB BOLT</t>
  </si>
  <si>
    <t>HUB NUT</t>
  </si>
  <si>
    <t>PIN 6.3*60</t>
  </si>
  <si>
    <t>WASHER 30</t>
  </si>
  <si>
    <t>Rear wheel Steering Cylinder</t>
  </si>
  <si>
    <t>BRAKE CABLE ,L</t>
  </si>
  <si>
    <t>BRAKE CABLE ,R</t>
  </si>
  <si>
    <t xml:space="preserve">BRAKE MASTER CYLINDER </t>
  </si>
  <si>
    <t xml:space="preserve">DIFFERENTIAL CROWN WHEEL </t>
  </si>
  <si>
    <t xml:space="preserve">DIFFERENTIAL PINION </t>
  </si>
  <si>
    <t>DIFFERENTIAL RING GEAR (SPIDER GEAR)</t>
  </si>
  <si>
    <t>DIFFERENTIAL RING GEAR WASHER</t>
  </si>
  <si>
    <t>BRAKE SHOE (4PCS IN A BOX)</t>
  </si>
  <si>
    <t>24V GEAR SOLENOID VALVE</t>
  </si>
  <si>
    <t xml:space="preserve">COMBINATION SWICH </t>
  </si>
  <si>
    <t>RIM,ASSY,FRONT,FOR AIR TYRE</t>
  </si>
  <si>
    <t xml:space="preserve">STEEL PLATE </t>
  </si>
  <si>
    <t xml:space="preserve">RADIATOR </t>
  </si>
  <si>
    <t>KING PIN (IF FULL SET AVAILABLE)</t>
  </si>
  <si>
    <t>STEERING KNUCKLE (left)</t>
  </si>
  <si>
    <t>STEERING KNUCKLE (right)</t>
  </si>
  <si>
    <t>needle ROLLER BEARING 942/45</t>
  </si>
  <si>
    <t xml:space="preserve">flat bearing </t>
  </si>
  <si>
    <t xml:space="preserve">connecting rod pin </t>
  </si>
  <si>
    <t>bearing 32215</t>
  </si>
  <si>
    <t xml:space="preserve">hub </t>
  </si>
  <si>
    <t>nut m20x 1.5</t>
  </si>
  <si>
    <t>parking BRAKE</t>
  </si>
  <si>
    <t xml:space="preserve"> BRAKE MASTER cylinder /VALVE</t>
  </si>
  <si>
    <t xml:space="preserve">GEA,SIDE </t>
  </si>
  <si>
    <t>CROSS AXLE</t>
  </si>
  <si>
    <t xml:space="preserve">MECHANICAL FLOW METER </t>
  </si>
  <si>
    <t>MTR</t>
  </si>
  <si>
    <t>SHIPPING TO GUANGZHOU</t>
  </si>
  <si>
    <t>MOTOR HOUSING _15KW</t>
  </si>
  <si>
    <t>MOTOR HOUSING _5.5KW</t>
  </si>
  <si>
    <t>CONTROLLER_15KW</t>
  </si>
  <si>
    <t>CONTROLLER_5.5KW</t>
  </si>
  <si>
    <t xml:space="preserve"> FIRE EXTINGUISHER  SPARE PART</t>
  </si>
  <si>
    <t>VALVE FOR 50KG FIRE EXTINGUISHER ,LIGHT WEIGHT 600KG</t>
  </si>
  <si>
    <t>HOSE FOR 50KG FIRE ,FOR 5M</t>
  </si>
  <si>
    <t>GUAGE</t>
  </si>
  <si>
    <t xml:space="preserve">DIP TUBE FOR FIRE </t>
  </si>
  <si>
    <t xml:space="preserve">UMBRELLA </t>
  </si>
  <si>
    <t>UMBRELA 3.5*3.5m &amp;3*3m</t>
  </si>
  <si>
    <t>UMBRELA roof  3.5*3.5m</t>
  </si>
  <si>
    <t>UMBRELA Da7m</t>
  </si>
  <si>
    <t>UMBRELA roof  Da7m</t>
  </si>
  <si>
    <t>2nd  FORKLIFT SPARE PARTS</t>
  </si>
  <si>
    <t>Timer</t>
  </si>
  <si>
    <t>Clearance adjuster left side</t>
  </si>
  <si>
    <t>OIL FILTER</t>
  </si>
  <si>
    <t xml:space="preserve">REPAIR KIT </t>
  </si>
  <si>
    <t xml:space="preserve">ALTERNATOR </t>
  </si>
  <si>
    <t>INTAKE VALVE</t>
  </si>
  <si>
    <t>Exhauste Valve</t>
  </si>
  <si>
    <t>Valve Guide</t>
  </si>
  <si>
    <t>Con Rod</t>
  </si>
  <si>
    <t xml:space="preserve">Crank Shaft </t>
  </si>
  <si>
    <t xml:space="preserve">Cam Shaft </t>
  </si>
  <si>
    <t>Cam Shaft Bushing</t>
  </si>
  <si>
    <t>Con Rod Bearing STD</t>
  </si>
  <si>
    <t>Main Bearing STD</t>
  </si>
  <si>
    <t>Thust Washer</t>
  </si>
  <si>
    <t>Set Gasket</t>
  </si>
  <si>
    <t>Oil pump</t>
  </si>
  <si>
    <t xml:space="preserve">Fun </t>
  </si>
  <si>
    <t>Water Pump</t>
  </si>
  <si>
    <t>Steering Pump</t>
  </si>
  <si>
    <t>Rim assy 28*9-15</t>
  </si>
  <si>
    <t>Rim assy (rear)</t>
  </si>
  <si>
    <t>Radiator</t>
  </si>
  <si>
    <t>Fuel Injector Pump</t>
  </si>
  <si>
    <t>Fuel Injector</t>
  </si>
  <si>
    <t>Fuel Injector Nozzle</t>
  </si>
  <si>
    <t>Cylinder(side shifter)</t>
  </si>
  <si>
    <t>Guage (Display Panal)</t>
  </si>
  <si>
    <t>fly wheel ring</t>
  </si>
  <si>
    <t>wheel cylinder assy L.h</t>
  </si>
  <si>
    <t>wheel cylinder assy R.h</t>
  </si>
  <si>
    <t>Alternator</t>
  </si>
  <si>
    <t>Liner</t>
  </si>
  <si>
    <t>Glow Plug</t>
  </si>
  <si>
    <t>Multiway valve</t>
  </si>
  <si>
    <t xml:space="preserve">Rim ,assy,rear,for air tyre </t>
  </si>
  <si>
    <t>bearing 32211</t>
  </si>
  <si>
    <t>Rim WHEEL Steering cylinder</t>
  </si>
  <si>
    <t xml:space="preserve">GC70 side shift cylinder </t>
  </si>
  <si>
    <t xml:space="preserve"> side shift cylinder repair kit</t>
  </si>
  <si>
    <t xml:space="preserve">Drive gear ,spiral vevel </t>
  </si>
  <si>
    <t xml:space="preserve">planetery gear </t>
  </si>
  <si>
    <t>Flywheel tooth ring,6BG1</t>
  </si>
  <si>
    <t>Wheel cylinder assy FOR 5 TON</t>
  </si>
  <si>
    <t xml:space="preserve">Fountains  </t>
  </si>
  <si>
    <t>4 Details on the configuration  of in-line fountains</t>
  </si>
  <si>
    <t xml:space="preserve"> Direct spray nozzle</t>
  </si>
  <si>
    <t xml:space="preserve"> Single end teeth</t>
  </si>
  <si>
    <t>Double-ended teeth</t>
  </si>
  <si>
    <t>Ball valve</t>
  </si>
  <si>
    <t>Middle holeFountain  light</t>
  </si>
  <si>
    <t>Ice tower nozzle</t>
  </si>
  <si>
    <t>Single end teeth</t>
  </si>
  <si>
    <t xml:space="preserve"> Ball valve</t>
  </si>
  <si>
    <t xml:space="preserve"> Middle holeFountain  light</t>
  </si>
  <si>
    <t xml:space="preserve"> Fountain  frame</t>
  </si>
  <si>
    <t xml:space="preserve"> Pressure  relief valve</t>
  </si>
  <si>
    <t xml:space="preserve"> Fountain  pump</t>
  </si>
  <si>
    <t xml:space="preserve"> Water pump net cover</t>
  </si>
  <si>
    <t xml:space="preserve"> Water pump flange,  connector  buckle,  etc</t>
  </si>
  <si>
    <t xml:space="preserve"> Water pump power cord</t>
  </si>
  <si>
    <t xml:space="preserve"> Fountain  lamp power cord</t>
  </si>
  <si>
    <t xml:space="preserve"> Welding wire,  waterproof  belt,  auxiliary  materials,  etc</t>
  </si>
  <si>
    <t>Fountain  timing  control cabinet</t>
  </si>
  <si>
    <t xml:space="preserve"> Main power supply cabinet</t>
  </si>
  <si>
    <t xml:space="preserve"> Music player</t>
  </si>
  <si>
    <t xml:space="preserve"> Fountain  control module</t>
  </si>
  <si>
    <t>timer</t>
  </si>
  <si>
    <t xml:space="preserve"> Variable  voltage  device with colored  lights</t>
  </si>
  <si>
    <t>Leakage switch,AC contact,air switch,indicator light,</t>
  </si>
  <si>
    <t xml:space="preserve"> Auxiliary material</t>
  </si>
  <si>
    <t>subtotal</t>
  </si>
  <si>
    <t>Production cost 3%</t>
  </si>
  <si>
    <t xml:space="preserve"> Factory adjustment test water charges 2%</t>
  </si>
  <si>
    <t xml:space="preserve"> Packing charge 1%</t>
  </si>
  <si>
    <t xml:space="preserve"> Mushroom  fountain  configuration  details</t>
  </si>
  <si>
    <t>Mushroom nozzle</t>
  </si>
  <si>
    <t xml:space="preserve"> Double -ended teeth</t>
  </si>
  <si>
    <t xml:space="preserve"> Stainless steel valve</t>
  </si>
  <si>
    <t xml:space="preserve"> Fountain light holder</t>
  </si>
  <si>
    <t>Double -ended teeth</t>
  </si>
  <si>
    <t>Fountain light</t>
  </si>
  <si>
    <t>Fountain light holder</t>
  </si>
  <si>
    <t xml:space="preserve"> Fountain frame</t>
  </si>
  <si>
    <t xml:space="preserve"> Pressure relief valve</t>
  </si>
  <si>
    <t xml:space="preserve"> Fountain pump</t>
  </si>
  <si>
    <t xml:space="preserve">  Water pump net cover</t>
  </si>
  <si>
    <t>Water pump flange, connector buckle, etc</t>
  </si>
  <si>
    <t>Fountain lamp power cord</t>
  </si>
  <si>
    <t>Welding wire, waterproof  belt, auxiliary materials, etc</t>
  </si>
  <si>
    <t>Fountain timing control cabinet</t>
  </si>
  <si>
    <t xml:space="preserve">  timer</t>
  </si>
  <si>
    <t>Fountain control module</t>
  </si>
  <si>
    <t xml:space="preserve"> Variable voltage device with colored lights</t>
  </si>
  <si>
    <t>leakage switch, AC contact, air switch,indicator light, instrument, bank scheduling</t>
  </si>
  <si>
    <t>Mushroom fountain configuration details</t>
  </si>
  <si>
    <t>Stainless steel valve</t>
  </si>
  <si>
    <t xml:space="preserve"> Middle holeFountain light</t>
  </si>
  <si>
    <t>Direct spray nozzle</t>
  </si>
  <si>
    <t>Pressure relief valve</t>
  </si>
  <si>
    <t>Water pump net cover</t>
  </si>
  <si>
    <t>Water pump power cord</t>
  </si>
  <si>
    <t xml:space="preserve"> Welding wire, waterproof belt, auxiliary materials, etc</t>
  </si>
  <si>
    <t>Main power supply cabinet</t>
  </si>
  <si>
    <t xml:space="preserve"> timer</t>
  </si>
  <si>
    <t>Variable voltage device with colored lights</t>
  </si>
  <si>
    <t xml:space="preserve">Auxiliary material </t>
  </si>
  <si>
    <t>Mushroom fountain configuration  details</t>
  </si>
  <si>
    <t>POWER SUPPLY</t>
  </si>
  <si>
    <t>POWER SUPPLY 12CHANNEL INPUT 3PHASE VOLT 200A _11OUT PUT SINGLE PHASE 35A IN ONE CABINET</t>
  </si>
  <si>
    <t>STABILIZER 15KVA</t>
  </si>
  <si>
    <t xml:space="preserve">LIGHT EXTENDER </t>
  </si>
  <si>
    <t>WINCH MOTOR</t>
  </si>
  <si>
    <t>3T SINGLE WINCH</t>
  </si>
  <si>
    <t xml:space="preserve">WINCH REMOTE CONTROL 5T </t>
  </si>
  <si>
    <t>WIRE ROPE 12MM(CABO)</t>
  </si>
  <si>
    <t>METER</t>
  </si>
  <si>
    <t>INVERTER</t>
  </si>
  <si>
    <t>100HP (75KW)INVERTER ABB BRAND</t>
  </si>
  <si>
    <t>75HP (55KW)INVERTER ABB BRAND</t>
  </si>
  <si>
    <t>ABB ELECTRICAL BOARD CCU_24_S_100HP</t>
  </si>
  <si>
    <t>ABB ELECTRICAL BOARD CCU_24_S_75HP</t>
  </si>
  <si>
    <t xml:space="preserve"> DLALYSIS</t>
  </si>
  <si>
    <t>HSIL-NEPHROCURE RO PLANT 2000 LPH IN SS 304</t>
  </si>
  <si>
    <t>HSIL-NEPHROCURE DLALYSIS BICARB MIXTURE</t>
  </si>
  <si>
    <t>AUTOMATIC 5 FUNCTION ELECTRIC ICU BED</t>
  </si>
  <si>
    <t>DIACLEAN DIALYSIS REPROCESSOR MACHINE</t>
  </si>
  <si>
    <t>COPOLYMER _VISEN_30*20"</t>
  </si>
  <si>
    <t>HOMOPOLYMER _VISEN</t>
  </si>
  <si>
    <t>streaneted_190kg/drum_1*20"</t>
  </si>
  <si>
    <t>Plasticizer  (Dibutyl phatalate) 250KG</t>
  </si>
  <si>
    <t>80DRUM</t>
  </si>
  <si>
    <t>resease wax</t>
  </si>
  <si>
    <t>super glaze finish -No.3</t>
  </si>
  <si>
    <t xml:space="preserve">Hollsow </t>
  </si>
  <si>
    <t>REFILL roll brush _10CM</t>
  </si>
  <si>
    <t>1750PCS</t>
  </si>
  <si>
    <t>REFILL roll brush _18CM</t>
  </si>
  <si>
    <t>10,000 PCS</t>
  </si>
  <si>
    <t>Defomer (Antifom) 170kg</t>
  </si>
  <si>
    <t>46 drum</t>
  </si>
  <si>
    <t>Preservartive- PLASTICIZER-200 KG</t>
  </si>
  <si>
    <t>Round tin can</t>
  </si>
  <si>
    <t>12*40"</t>
  </si>
  <si>
    <t>Zirchonium-250KG _ 132 drum</t>
  </si>
  <si>
    <t>Cobalt -200KG   _114 drum</t>
  </si>
  <si>
    <t>Antiskining agent /MEKO/_190KG  _34 drum</t>
  </si>
  <si>
    <t>Calcium-30KG  _ 544 pail &amp; 40 drum</t>
  </si>
  <si>
    <t>CLEAR FLOAT GLASS 2*20"/4237.2M2</t>
  </si>
  <si>
    <t>Water cooled Sumersible pump Wire _ 50KG</t>
  </si>
  <si>
    <t>Water cooled Sumersible pump Wire _ 80KG</t>
  </si>
  <si>
    <t>oil  cooled Sumersible pump Wire_ 10ROLL</t>
  </si>
  <si>
    <t>oil  cooled Sumersible pump Wire _10ROLL</t>
  </si>
  <si>
    <t>SCAFHOLDING-4M*2M_2 PCS</t>
  </si>
  <si>
    <t>Pawutha Chips 200w_4000 PCS</t>
  </si>
  <si>
    <t>Pawutha Chips 150w_1000 PCS</t>
  </si>
  <si>
    <t>Pawutha Chips 50w_2000 PCS</t>
  </si>
  <si>
    <t>Power driver_for Pawutha 200w_4000 PCS</t>
  </si>
  <si>
    <t>Power driver_for Pawutha 150w_1000 PCS</t>
  </si>
  <si>
    <t>Power driver_for Pawutha 50w_2000 PCS</t>
  </si>
  <si>
    <t>Strip light_warm color_200 ROLL</t>
  </si>
  <si>
    <t>Low Tension Cable 0.63*240+120  (1kv) _400M</t>
  </si>
  <si>
    <t>Semi  Flexible  Low Tension cable 3x120+70  (1kv)_200M</t>
  </si>
  <si>
    <t>Semi  Flexible  Low Tension cable 3x70+35  (1kv)_300M</t>
  </si>
  <si>
    <t>Semi  Flexible  Low Tension cable 3x50+25 (1kv)_300M</t>
  </si>
  <si>
    <t>Semi  Flexible  Low Tension cable 3x35+16 (1kv)_500M</t>
  </si>
  <si>
    <t>Semi  Flexible  Low Tension cable 3x25+10 (1kv)_300M</t>
  </si>
  <si>
    <t>Semi  Flexible  Low Tension cable 4x16 (1kv)_500M</t>
  </si>
  <si>
    <t>Flexible  Low Tension cable 4x10 (1kv)_500M</t>
  </si>
  <si>
    <t>Flexible  Low Tension cable 4x6 (1kv)_500M</t>
  </si>
  <si>
    <t>Flexible  Low Tension cable 4×4 ( 1kv)_500M</t>
  </si>
  <si>
    <t>Flexible  Low Tension cable 3x2.5 ( 1kv)_1000M</t>
  </si>
  <si>
    <t>Flexible  Low Tension cable 2x2.5 ( 1kv)_500M</t>
  </si>
  <si>
    <t>Flexible  Low Tension Wire  1x2.5 ( 1kv) (1Roll=100meter) RED,YELLOW,BLUE, BLACK_60,000M</t>
  </si>
  <si>
    <t>UpComing Orders From India</t>
  </si>
  <si>
    <t>UpComing Orders From Other</t>
  </si>
  <si>
    <t>UpComing Orders From  China</t>
  </si>
  <si>
    <t>UpComing Orders From UAE</t>
  </si>
  <si>
    <t>Dispersing and Anti-settling agent (patad) 200KG</t>
  </si>
  <si>
    <t>Dispersing and wetting agent (soya solvent)  200KG</t>
  </si>
  <si>
    <t>wetting and emulsifyng agent(panox) 220 KG</t>
  </si>
  <si>
    <t>ETA</t>
  </si>
  <si>
    <t>Actual</t>
  </si>
  <si>
    <t>Departed</t>
  </si>
  <si>
    <t>Djibouti Transit</t>
  </si>
  <si>
    <t xml:space="preserve"> LACQUER THINNER(165kg/Drum) </t>
  </si>
  <si>
    <t xml:space="preserve">Homopolymer (250kg/drum) VISEN </t>
  </si>
  <si>
    <t>Homopolymer (250kg/drum) VISEN</t>
  </si>
  <si>
    <t xml:space="preserve">Copolymer (240kg/drum) VISEN </t>
  </si>
  <si>
    <t xml:space="preserve">LACQUER THINNER _165kg/drum </t>
  </si>
  <si>
    <t>UPR (225KG/DRUM)_HITECH</t>
  </si>
  <si>
    <t>LongOil 70%_190kg/drum_IFFCO</t>
  </si>
  <si>
    <t>LongOil 70%_190kg/drum_HITECH</t>
  </si>
  <si>
    <t>MAY 20/2025</t>
  </si>
  <si>
    <t>MAY 28/2025</t>
  </si>
  <si>
    <t>MAY 29/2025</t>
  </si>
  <si>
    <t xml:space="preserve">MAY 29/2025 </t>
  </si>
  <si>
    <t>MAY 31 /2025</t>
  </si>
  <si>
    <t>JUNE 11/2025</t>
  </si>
  <si>
    <t xml:space="preserve">JUNE 11/2025 </t>
  </si>
  <si>
    <t xml:space="preserve">JUNE 12/2025 </t>
  </si>
  <si>
    <t xml:space="preserve">ES4045- PLASTICIZER-250 KG </t>
  </si>
  <si>
    <t>(SCLSOKJIB113525)</t>
  </si>
  <si>
    <t xml:space="preserve">23/07/2025 </t>
  </si>
  <si>
    <t>2_21/07/2025
4_23/07/2025</t>
  </si>
  <si>
    <t>15/08/2025</t>
  </si>
  <si>
    <t>Fiber Glass Chopped Strand Mat_46kg/roll</t>
  </si>
  <si>
    <t>Barium Sulphate</t>
  </si>
  <si>
    <t>Logistics Follow Up India</t>
  </si>
  <si>
    <t>ROUND TIN CAN</t>
  </si>
  <si>
    <t>phthalocyanine green[PG-7]25kg_ 720 BAG  (marble Powder meghna</t>
  </si>
  <si>
    <t>Hardner (Concrete Primer 30kg/pail 680pail/cont)</t>
  </si>
  <si>
    <t>Copolymer Plasticizer(250kg/drum) TULSI</t>
  </si>
  <si>
    <t>Drier(cobalt octate, lead and antiskin) (plasticizer 225kg/drum)
Hardner(Concrete primer 30kg/pail, 136pail/cont, 544 pail)</t>
  </si>
  <si>
    <t>Round Tin Can</t>
  </si>
  <si>
    <t>Jul_20/2025</t>
  </si>
  <si>
    <t>COPOLYMER _TULSI</t>
  </si>
  <si>
    <t>HOMOPOLYMER _TULSI</t>
  </si>
  <si>
    <t>24/07/2025</t>
  </si>
  <si>
    <t>Logistics Follow Up China</t>
  </si>
  <si>
    <t>Logistics Follow Up Dubai</t>
  </si>
  <si>
    <t xml:space="preserve"> UPR(220KG/DRUM)_ IFFCO </t>
  </si>
  <si>
    <t>LACQUER THINNER(165KG/DRUM)</t>
  </si>
  <si>
    <t xml:space="preserve">PU(190KG/DRUM)_ IFFCO  </t>
  </si>
  <si>
    <t>PRESEVATIVE- PLASTICIZER-200 KG</t>
  </si>
  <si>
    <t>21/7/2025</t>
  </si>
  <si>
    <t>18/7/2025</t>
  </si>
  <si>
    <t>Upr_225kg/drum_20*20"_HITECH</t>
  </si>
  <si>
    <t xml:space="preserve">FLEXOVIT Gr 100W/P PAPER </t>
  </si>
  <si>
    <t xml:space="preserve">FLEXOVIT Gr 120W/P PAPER </t>
  </si>
  <si>
    <t xml:space="preserve">FLEXOVIT Gr 400W/P PAPER </t>
  </si>
  <si>
    <t xml:space="preserve">FLEXOVIT Gr 600W/P PAPER </t>
  </si>
  <si>
    <t xml:space="preserve">FLEXOVIT Gr 800W/P PAPER </t>
  </si>
  <si>
    <t xml:space="preserve">FLEXOVIT Gr 240W/P PAPER </t>
  </si>
  <si>
    <t>SDT Arrived</t>
  </si>
  <si>
    <t>WOVEN ROVING</t>
  </si>
  <si>
    <t>25/6/2025</t>
  </si>
  <si>
    <t>(4) Jul_22/2025
(2) Jul_23/2025
(2) Jul_24/2025</t>
  </si>
  <si>
    <t>6_Jul_20/2025 4_Jul_21/2025</t>
  </si>
  <si>
    <t>6_22/07/2025
2_24/07/2025</t>
  </si>
  <si>
    <t>19/8/2025</t>
  </si>
  <si>
    <t>26/7/2025</t>
  </si>
  <si>
    <t>Guanzhou Alice</t>
  </si>
  <si>
    <t>FarFlay-Joana</t>
  </si>
  <si>
    <t>Heli Forklift Factory</t>
  </si>
  <si>
    <t>Guanzhou Fountain factory</t>
  </si>
  <si>
    <t>Farfly Joana</t>
  </si>
  <si>
    <t>From Dubai</t>
  </si>
  <si>
    <t>From China</t>
  </si>
  <si>
    <t>From India</t>
  </si>
  <si>
    <t>From Other Countries</t>
  </si>
  <si>
    <t>Received In SDT</t>
  </si>
  <si>
    <t>HLCUHAM2504ASXO8_
HAPAG LOYD</t>
  </si>
  <si>
    <t>253861375_Maersk</t>
  </si>
  <si>
    <t>254589198_Maersk</t>
  </si>
  <si>
    <t>254588175_Maersk</t>
  </si>
  <si>
    <t>MEDUJB165879_MSC</t>
  </si>
  <si>
    <t>253233566_Maersk</t>
  </si>
  <si>
    <t>252503490_Maersk</t>
  </si>
  <si>
    <t>249132132_Maersk</t>
  </si>
  <si>
    <t>TJN0637972_CMA CGM</t>
  </si>
  <si>
    <t>QGD1773356_CMA CGM</t>
  </si>
  <si>
    <t>3_10/7/2025</t>
  </si>
  <si>
    <t>2_25/7/2025</t>
  </si>
  <si>
    <t>Unstaff</t>
  </si>
  <si>
    <t>1_24/5/2025
1_26/5/2025
1_27/5/2025</t>
  </si>
  <si>
    <t>Phthalocyanine green[PG-7] 25 kg_ 2200 BAG (Marble Powder Unilex)</t>
  </si>
  <si>
    <t>Phthalocyanine blue[PG -15.3] powder 25kg _720 BAG (Marble Powder Unilex )</t>
  </si>
  <si>
    <t>Phthalocyanine blue[PG -15.3] powder 25kg _1080 BAG (Marble Powder meghna)</t>
  </si>
  <si>
    <t>Lemon Chrome 25kg _360 BAG (Marble Powder Meghna)</t>
  </si>
  <si>
    <t>1_5/7/2025
1_6/7/2025</t>
  </si>
  <si>
    <t>30/06/2025</t>
  </si>
  <si>
    <t>03-07/06/2025(4 cont),(2cont)</t>
  </si>
  <si>
    <t>Iron oxide red from 4 bag 2.64 kg Leaked.
1 Bag of iron oxide  yellow missed.</t>
  </si>
  <si>
    <t>Iron oxide red_985 bag</t>
  </si>
  <si>
    <t>Iron oxide black_587 bag</t>
  </si>
  <si>
    <t>Iron Oxide Blue_216 bag</t>
  </si>
  <si>
    <t>Iron Oxide Yellow_712 bag</t>
  </si>
  <si>
    <t>Benton_189 bag</t>
  </si>
  <si>
    <t>3_5/7/2025</t>
  </si>
  <si>
    <t>2_9/6/2025
2_10/6/2025 
2_11/6/2025</t>
  </si>
  <si>
    <t>Fiber Chopped Strand Mat</t>
  </si>
  <si>
    <t>25-28/5/2025</t>
  </si>
  <si>
    <t>2_24/5/2025</t>
  </si>
  <si>
    <t>16-17/05/2025</t>
  </si>
  <si>
    <t>MEDUOO151973_MSC</t>
  </si>
  <si>
    <t>MEDUOO509535_MSC</t>
  </si>
  <si>
    <t>MEDUJB506445_MSC</t>
  </si>
  <si>
    <t>255198710_
MRSK</t>
  </si>
  <si>
    <t>255836229_
MRSK</t>
  </si>
  <si>
    <t>256949786_
MRSK</t>
  </si>
  <si>
    <t>256965922_
MRSK</t>
  </si>
  <si>
    <t>AMC2396856_
CMA CGM</t>
  </si>
  <si>
    <t>254526508_
MRSK</t>
  </si>
  <si>
    <t>254526191_
MRSK</t>
  </si>
  <si>
    <t>255104854_
MRSK</t>
  </si>
  <si>
    <t>255109757_
MRSK</t>
  </si>
  <si>
    <t>TJN0704003_
CMA CGM</t>
  </si>
  <si>
    <t>TJN0704659_
CMA CGM</t>
  </si>
  <si>
    <t xml:space="preserve"> TJN0712844_
CMA CGM</t>
  </si>
  <si>
    <t>TJN0712850_
CMA CGM</t>
  </si>
  <si>
    <t>TJN0704739_
CMA CGM</t>
  </si>
  <si>
    <t>Iron oxide &amp; SHMP</t>
  </si>
  <si>
    <t>July_18</t>
  </si>
  <si>
    <t>july_24</t>
  </si>
  <si>
    <t>Homopolymer_Tulsi</t>
  </si>
  <si>
    <t>Copolymer_Tulsi</t>
  </si>
  <si>
    <t>Driers &amp; Hardner</t>
  </si>
  <si>
    <t>July_21</t>
  </si>
  <si>
    <t>Egypt</t>
  </si>
  <si>
    <t>July_12</t>
  </si>
  <si>
    <t xml:space="preserve">ES4045 </t>
  </si>
  <si>
    <t>Djibouti Arrived Item</t>
  </si>
  <si>
    <t>Iron oxide,Benton &amp; pigment</t>
  </si>
  <si>
    <t>LT</t>
  </si>
  <si>
    <t>UPR Resin_HITECH</t>
  </si>
  <si>
    <t xml:space="preserve">PU_ IFFCO  </t>
  </si>
  <si>
    <t xml:space="preserve">Homopolymer_VISEN </t>
  </si>
  <si>
    <t>Homopolymer_VISEN</t>
  </si>
  <si>
    <t xml:space="preserve">Copolymer_VISEN </t>
  </si>
  <si>
    <t>July_17</t>
  </si>
  <si>
    <t>AAK Arrived Item</t>
  </si>
  <si>
    <t xml:space="preserve">Items On The Way To Djibouti </t>
  </si>
  <si>
    <t xml:space="preserve">Fiber </t>
  </si>
  <si>
    <t>HEMC</t>
  </si>
  <si>
    <t>Artificial Grass</t>
  </si>
  <si>
    <t xml:space="preserve">Titanium Dioxide </t>
  </si>
  <si>
    <t>Titanium Dioxide</t>
  </si>
  <si>
    <t>ETA  Aug_19</t>
  </si>
  <si>
    <t>ETA  Aug_15</t>
  </si>
  <si>
    <t>ETA  Aug_22</t>
  </si>
  <si>
    <t>Nipples, Bolt, Plate Sieve, Balance</t>
  </si>
  <si>
    <t>Tin Can</t>
  </si>
  <si>
    <t>HOMOPOLYMER _Tulsi</t>
  </si>
  <si>
    <t>22/8/2025</t>
  </si>
  <si>
    <t>15/8/2025</t>
  </si>
  <si>
    <t>ETA  Sep_6</t>
  </si>
  <si>
    <t>Truck/Air Waybill</t>
  </si>
  <si>
    <t>Payment (%)</t>
  </si>
  <si>
    <t>Contact Person</t>
  </si>
  <si>
    <t>Payment Follow Up Dubai</t>
  </si>
  <si>
    <t>Balance Payment</t>
  </si>
  <si>
    <t>Remaining Payment</t>
  </si>
  <si>
    <t>Advance Payment</t>
  </si>
  <si>
    <t>Price In (USD)</t>
  </si>
  <si>
    <t>Price In (%)</t>
  </si>
  <si>
    <t>Total Paid</t>
  </si>
  <si>
    <t>U.price In (USD)</t>
  </si>
  <si>
    <t>T.price  In (USD)</t>
  </si>
  <si>
    <t>Payment Follow Up China</t>
  </si>
  <si>
    <t>Payment Follow Up India</t>
  </si>
  <si>
    <t>Payment Follow Up Other</t>
  </si>
  <si>
    <t>Antiskin</t>
  </si>
  <si>
    <t>Lead octeate</t>
  </si>
  <si>
    <t>Cobalt octate</t>
  </si>
  <si>
    <t>Hardner(Concrete primer 30kg/pail</t>
  </si>
  <si>
    <t>U.O.M</t>
  </si>
  <si>
    <t xml:space="preserve">Fully Paid Item </t>
  </si>
  <si>
    <t xml:space="preserve">Partial Paid Item </t>
  </si>
  <si>
    <t>No.</t>
  </si>
  <si>
    <t>17/7/2025</t>
  </si>
  <si>
    <t>2_25/07/2025
1_26/07/2025</t>
  </si>
  <si>
    <t>July_26</t>
  </si>
  <si>
    <t>27/7/2025</t>
  </si>
  <si>
    <t>2_27/7/2025
10_26/7/2025</t>
  </si>
  <si>
    <t>ELR -036-2025</t>
  </si>
  <si>
    <t>ELR - 039-2025</t>
  </si>
  <si>
    <t>ELR - 020-2025</t>
  </si>
  <si>
    <t>ELR - 072-2024</t>
  </si>
  <si>
    <t>ELR - 038-2025</t>
  </si>
  <si>
    <t>ELR - 020-2025/01</t>
  </si>
  <si>
    <t>ELR - 021-2025/03</t>
  </si>
  <si>
    <t>ELR - 035-2025</t>
  </si>
  <si>
    <t>ELR - 072-2024/01</t>
  </si>
  <si>
    <t>ELR - 020-2025/02</t>
  </si>
  <si>
    <t>ELR - 049-2025</t>
  </si>
  <si>
    <t>ELR - 045-2025</t>
  </si>
  <si>
    <t>ELR-020-2025/04</t>
  </si>
  <si>
    <t>ELR - 020-2025/07</t>
  </si>
  <si>
    <t>ELR - 020-2025/06</t>
  </si>
  <si>
    <t>ELR - 098-2025</t>
  </si>
  <si>
    <t>ELR - 050-2025</t>
  </si>
  <si>
    <t>ELR-020-2025/03</t>
  </si>
  <si>
    <t>ELR-072-2024/03</t>
  </si>
  <si>
    <t>ELR-072-2024/02</t>
  </si>
  <si>
    <t>ELR-021-2025</t>
  </si>
  <si>
    <t>ELR-122-2024</t>
  </si>
  <si>
    <t>ELR - 020-2025/05</t>
  </si>
  <si>
    <t>ELR - 048-2025</t>
  </si>
  <si>
    <t>ELR - 046-2025</t>
  </si>
  <si>
    <t>ELR - 047-2025</t>
  </si>
  <si>
    <t>ELR - 037-2025</t>
  </si>
  <si>
    <t>ELR - 042-2025</t>
  </si>
  <si>
    <t>ELR - 020-2025/09</t>
  </si>
  <si>
    <t>ELR - 020-2025/11</t>
  </si>
  <si>
    <t>ELR - 020-2025/12</t>
  </si>
  <si>
    <t>ELR - 073-2025/05</t>
  </si>
  <si>
    <t>ELR - 020-2025/15</t>
  </si>
  <si>
    <t>ELR - 020-2025/16</t>
  </si>
  <si>
    <t>ELR - 051-2025</t>
  </si>
  <si>
    <t>ELR -119-2024</t>
  </si>
  <si>
    <t>ELR - 019-2025</t>
  </si>
  <si>
    <t>ELR - 098-2025/01</t>
  </si>
  <si>
    <t>ELR -041-2025</t>
  </si>
  <si>
    <t>ELR -040-2025</t>
  </si>
  <si>
    <t>ELR-021-2025/08</t>
  </si>
  <si>
    <t>ELR-020-2025/14</t>
  </si>
  <si>
    <t>ELR-020-2025/10</t>
  </si>
  <si>
    <t>ELR -040-2025/01</t>
  </si>
  <si>
    <t>ELR -041-2025/01</t>
  </si>
  <si>
    <t>ELR-020-2026</t>
  </si>
  <si>
    <t>ELR-072-2025</t>
  </si>
  <si>
    <t>ELR-020-2025</t>
  </si>
  <si>
    <t>ELR - 020-2025/13</t>
  </si>
  <si>
    <t>Jul_19_20/2025</t>
  </si>
  <si>
    <t>AUG_4-8/2025</t>
  </si>
  <si>
    <t>KG</t>
  </si>
  <si>
    <t>25/07/2025</t>
  </si>
  <si>
    <t>2_27/07/2025
4_29/07/2025</t>
  </si>
  <si>
    <t>2_27/07/2025
2_29/07/2025</t>
  </si>
  <si>
    <t>1_30/07/2025</t>
  </si>
  <si>
    <t>Homopolymer Plasticizer(250kg/drum) VISEN</t>
  </si>
  <si>
    <t>ELR -043-2025</t>
  </si>
  <si>
    <t xml:space="preserve">Copolymer Plasticizer(240kg/drum) VISEN </t>
  </si>
  <si>
    <t>PLASTICIZER LACQUER THINNER 165KG/DRUM)</t>
  </si>
  <si>
    <t>Inter Modal</t>
  </si>
  <si>
    <t>PLASTICIZER UPR 225KG/DRUM)</t>
  </si>
  <si>
    <t>LO-PLASTICIZER-IFFCO-(190KG/DRUM)</t>
  </si>
  <si>
    <t>FRLJEAJIB394325</t>
  </si>
  <si>
    <t>FRLJEAJIB393125</t>
  </si>
  <si>
    <t>FRLJEAJIB393225</t>
  </si>
  <si>
    <t>27-29/07/2025</t>
  </si>
  <si>
    <t>25-26/07/2025</t>
  </si>
  <si>
    <t>ELR -044-2025</t>
  </si>
  <si>
    <t>Will be Loaded 8/8/2025</t>
  </si>
  <si>
    <t>Will be Loaded 25-28/07/2025</t>
  </si>
  <si>
    <t>Will be Loaded 1-3/08/2025</t>
  </si>
  <si>
    <t>3_28/7/2025
1_30/7/2025</t>
  </si>
  <si>
    <t>1_28/07/2025
1_30/07/2025</t>
  </si>
  <si>
    <t>20/8/2025</t>
  </si>
  <si>
    <t>2/6*20"
4/6*20"</t>
  </si>
  <si>
    <t>2/4*20"
2/4*20"</t>
  </si>
  <si>
    <t>July_27
July_29</t>
  </si>
  <si>
    <t>July_27
July_27</t>
  </si>
  <si>
    <t>ETA  Aug_20</t>
  </si>
  <si>
    <t>1/8*20"</t>
  </si>
  <si>
    <t>July_30</t>
  </si>
  <si>
    <t>1/3*40"
1/3*40"</t>
  </si>
  <si>
    <t>July_28
July_30</t>
  </si>
  <si>
    <t>Nipples ,wax and SHMP shipment date Aug.12 ,need loading around Aug.05</t>
  </si>
  <si>
    <t>21/6/2025</t>
  </si>
  <si>
    <t>1_4/7/2025
1_25/7/2025
1_26/7/2025</t>
  </si>
  <si>
    <t>1_8/7/2025
4_26/7/2025
1_27/7/2025
2_31/7/2025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</si>
</sst>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* #,##0_);_(* \(#,##0\);_(* &quot;-&quot;??_);_(@_)"/>
    <numFmt numFmtId="167" formatCode="_ [$¥-804]* #,##0.00_ ;_ [$¥-804]* \-#,##0.00_ ;_ [$¥-804]* &quot;-&quot;??_ ;_ @_ "/>
    <numFmt numFmtId="168" formatCode="_-* #,##0.00_-;\-* #,##0.00_-;_-* &quot;-&quot;??_-;_-@_-"/>
    <numFmt numFmtId="169" formatCode="_-&quot;£&quot;* #,##0.00_-;\-&quot;£&quot;* #,##0.00_-;_-&quot;£&quot;* &quot;-&quot;??_-;_-@_-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mbria"/>
      <family val="1"/>
      <scheme val="major"/>
    </font>
    <font>
      <b/>
      <sz val="9"/>
      <name val="Tahoma"/>
      <family val="2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8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indexed="8"/>
      <name val="宋体"/>
      <charset val="134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6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362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5" applyFont="1"/>
    <xf numFmtId="0" fontId="4" fillId="0" borderId="0" xfId="0" applyFont="1"/>
    <xf numFmtId="0" fontId="4" fillId="0" borderId="0" xfId="5" applyFont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4" fillId="0" borderId="0" xfId="5" applyFont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166" fontId="6" fillId="0" borderId="1" xfId="6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5" applyFont="1" applyBorder="1" applyAlignment="1">
      <alignment horizontal="center"/>
    </xf>
    <xf numFmtId="43" fontId="4" fillId="0" borderId="0" xfId="5" applyNumberFormat="1" applyFont="1" applyBorder="1"/>
    <xf numFmtId="0" fontId="4" fillId="2" borderId="0" xfId="5" applyFont="1" applyFill="1"/>
    <xf numFmtId="0" fontId="4" fillId="11" borderId="0" xfId="5" applyFont="1" applyFill="1" applyAlignment="1">
      <alignment horizontal="center"/>
    </xf>
    <xf numFmtId="0" fontId="4" fillId="11" borderId="0" xfId="5" applyFont="1" applyFill="1"/>
    <xf numFmtId="0" fontId="4" fillId="11" borderId="0" xfId="5" applyFont="1" applyFill="1" applyAlignment="1">
      <alignment horizontal="right"/>
    </xf>
    <xf numFmtId="0" fontId="4" fillId="11" borderId="1" xfId="5" applyFont="1" applyFill="1" applyBorder="1" applyAlignment="1">
      <alignment horizontal="center"/>
    </xf>
    <xf numFmtId="0" fontId="4" fillId="11" borderId="7" xfId="5" applyFont="1" applyFill="1" applyBorder="1" applyAlignment="1">
      <alignment horizontal="center"/>
    </xf>
    <xf numFmtId="0" fontId="7" fillId="2" borderId="4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4" fillId="0" borderId="4" xfId="5" applyFont="1" applyBorder="1" applyAlignment="1">
      <alignment horizontal="center"/>
    </xf>
    <xf numFmtId="9" fontId="4" fillId="10" borderId="3" xfId="4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" xfId="5" applyFont="1" applyBorder="1" applyAlignment="1">
      <alignment horizontal="center"/>
    </xf>
    <xf numFmtId="0" fontId="7" fillId="2" borderId="3" xfId="0" applyFont="1" applyFill="1" applyBorder="1" applyAlignment="1">
      <alignment vertical="center" wrapText="1"/>
    </xf>
    <xf numFmtId="1" fontId="4" fillId="0" borderId="0" xfId="5" applyNumberFormat="1" applyFont="1" applyBorder="1" applyAlignment="1">
      <alignment horizontal="right"/>
    </xf>
    <xf numFmtId="0" fontId="8" fillId="9" borderId="1" xfId="5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vertical="center" wrapText="1"/>
    </xf>
    <xf numFmtId="0" fontId="4" fillId="2" borderId="1" xfId="5" applyFont="1" applyFill="1" applyBorder="1" applyAlignment="1">
      <alignment horizontal="center"/>
    </xf>
    <xf numFmtId="0" fontId="7" fillId="2" borderId="13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5" applyFont="1" applyFill="1"/>
    <xf numFmtId="0" fontId="4" fillId="8" borderId="0" xfId="5" applyFont="1" applyFill="1"/>
    <xf numFmtId="0" fontId="4" fillId="8" borderId="0" xfId="5" applyFont="1" applyFill="1" applyAlignment="1">
      <alignment horizontal="center"/>
    </xf>
    <xf numFmtId="0" fontId="4" fillId="8" borderId="0" xfId="5" applyFont="1" applyFill="1" applyAlignment="1">
      <alignment horizontal="right"/>
    </xf>
    <xf numFmtId="0" fontId="3" fillId="9" borderId="1" xfId="5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9" fontId="4" fillId="10" borderId="1" xfId="4" applyFont="1" applyFill="1" applyBorder="1" applyAlignment="1">
      <alignment horizontal="right" vertical="center"/>
    </xf>
    <xf numFmtId="0" fontId="1" fillId="0" borderId="0" xfId="5"/>
    <xf numFmtId="0" fontId="9" fillId="0" borderId="0" xfId="5" applyFont="1"/>
    <xf numFmtId="0" fontId="9" fillId="11" borderId="0" xfId="5" applyFont="1" applyFill="1"/>
    <xf numFmtId="0" fontId="10" fillId="11" borderId="0" xfId="0" applyFont="1" applyFill="1" applyBorder="1" applyAlignment="1">
      <alignment horizontal="center"/>
    </xf>
    <xf numFmtId="166" fontId="11" fillId="12" borderId="1" xfId="0" applyNumberFormat="1" applyFont="1" applyFill="1" applyBorder="1" applyAlignment="1">
      <alignment vertical="center" wrapText="1"/>
    </xf>
    <xf numFmtId="166" fontId="11" fillId="2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vertical="center" wrapText="1"/>
    </xf>
    <xf numFmtId="0" fontId="12" fillId="0" borderId="0" xfId="5" applyFont="1" applyAlignment="1">
      <alignment horizontal="center"/>
    </xf>
    <xf numFmtId="44" fontId="4" fillId="2" borderId="0" xfId="3" applyFont="1" applyFill="1" applyBorder="1"/>
    <xf numFmtId="166" fontId="11" fillId="9" borderId="1" xfId="0" applyNumberFormat="1" applyFont="1" applyFill="1" applyBorder="1" applyAlignment="1">
      <alignment horizontal="center" vertical="center" wrapText="1"/>
    </xf>
    <xf numFmtId="0" fontId="4" fillId="2" borderId="0" xfId="5" applyFont="1" applyFill="1" applyAlignment="1">
      <alignment horizontal="center"/>
    </xf>
    <xf numFmtId="9" fontId="4" fillId="13" borderId="3" xfId="5" applyNumberFormat="1" applyFont="1" applyFill="1" applyBorder="1" applyAlignment="1">
      <alignment horizontal="right" vertical="center"/>
    </xf>
    <xf numFmtId="9" fontId="4" fillId="13" borderId="1" xfId="5" applyNumberFormat="1" applyFont="1" applyFill="1" applyBorder="1" applyAlignment="1">
      <alignment horizontal="right" vertical="center"/>
    </xf>
    <xf numFmtId="0" fontId="4" fillId="14" borderId="0" xfId="5" applyFont="1" applyFill="1" applyAlignment="1">
      <alignment horizontal="center"/>
    </xf>
    <xf numFmtId="0" fontId="4" fillId="14" borderId="0" xfId="5" applyFont="1" applyFill="1"/>
    <xf numFmtId="0" fontId="4" fillId="14" borderId="0" xfId="5" applyFont="1" applyFill="1" applyAlignment="1">
      <alignment horizontal="right"/>
    </xf>
    <xf numFmtId="0" fontId="4" fillId="2" borderId="0" xfId="5" applyFont="1" applyFill="1" applyAlignment="1">
      <alignment horizontal="right"/>
    </xf>
    <xf numFmtId="10" fontId="4" fillId="13" borderId="3" xfId="5" applyNumberFormat="1" applyFont="1" applyFill="1" applyBorder="1" applyAlignment="1">
      <alignment horizontal="right" vertical="center"/>
    </xf>
    <xf numFmtId="8" fontId="4" fillId="0" borderId="0" xfId="5" applyNumberFormat="1" applyFont="1" applyBorder="1"/>
    <xf numFmtId="0" fontId="13" fillId="9" borderId="0" xfId="5" applyFont="1" applyFill="1" applyAlignment="1">
      <alignment horizontal="center"/>
    </xf>
    <xf numFmtId="167" fontId="4" fillId="0" borderId="0" xfId="5" applyNumberFormat="1" applyFont="1" applyAlignment="1">
      <alignment horizontal="right"/>
    </xf>
    <xf numFmtId="0" fontId="7" fillId="15" borderId="1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/>
    <xf numFmtId="0" fontId="10" fillId="14" borderId="16" xfId="0" applyFont="1" applyFill="1" applyBorder="1" applyAlignment="1"/>
    <xf numFmtId="0" fontId="10" fillId="14" borderId="16" xfId="0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168" fontId="6" fillId="0" borderId="1" xfId="7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4" borderId="17" xfId="0" applyFont="1" applyFill="1" applyBorder="1" applyAlignment="1"/>
    <xf numFmtId="0" fontId="10" fillId="14" borderId="0" xfId="0" applyFont="1" applyFill="1" applyBorder="1" applyAlignment="1"/>
    <xf numFmtId="0" fontId="10" fillId="14" borderId="0" xfId="0" applyFont="1" applyFill="1" applyBorder="1" applyAlignment="1">
      <alignment horizontal="right"/>
    </xf>
    <xf numFmtId="1" fontId="3" fillId="8" borderId="16" xfId="5" applyNumberFormat="1" applyFont="1" applyFill="1" applyBorder="1" applyAlignment="1">
      <alignment horizontal="right" vertical="center"/>
    </xf>
    <xf numFmtId="0" fontId="7" fillId="14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1" fontId="3" fillId="8" borderId="9" xfId="5" applyNumberFormat="1" applyFont="1" applyFill="1" applyBorder="1" applyAlignment="1">
      <alignment horizontal="right" vertical="center"/>
    </xf>
    <xf numFmtId="0" fontId="7" fillId="2" borderId="1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" fontId="3" fillId="8" borderId="7" xfId="5" applyNumberFormat="1" applyFont="1" applyFill="1" applyBorder="1" applyAlignment="1">
      <alignment horizontal="right" vertical="center"/>
    </xf>
    <xf numFmtId="0" fontId="10" fillId="0" borderId="7" xfId="0" applyFont="1" applyBorder="1" applyAlignment="1">
      <alignment horizontal="right"/>
    </xf>
    <xf numFmtId="0" fontId="7" fillId="14" borderId="6" xfId="0" applyFont="1" applyFill="1" applyBorder="1" applyAlignment="1">
      <alignment vertical="center" wrapText="1"/>
    </xf>
    <xf numFmtId="0" fontId="7" fillId="14" borderId="7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10" fillId="14" borderId="7" xfId="0" applyFont="1" applyFill="1" applyBorder="1" applyAlignment="1">
      <alignment horizontal="right"/>
    </xf>
    <xf numFmtId="0" fontId="7" fillId="8" borderId="6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vertical="center" wrapText="1"/>
    </xf>
    <xf numFmtId="0" fontId="7" fillId="8" borderId="10" xfId="0" applyFont="1" applyFill="1" applyBorder="1" applyAlignment="1">
      <alignment vertical="center" wrapText="1"/>
    </xf>
    <xf numFmtId="0" fontId="10" fillId="8" borderId="7" xfId="0" applyFont="1" applyFill="1" applyBorder="1" applyAlignment="1">
      <alignment horizontal="right"/>
    </xf>
    <xf numFmtId="1" fontId="3" fillId="14" borderId="16" xfId="5" applyNumberFormat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vertical="center" wrapText="1"/>
    </xf>
    <xf numFmtId="0" fontId="10" fillId="0" borderId="7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7" fillId="14" borderId="17" xfId="0" applyFont="1" applyFill="1" applyBorder="1" applyAlignment="1">
      <alignment vertical="center" wrapText="1"/>
    </xf>
    <xf numFmtId="0" fontId="7" fillId="14" borderId="0" xfId="0" applyFont="1" applyFill="1" applyBorder="1" applyAlignment="1">
      <alignment vertical="center" wrapText="1"/>
    </xf>
    <xf numFmtId="1" fontId="3" fillId="14" borderId="7" xfId="5" applyNumberFormat="1" applyFont="1" applyFill="1" applyBorder="1" applyAlignment="1">
      <alignment horizontal="right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1" fontId="3" fillId="14" borderId="9" xfId="5" applyNumberFormat="1" applyFont="1" applyFill="1" applyBorder="1" applyAlignment="1">
      <alignment horizontal="right" vertical="center"/>
    </xf>
    <xf numFmtId="166" fontId="14" fillId="9" borderId="1" xfId="0" applyNumberFormat="1" applyFont="1" applyFill="1" applyBorder="1" applyAlignment="1">
      <alignment horizontal="center" vertical="center" wrapText="1"/>
    </xf>
    <xf numFmtId="0" fontId="4" fillId="0" borderId="1" xfId="5" applyFont="1" applyBorder="1"/>
    <xf numFmtId="0" fontId="18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 indent="4"/>
    </xf>
    <xf numFmtId="0" fontId="19" fillId="4" borderId="1" xfId="0" applyFont="1" applyFill="1" applyBorder="1" applyAlignment="1">
      <alignment horizontal="left" vertical="center" indent="4"/>
    </xf>
    <xf numFmtId="0" fontId="19" fillId="6" borderId="1" xfId="0" applyFont="1" applyFill="1" applyBorder="1" applyAlignment="1">
      <alignment horizontal="left" vertical="center" indent="4"/>
    </xf>
    <xf numFmtId="0" fontId="19" fillId="2" borderId="1" xfId="0" applyFont="1" applyFill="1" applyBorder="1" applyAlignment="1">
      <alignment horizontal="left" vertical="center" indent="4"/>
    </xf>
    <xf numFmtId="0" fontId="19" fillId="5" borderId="1" xfId="0" applyFont="1" applyFill="1" applyBorder="1" applyAlignment="1">
      <alignment horizontal="left" vertical="center" indent="4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right" vertical="center" wrapText="1"/>
    </xf>
    <xf numFmtId="0" fontId="19" fillId="9" borderId="1" xfId="5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9" fontId="4" fillId="10" borderId="6" xfId="5" applyNumberFormat="1" applyFont="1" applyFill="1" applyBorder="1" applyAlignment="1">
      <alignment horizontal="right" vertical="center"/>
    </xf>
    <xf numFmtId="9" fontId="4" fillId="10" borderId="7" xfId="5" applyNumberFormat="1" applyFont="1" applyFill="1" applyBorder="1" applyAlignment="1">
      <alignment horizontal="right" vertical="center"/>
    </xf>
    <xf numFmtId="9" fontId="4" fillId="10" borderId="5" xfId="4" applyFont="1" applyFill="1" applyBorder="1" applyAlignment="1">
      <alignment horizontal="right" vertical="center"/>
    </xf>
    <xf numFmtId="9" fontId="4" fillId="13" borderId="6" xfId="5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0" fontId="20" fillId="14" borderId="29" xfId="0" applyFont="1" applyFill="1" applyBorder="1" applyAlignment="1">
      <alignment horizontal="center" vertical="center"/>
    </xf>
    <xf numFmtId="0" fontId="20" fillId="14" borderId="3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2" borderId="1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2" fillId="16" borderId="1" xfId="0" applyFont="1" applyFill="1" applyBorder="1" applyAlignment="1">
      <alignment horizontal="left" vertical="center" wrapText="1" indent="3"/>
    </xf>
    <xf numFmtId="0" fontId="19" fillId="16" borderId="1" xfId="0" applyFont="1" applyFill="1" applyBorder="1" applyAlignment="1">
      <alignment horizontal="left" vertical="center" wrapText="1" indent="3"/>
    </xf>
    <xf numFmtId="0" fontId="19" fillId="16" borderId="3" xfId="0" applyFont="1" applyFill="1" applyBorder="1" applyAlignment="1">
      <alignment horizontal="left" vertical="center" wrapText="1" indent="3"/>
    </xf>
    <xf numFmtId="0" fontId="19" fillId="16" borderId="1" xfId="0" applyFont="1" applyFill="1" applyBorder="1" applyAlignment="1">
      <alignment horizontal="left" vertical="center" indent="3"/>
    </xf>
    <xf numFmtId="0" fontId="20" fillId="14" borderId="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8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0" fillId="0" borderId="0" xfId="0" applyAlignment="1"/>
    <xf numFmtId="9" fontId="19" fillId="2" borderId="1" xfId="4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6" borderId="1" xfId="4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9" fontId="2" fillId="17" borderId="1" xfId="4" applyFont="1" applyFill="1" applyBorder="1" applyAlignment="1">
      <alignment horizontal="center" vertical="center"/>
    </xf>
    <xf numFmtId="170" fontId="2" fillId="11" borderId="1" xfId="0" applyNumberFormat="1" applyFont="1" applyFill="1" applyBorder="1" applyAlignment="1">
      <alignment horizontal="center" vertical="center"/>
    </xf>
    <xf numFmtId="9" fontId="2" fillId="11" borderId="1" xfId="4" applyFont="1" applyFill="1" applyBorder="1" applyAlignment="1">
      <alignment horizontal="center" vertical="center"/>
    </xf>
    <xf numFmtId="170" fontId="2" fillId="10" borderId="1" xfId="3" applyNumberFormat="1" applyFont="1" applyFill="1" applyBorder="1" applyAlignment="1">
      <alignment horizontal="center" vertical="center"/>
    </xf>
    <xf numFmtId="9" fontId="2" fillId="10" borderId="1" xfId="4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indent="2"/>
    </xf>
    <xf numFmtId="0" fontId="19" fillId="4" borderId="1" xfId="0" applyFont="1" applyFill="1" applyBorder="1" applyAlignment="1">
      <alignment horizontal="left" vertical="center" wrapText="1" indent="2"/>
    </xf>
    <xf numFmtId="0" fontId="19" fillId="5" borderId="1" xfId="0" applyFont="1" applyFill="1" applyBorder="1" applyAlignment="1">
      <alignment horizontal="left" vertical="center" indent="2"/>
    </xf>
    <xf numFmtId="0" fontId="19" fillId="2" borderId="1" xfId="0" applyFont="1" applyFill="1" applyBorder="1" applyAlignment="1">
      <alignment horizontal="left" vertical="center" indent="2"/>
    </xf>
    <xf numFmtId="0" fontId="19" fillId="4" borderId="1" xfId="0" applyFont="1" applyFill="1" applyBorder="1" applyAlignment="1">
      <alignment horizontal="left" vertical="center" wrapText="1" indent="3"/>
    </xf>
    <xf numFmtId="0" fontId="19" fillId="2" borderId="1" xfId="0" applyFont="1" applyFill="1" applyBorder="1" applyAlignment="1">
      <alignment horizontal="left" vertical="center" wrapText="1" indent="3"/>
    </xf>
    <xf numFmtId="0" fontId="19" fillId="6" borderId="1" xfId="0" applyFont="1" applyFill="1" applyBorder="1" applyAlignment="1">
      <alignment horizontal="left" vertical="center" indent="2"/>
    </xf>
    <xf numFmtId="0" fontId="22" fillId="4" borderId="1" xfId="0" applyFont="1" applyFill="1" applyBorder="1" applyAlignment="1">
      <alignment horizontal="left" vertical="center" wrapText="1" indent="2"/>
    </xf>
    <xf numFmtId="44" fontId="2" fillId="0" borderId="1" xfId="3" applyFont="1" applyBorder="1" applyAlignment="1">
      <alignment horizontal="center" vertical="center"/>
    </xf>
    <xf numFmtId="44" fontId="2" fillId="6" borderId="1" xfId="3" applyFont="1" applyFill="1" applyBorder="1" applyAlignment="1">
      <alignment horizontal="center" vertical="center"/>
    </xf>
    <xf numFmtId="44" fontId="2" fillId="17" borderId="1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32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0" fillId="14" borderId="34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/>
    </xf>
    <xf numFmtId="14" fontId="2" fillId="2" borderId="32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14" fontId="2" fillId="2" borderId="3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 wrapText="1" indent="3"/>
    </xf>
    <xf numFmtId="4" fontId="2" fillId="0" borderId="1" xfId="0" applyNumberFormat="1" applyFont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 vertical="center" wrapText="1"/>
    </xf>
    <xf numFmtId="170" fontId="2" fillId="17" borderId="1" xfId="3" applyNumberFormat="1" applyFont="1" applyFill="1" applyBorder="1" applyAlignment="1">
      <alignment horizontal="center" vertical="center"/>
    </xf>
    <xf numFmtId="10" fontId="2" fillId="6" borderId="1" xfId="4" applyNumberFormat="1" applyFont="1" applyFill="1" applyBorder="1" applyAlignment="1">
      <alignment horizontal="center" vertical="center"/>
    </xf>
    <xf numFmtId="171" fontId="2" fillId="0" borderId="1" xfId="3" applyNumberFormat="1" applyFont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 wrapText="1"/>
    </xf>
    <xf numFmtId="0" fontId="20" fillId="14" borderId="4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/>
    </xf>
    <xf numFmtId="0" fontId="4" fillId="0" borderId="1" xfId="5" applyFont="1" applyBorder="1" applyAlignment="1">
      <alignment horizontal="center" vertical="center"/>
    </xf>
    <xf numFmtId="0" fontId="4" fillId="2" borderId="3" xfId="5" applyFont="1" applyFill="1" applyBorder="1" applyAlignment="1">
      <alignment horizontal="center" vertical="center"/>
    </xf>
    <xf numFmtId="0" fontId="4" fillId="2" borderId="2" xfId="5" applyFont="1" applyFill="1" applyBorder="1" applyAlignment="1">
      <alignment horizontal="center" vertical="center"/>
    </xf>
    <xf numFmtId="0" fontId="4" fillId="2" borderId="4" xfId="5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9" fillId="4" borderId="1" xfId="5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9" fontId="4" fillId="13" borderId="3" xfId="5" applyNumberFormat="1" applyFont="1" applyFill="1" applyBorder="1" applyAlignment="1">
      <alignment horizontal="right" vertical="center"/>
    </xf>
    <xf numFmtId="9" fontId="4" fillId="13" borderId="4" xfId="5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4" borderId="1" xfId="5" applyFont="1" applyFill="1" applyBorder="1" applyAlignment="1">
      <alignment horizontal="center"/>
    </xf>
    <xf numFmtId="0" fontId="4" fillId="4" borderId="3" xfId="5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0" fontId="7" fillId="15" borderId="6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15" borderId="10" xfId="0" applyFont="1" applyFill="1" applyBorder="1" applyAlignment="1">
      <alignment horizontal="center" vertical="center" wrapText="1"/>
    </xf>
    <xf numFmtId="0" fontId="4" fillId="4" borderId="4" xfId="5" applyFont="1" applyFill="1" applyBorder="1" applyAlignment="1">
      <alignment horizontal="center"/>
    </xf>
    <xf numFmtId="0" fontId="2" fillId="7" borderId="8" xfId="5" applyFont="1" applyFill="1" applyBorder="1" applyAlignment="1">
      <alignment horizontal="center" vertical="center"/>
    </xf>
    <xf numFmtId="0" fontId="2" fillId="7" borderId="9" xfId="5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" fontId="2" fillId="0" borderId="3" xfId="1" applyNumberFormat="1" applyFont="1" applyFill="1" applyBorder="1" applyAlignment="1">
      <alignment horizontal="center" vertical="center"/>
    </xf>
    <xf numFmtId="1" fontId="2" fillId="0" borderId="2" xfId="1" applyNumberFormat="1" applyFont="1" applyFill="1" applyBorder="1" applyAlignment="1">
      <alignment horizontal="center" vertical="center"/>
    </xf>
    <xf numFmtId="1" fontId="2" fillId="0" borderId="4" xfId="1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1" fillId="5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5" borderId="26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3" fillId="5" borderId="28" xfId="0" applyFont="1" applyFill="1" applyBorder="1" applyAlignment="1">
      <alignment horizontal="center" vertical="center"/>
    </xf>
    <xf numFmtId="0" fontId="20" fillId="14" borderId="29" xfId="0" applyFont="1" applyFill="1" applyBorder="1" applyAlignment="1">
      <alignment horizontal="center" vertical="center" wrapText="1"/>
    </xf>
    <xf numFmtId="0" fontId="20" fillId="14" borderId="31" xfId="0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4" borderId="6" xfId="0" applyFont="1" applyFill="1" applyBorder="1" applyAlignment="1">
      <alignment horizontal="center" vertical="center" wrapText="1"/>
    </xf>
    <xf numFmtId="0" fontId="20" fillId="14" borderId="37" xfId="0" applyFont="1" applyFill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</cellXfs>
  <cellStyles count="24">
    <cellStyle name="Comma" xfId="1" builtinId="3"/>
    <cellStyle name="Comma 2" xfId="7"/>
    <cellStyle name="Comma 2 2" xfId="8"/>
    <cellStyle name="Comma 2 3 2" xfId="6"/>
    <cellStyle name="Comma 3" xfId="2"/>
    <cellStyle name="Comma 3 2" xfId="9"/>
    <cellStyle name="Comma 3 3" xfId="10"/>
    <cellStyle name="Comma 4" xfId="11"/>
    <cellStyle name="Currency" xfId="3" builtinId="4"/>
    <cellStyle name="Currency 2" xfId="12"/>
    <cellStyle name="Currency 4" xfId="13"/>
    <cellStyle name="Normal" xfId="0" builtinId="0"/>
    <cellStyle name="Normal 10" xfId="14"/>
    <cellStyle name="Normal 2" xfId="15"/>
    <cellStyle name="Normal 3" xfId="16"/>
    <cellStyle name="Normal 3 2" xfId="17"/>
    <cellStyle name="Normal 3 3" xfId="18"/>
    <cellStyle name="Normal 4" xfId="19"/>
    <cellStyle name="Normal 4 3 2" xfId="5"/>
    <cellStyle name="Normal 8" xfId="20"/>
    <cellStyle name="Normal 9" xfId="21"/>
    <cellStyle name="Percent" xfId="4" builtinId="5"/>
    <cellStyle name="Percent 2" xfId="22"/>
    <cellStyle name="普通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22"/>
  <sheetViews>
    <sheetView topLeftCell="A6" zoomScale="85" zoomScaleNormal="85" workbookViewId="0">
      <selection activeCell="N10" sqref="N10:N11"/>
    </sheetView>
  </sheetViews>
  <sheetFormatPr defaultColWidth="9.140625" defaultRowHeight="15"/>
  <cols>
    <col min="1" max="1" width="6" style="159" customWidth="1"/>
    <col min="2" max="2" width="5.42578125" style="111" customWidth="1"/>
    <col min="3" max="3" width="72.85546875" style="111" customWidth="1"/>
    <col min="4" max="5" width="12" style="111" customWidth="1"/>
    <col min="6" max="6" width="23.5703125" style="111" customWidth="1"/>
    <col min="7" max="7" width="22" style="111" bestFit="1" customWidth="1"/>
    <col min="8" max="8" width="13.42578125" style="111" customWidth="1"/>
    <col min="9" max="9" width="8" style="111" bestFit="1" customWidth="1"/>
    <col min="10" max="10" width="15.85546875" style="111" bestFit="1" customWidth="1"/>
    <col min="11" max="11" width="18" style="111" customWidth="1"/>
    <col min="12" max="12" width="12.140625" style="111" bestFit="1" customWidth="1"/>
    <col min="13" max="13" width="16.140625" style="111" customWidth="1"/>
    <col min="14" max="14" width="16.140625" style="111" bestFit="1" customWidth="1"/>
    <col min="15" max="15" width="15.85546875" style="111" bestFit="1" customWidth="1"/>
    <col min="16" max="16" width="21.42578125" style="111" customWidth="1"/>
    <col min="17" max="17" width="26.42578125" style="111" bestFit="1" customWidth="1"/>
    <col min="18" max="16384" width="9.140625" style="111"/>
  </cols>
  <sheetData>
    <row r="1" spans="1:17" ht="15" hidden="1" customHeight="1">
      <c r="J1" s="264" t="s">
        <v>150</v>
      </c>
      <c r="K1" s="264"/>
      <c r="L1" s="110"/>
    </row>
    <row r="2" spans="1:17" ht="15" hidden="1" customHeight="1">
      <c r="J2" s="112"/>
      <c r="K2" s="108" t="s">
        <v>151</v>
      </c>
      <c r="L2" s="110"/>
    </row>
    <row r="3" spans="1:17" ht="15" hidden="1" customHeight="1">
      <c r="G3" s="266" t="s">
        <v>632</v>
      </c>
      <c r="J3" s="113"/>
      <c r="K3" s="108" t="s">
        <v>152</v>
      </c>
      <c r="L3" s="110"/>
    </row>
    <row r="4" spans="1:17" ht="15" hidden="1" customHeight="1">
      <c r="G4" s="267"/>
      <c r="J4" s="114"/>
      <c r="K4" s="108" t="s">
        <v>153</v>
      </c>
      <c r="L4" s="110"/>
    </row>
    <row r="5" spans="1:17" ht="15" hidden="1" customHeight="1">
      <c r="G5" s="199"/>
      <c r="J5" s="197"/>
      <c r="K5" s="222" t="s">
        <v>154</v>
      </c>
      <c r="L5" s="115"/>
    </row>
    <row r="6" spans="1:17" ht="25.15" customHeight="1">
      <c r="B6" s="269" t="s">
        <v>515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</row>
    <row r="7" spans="1:17" s="123" customFormat="1" ht="25.15" customHeight="1">
      <c r="A7" s="160"/>
      <c r="B7" s="265" t="s">
        <v>0</v>
      </c>
      <c r="C7" s="265" t="s">
        <v>1</v>
      </c>
      <c r="D7" s="265" t="s">
        <v>2</v>
      </c>
      <c r="E7" s="268" t="s">
        <v>633</v>
      </c>
      <c r="F7" s="265" t="s">
        <v>109</v>
      </c>
      <c r="G7" s="268" t="s">
        <v>632</v>
      </c>
      <c r="H7" s="265" t="s">
        <v>3</v>
      </c>
      <c r="I7" s="265" t="s">
        <v>4</v>
      </c>
      <c r="J7" s="265" t="s">
        <v>5</v>
      </c>
      <c r="K7" s="265" t="s">
        <v>479</v>
      </c>
      <c r="L7" s="265"/>
      <c r="M7" s="265"/>
      <c r="N7" s="268" t="s">
        <v>6</v>
      </c>
      <c r="O7" s="265" t="s">
        <v>7</v>
      </c>
      <c r="P7" s="268" t="s">
        <v>108</v>
      </c>
      <c r="Q7" s="265" t="s">
        <v>8</v>
      </c>
    </row>
    <row r="8" spans="1:17" s="123" customFormat="1" ht="20.65" customHeight="1">
      <c r="A8" s="160"/>
      <c r="B8" s="265"/>
      <c r="C8" s="265"/>
      <c r="D8" s="265"/>
      <c r="E8" s="268"/>
      <c r="F8" s="265"/>
      <c r="G8" s="268"/>
      <c r="H8" s="265"/>
      <c r="I8" s="265"/>
      <c r="J8" s="265"/>
      <c r="K8" s="229" t="s">
        <v>476</v>
      </c>
      <c r="L8" s="229" t="s">
        <v>477</v>
      </c>
      <c r="M8" s="229" t="s">
        <v>478</v>
      </c>
      <c r="N8" s="268"/>
      <c r="O8" s="265"/>
      <c r="P8" s="268"/>
      <c r="Q8" s="265"/>
    </row>
    <row r="9" spans="1:17" ht="15.75">
      <c r="B9" s="227">
        <v>1</v>
      </c>
      <c r="C9" s="141" t="s">
        <v>517</v>
      </c>
      <c r="D9" s="107" t="s">
        <v>11</v>
      </c>
      <c r="E9" s="107"/>
      <c r="F9" s="107" t="s">
        <v>131</v>
      </c>
      <c r="G9" s="107" t="s">
        <v>683</v>
      </c>
      <c r="H9" s="118" t="s">
        <v>17</v>
      </c>
      <c r="I9" s="107" t="s">
        <v>18</v>
      </c>
      <c r="J9" s="119" t="s">
        <v>24</v>
      </c>
      <c r="K9" s="117">
        <v>45855</v>
      </c>
      <c r="L9" s="117" t="s">
        <v>655</v>
      </c>
      <c r="M9" s="109"/>
      <c r="N9" s="107"/>
      <c r="O9" s="107"/>
      <c r="P9" s="107"/>
      <c r="Q9" s="227"/>
    </row>
    <row r="10" spans="1:17" ht="31.5">
      <c r="B10" s="227">
        <v>2</v>
      </c>
      <c r="C10" s="141" t="s">
        <v>485</v>
      </c>
      <c r="D10" s="107" t="s">
        <v>14</v>
      </c>
      <c r="E10" s="107"/>
      <c r="F10" s="107" t="s">
        <v>132</v>
      </c>
      <c r="G10" s="107" t="s">
        <v>684</v>
      </c>
      <c r="H10" s="118" t="s">
        <v>17</v>
      </c>
      <c r="I10" s="107" t="s">
        <v>18</v>
      </c>
      <c r="J10" s="119" t="s">
        <v>25</v>
      </c>
      <c r="K10" s="117" t="s">
        <v>29</v>
      </c>
      <c r="L10" s="117" t="s">
        <v>29</v>
      </c>
      <c r="M10" s="120" t="s">
        <v>499</v>
      </c>
      <c r="N10" s="120" t="s">
        <v>713</v>
      </c>
      <c r="O10" s="107"/>
      <c r="P10" s="107"/>
      <c r="Q10" s="236"/>
    </row>
    <row r="11" spans="1:17" ht="31.5">
      <c r="B11" s="227">
        <v>3</v>
      </c>
      <c r="C11" s="141" t="s">
        <v>518</v>
      </c>
      <c r="D11" s="107" t="s">
        <v>13</v>
      </c>
      <c r="E11" s="107"/>
      <c r="F11" s="107" t="s">
        <v>133</v>
      </c>
      <c r="G11" s="107" t="s">
        <v>685</v>
      </c>
      <c r="H11" s="118" t="s">
        <v>17</v>
      </c>
      <c r="I11" s="107" t="s">
        <v>18</v>
      </c>
      <c r="J11" s="119" t="s">
        <v>25</v>
      </c>
      <c r="K11" s="117" t="s">
        <v>29</v>
      </c>
      <c r="L11" s="117" t="s">
        <v>29</v>
      </c>
      <c r="M11" s="119" t="s">
        <v>33</v>
      </c>
      <c r="N11" s="120" t="s">
        <v>714</v>
      </c>
      <c r="O11" s="107"/>
      <c r="P11" s="107"/>
      <c r="Q11" s="227"/>
    </row>
    <row r="12" spans="1:17" ht="15.75">
      <c r="B12" s="227">
        <v>4</v>
      </c>
      <c r="C12" s="141" t="s">
        <v>481</v>
      </c>
      <c r="D12" s="107" t="s">
        <v>16</v>
      </c>
      <c r="E12" s="107"/>
      <c r="F12" s="107" t="s">
        <v>134</v>
      </c>
      <c r="G12" s="107" t="s">
        <v>686</v>
      </c>
      <c r="H12" s="118" t="s">
        <v>17</v>
      </c>
      <c r="I12" s="107" t="s">
        <v>18</v>
      </c>
      <c r="J12" s="119" t="s">
        <v>25</v>
      </c>
      <c r="K12" s="117" t="s">
        <v>29</v>
      </c>
      <c r="L12" s="117" t="s">
        <v>29</v>
      </c>
      <c r="M12" s="107" t="s">
        <v>536</v>
      </c>
      <c r="N12" s="107" t="s">
        <v>715</v>
      </c>
      <c r="O12" s="107"/>
      <c r="P12" s="107"/>
      <c r="Q12" s="227"/>
    </row>
    <row r="13" spans="1:17" ht="31.5">
      <c r="B13" s="227">
        <v>5</v>
      </c>
      <c r="C13" s="141" t="s">
        <v>482</v>
      </c>
      <c r="D13" s="107" t="s">
        <v>11</v>
      </c>
      <c r="E13" s="107"/>
      <c r="F13" s="107" t="s">
        <v>135</v>
      </c>
      <c r="G13" s="107" t="s">
        <v>687</v>
      </c>
      <c r="H13" s="118" t="s">
        <v>17</v>
      </c>
      <c r="I13" s="107" t="s">
        <v>18</v>
      </c>
      <c r="J13" s="119" t="s">
        <v>25</v>
      </c>
      <c r="K13" s="117" t="s">
        <v>29</v>
      </c>
      <c r="L13" s="117" t="s">
        <v>29</v>
      </c>
      <c r="M13" s="120" t="s">
        <v>659</v>
      </c>
      <c r="N13" s="107"/>
      <c r="O13" s="107"/>
      <c r="P13" s="107"/>
      <c r="Q13" s="227"/>
    </row>
    <row r="14" spans="1:17" ht="15.75">
      <c r="B14" s="227">
        <v>6</v>
      </c>
      <c r="C14" s="141" t="s">
        <v>483</v>
      </c>
      <c r="D14" s="107" t="s">
        <v>15</v>
      </c>
      <c r="E14" s="107"/>
      <c r="F14" s="107" t="s">
        <v>136</v>
      </c>
      <c r="G14" s="107" t="s">
        <v>688</v>
      </c>
      <c r="H14" s="118" t="s">
        <v>17</v>
      </c>
      <c r="I14" s="107" t="s">
        <v>18</v>
      </c>
      <c r="J14" s="119" t="s">
        <v>25</v>
      </c>
      <c r="K14" s="117" t="s">
        <v>29</v>
      </c>
      <c r="L14" s="117" t="s">
        <v>29</v>
      </c>
      <c r="M14" s="107" t="s">
        <v>658</v>
      </c>
      <c r="N14" s="107"/>
      <c r="O14" s="107"/>
      <c r="P14" s="107"/>
      <c r="Q14" s="227"/>
    </row>
    <row r="15" spans="1:17" ht="21.75" customHeight="1">
      <c r="B15" s="260">
        <v>7</v>
      </c>
      <c r="C15" s="145" t="s">
        <v>722</v>
      </c>
      <c r="D15" s="107" t="s">
        <v>11</v>
      </c>
      <c r="E15" s="109"/>
      <c r="F15" s="107" t="s">
        <v>723</v>
      </c>
      <c r="G15" s="107" t="s">
        <v>663</v>
      </c>
      <c r="H15" s="118" t="s">
        <v>17</v>
      </c>
      <c r="I15" s="107" t="s">
        <v>18</v>
      </c>
      <c r="J15" s="119" t="s">
        <v>726</v>
      </c>
      <c r="K15" s="260"/>
      <c r="L15" s="260"/>
      <c r="M15" s="260"/>
      <c r="N15" s="260"/>
      <c r="O15" s="260"/>
      <c r="P15" s="260"/>
      <c r="Q15" s="104"/>
    </row>
    <row r="16" spans="1:17" ht="21.75" customHeight="1">
      <c r="B16" s="260">
        <v>8</v>
      </c>
      <c r="C16" s="145" t="s">
        <v>716</v>
      </c>
      <c r="D16" s="107" t="s">
        <v>11</v>
      </c>
      <c r="E16" s="109"/>
      <c r="F16" s="107" t="s">
        <v>724</v>
      </c>
      <c r="G16" s="107" t="s">
        <v>662</v>
      </c>
      <c r="H16" s="118" t="s">
        <v>17</v>
      </c>
      <c r="I16" s="107" t="s">
        <v>18</v>
      </c>
      <c r="J16" s="119" t="s">
        <v>727</v>
      </c>
      <c r="K16" s="260"/>
      <c r="L16" s="260"/>
      <c r="M16" s="260"/>
      <c r="N16" s="260"/>
      <c r="O16" s="260"/>
      <c r="P16" s="260"/>
      <c r="Q16" s="104"/>
    </row>
    <row r="17" spans="2:17" ht="20.25" customHeight="1">
      <c r="B17" s="260">
        <v>9</v>
      </c>
      <c r="C17" s="145" t="s">
        <v>716</v>
      </c>
      <c r="D17" s="107" t="s">
        <v>16</v>
      </c>
      <c r="E17" s="109"/>
      <c r="F17" s="107" t="s">
        <v>725</v>
      </c>
      <c r="G17" s="107" t="s">
        <v>728</v>
      </c>
      <c r="H17" s="118" t="s">
        <v>17</v>
      </c>
      <c r="I17" s="107" t="s">
        <v>18</v>
      </c>
      <c r="J17" s="119" t="s">
        <v>727</v>
      </c>
      <c r="K17" s="260"/>
      <c r="L17" s="260"/>
      <c r="M17" s="260"/>
      <c r="N17" s="260"/>
      <c r="O17" s="260"/>
      <c r="P17" s="260"/>
      <c r="Q17" s="104"/>
    </row>
    <row r="18" spans="2:17" ht="15.75">
      <c r="B18" s="260">
        <v>10</v>
      </c>
      <c r="C18" s="144" t="s">
        <v>716</v>
      </c>
      <c r="D18" s="107" t="s">
        <v>15</v>
      </c>
      <c r="E18" s="109"/>
      <c r="F18" s="227"/>
      <c r="G18" s="107" t="s">
        <v>717</v>
      </c>
      <c r="H18" s="118" t="s">
        <v>17</v>
      </c>
      <c r="I18" s="227"/>
      <c r="J18" s="227"/>
      <c r="K18" s="227"/>
      <c r="L18" s="227"/>
      <c r="M18" s="227"/>
      <c r="N18" s="227"/>
      <c r="O18" s="227"/>
      <c r="P18" s="227"/>
      <c r="Q18" s="356" t="s">
        <v>729</v>
      </c>
    </row>
    <row r="19" spans="2:17" ht="22.5" customHeight="1">
      <c r="B19" s="260">
        <v>11</v>
      </c>
      <c r="C19" s="144" t="s">
        <v>718</v>
      </c>
      <c r="D19" s="107" t="s">
        <v>15</v>
      </c>
      <c r="E19" s="109"/>
      <c r="F19" s="227"/>
      <c r="G19" s="107" t="s">
        <v>662</v>
      </c>
      <c r="H19" s="118" t="s">
        <v>17</v>
      </c>
      <c r="I19" s="227"/>
      <c r="J19" s="227"/>
      <c r="K19" s="227"/>
      <c r="L19" s="227"/>
      <c r="M19" s="227"/>
      <c r="N19" s="227"/>
      <c r="O19" s="227"/>
      <c r="P19" s="227"/>
      <c r="Q19" s="356" t="s">
        <v>729</v>
      </c>
    </row>
    <row r="20" spans="2:17" ht="15.75">
      <c r="B20" s="260">
        <v>12</v>
      </c>
      <c r="C20" s="144" t="s">
        <v>718</v>
      </c>
      <c r="D20" s="107" t="s">
        <v>16</v>
      </c>
      <c r="E20" s="109"/>
      <c r="F20" s="227"/>
      <c r="G20" s="107" t="s">
        <v>662</v>
      </c>
      <c r="H20" s="118" t="s">
        <v>17</v>
      </c>
      <c r="I20" s="227"/>
      <c r="J20" s="227"/>
      <c r="K20" s="227"/>
      <c r="L20" s="227"/>
      <c r="M20" s="227"/>
      <c r="N20" s="227"/>
      <c r="O20" s="227"/>
      <c r="P20" s="227"/>
      <c r="Q20" s="356" t="s">
        <v>729</v>
      </c>
    </row>
    <row r="21" spans="2:17" ht="31.5">
      <c r="B21" s="260">
        <v>13</v>
      </c>
      <c r="C21" s="144" t="s">
        <v>719</v>
      </c>
      <c r="D21" s="107" t="s">
        <v>15</v>
      </c>
      <c r="E21" s="109"/>
      <c r="F21" s="227"/>
      <c r="G21" s="107" t="s">
        <v>663</v>
      </c>
      <c r="H21" s="118" t="s">
        <v>720</v>
      </c>
      <c r="I21" s="227"/>
      <c r="J21" s="227"/>
      <c r="K21" s="227"/>
      <c r="L21" s="227"/>
      <c r="M21" s="227"/>
      <c r="N21" s="227"/>
      <c r="O21" s="227"/>
      <c r="P21" s="227"/>
      <c r="Q21" s="356" t="s">
        <v>730</v>
      </c>
    </row>
    <row r="22" spans="2:17" ht="31.5">
      <c r="B22" s="260">
        <v>14</v>
      </c>
      <c r="C22" s="144" t="s">
        <v>721</v>
      </c>
      <c r="D22" s="107" t="s">
        <v>15</v>
      </c>
      <c r="E22" s="109"/>
      <c r="F22" s="227"/>
      <c r="G22" s="107" t="s">
        <v>696</v>
      </c>
      <c r="H22" s="118" t="s">
        <v>17</v>
      </c>
      <c r="I22" s="227"/>
      <c r="J22" s="227"/>
      <c r="K22" s="227"/>
      <c r="L22" s="227"/>
      <c r="M22" s="227"/>
      <c r="N22" s="227"/>
      <c r="O22" s="227"/>
      <c r="P22" s="227"/>
      <c r="Q22" s="356" t="s">
        <v>731</v>
      </c>
    </row>
  </sheetData>
  <mergeCells count="17">
    <mergeCell ref="C7:C8"/>
    <mergeCell ref="B7:B8"/>
    <mergeCell ref="B6:Q6"/>
    <mergeCell ref="O7:O8"/>
    <mergeCell ref="P7:P8"/>
    <mergeCell ref="Q7:Q8"/>
    <mergeCell ref="N7:N8"/>
    <mergeCell ref="J1:K1"/>
    <mergeCell ref="D7:D8"/>
    <mergeCell ref="F7:F8"/>
    <mergeCell ref="I7:I8"/>
    <mergeCell ref="J7:J8"/>
    <mergeCell ref="H7:H8"/>
    <mergeCell ref="K7:M7"/>
    <mergeCell ref="G3:G4"/>
    <mergeCell ref="G7:G8"/>
    <mergeCell ref="E7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T21"/>
  <sheetViews>
    <sheetView topLeftCell="A10" workbookViewId="0">
      <selection activeCell="I16" sqref="I16"/>
    </sheetView>
  </sheetViews>
  <sheetFormatPr defaultRowHeight="15"/>
  <cols>
    <col min="3" max="3" width="37.140625" customWidth="1"/>
    <col min="6" max="6" width="9.140625" style="1"/>
    <col min="7" max="7" width="13.140625" customWidth="1"/>
    <col min="8" max="8" width="12.7109375" customWidth="1"/>
    <col min="9" max="9" width="12.28515625" customWidth="1"/>
    <col min="10" max="10" width="15.28515625" customWidth="1"/>
    <col min="11" max="11" width="14.28515625" customWidth="1"/>
  </cols>
  <sheetData>
    <row r="2" spans="1:19" ht="15.75" thickBot="1">
      <c r="M2" s="1"/>
      <c r="N2" s="1"/>
      <c r="O2" s="1"/>
      <c r="P2" s="1"/>
      <c r="Q2" s="1"/>
      <c r="R2" s="1"/>
      <c r="S2" s="1"/>
    </row>
    <row r="3" spans="1:19" s="111" customFormat="1" ht="25.15" customHeight="1">
      <c r="A3" s="159"/>
      <c r="B3" s="346" t="s">
        <v>652</v>
      </c>
      <c r="C3" s="347"/>
      <c r="D3" s="347"/>
      <c r="E3" s="347"/>
      <c r="F3" s="347"/>
      <c r="G3" s="347"/>
      <c r="H3" s="347"/>
      <c r="I3" s="347"/>
      <c r="J3" s="347"/>
      <c r="K3" s="348"/>
      <c r="L3" s="1"/>
      <c r="M3" s="1"/>
      <c r="N3" s="1"/>
      <c r="O3" s="1"/>
      <c r="P3" s="1"/>
      <c r="Q3" s="1"/>
      <c r="R3" s="1"/>
      <c r="S3" s="1"/>
    </row>
    <row r="4" spans="1:19" ht="18.75">
      <c r="B4" s="349" t="s">
        <v>654</v>
      </c>
      <c r="C4" s="268" t="s">
        <v>1</v>
      </c>
      <c r="D4" s="268" t="s">
        <v>651</v>
      </c>
      <c r="E4" s="268" t="s">
        <v>2</v>
      </c>
      <c r="F4" s="268" t="s">
        <v>4</v>
      </c>
      <c r="G4" s="268" t="s">
        <v>632</v>
      </c>
      <c r="H4" s="268" t="s">
        <v>642</v>
      </c>
      <c r="I4" s="268" t="s">
        <v>643</v>
      </c>
      <c r="J4" s="352" t="s">
        <v>641</v>
      </c>
      <c r="K4" s="353"/>
      <c r="L4" s="1"/>
      <c r="M4" s="1"/>
      <c r="N4" s="1"/>
      <c r="O4" s="1"/>
      <c r="P4" s="1"/>
      <c r="Q4" s="1"/>
      <c r="R4" s="1"/>
      <c r="S4" s="1"/>
    </row>
    <row r="5" spans="1:19" ht="38.25" thickBot="1">
      <c r="B5" s="350"/>
      <c r="C5" s="351"/>
      <c r="D5" s="351"/>
      <c r="E5" s="351"/>
      <c r="F5" s="351"/>
      <c r="G5" s="351"/>
      <c r="H5" s="351"/>
      <c r="I5" s="351"/>
      <c r="J5" s="223" t="s">
        <v>639</v>
      </c>
      <c r="K5" s="224" t="s">
        <v>640</v>
      </c>
    </row>
    <row r="17" spans="1:20">
      <c r="M17" s="1"/>
      <c r="N17" s="1"/>
      <c r="O17" s="1"/>
      <c r="P17" s="1"/>
      <c r="Q17" s="1"/>
      <c r="R17" s="1"/>
      <c r="S17" s="1"/>
      <c r="T17" s="1"/>
    </row>
    <row r="18" spans="1:20" ht="15.75" thickBot="1">
      <c r="L18" s="1"/>
      <c r="M18" s="1"/>
      <c r="N18" s="1"/>
      <c r="O18" s="1"/>
      <c r="P18" s="1"/>
      <c r="Q18" s="1"/>
      <c r="R18" s="1"/>
      <c r="S18" s="1"/>
      <c r="T18" s="1"/>
    </row>
    <row r="19" spans="1:20" s="111" customFormat="1" ht="25.15" customHeight="1">
      <c r="A19" s="159"/>
      <c r="B19" s="346" t="s">
        <v>653</v>
      </c>
      <c r="C19" s="347"/>
      <c r="D19" s="347"/>
      <c r="E19" s="347"/>
      <c r="F19" s="347"/>
      <c r="G19" s="347"/>
      <c r="H19" s="347"/>
      <c r="I19" s="347"/>
      <c r="J19" s="347"/>
      <c r="K19" s="348"/>
      <c r="L19" s="1"/>
      <c r="M19" s="1"/>
      <c r="N19" s="1"/>
      <c r="O19" s="1"/>
      <c r="P19" s="1"/>
      <c r="Q19" s="1"/>
      <c r="R19" s="1"/>
      <c r="S19" s="1"/>
      <c r="T19" s="1"/>
    </row>
    <row r="20" spans="1:20" ht="21.75" customHeight="1">
      <c r="B20" s="349" t="s">
        <v>654</v>
      </c>
      <c r="C20" s="268" t="s">
        <v>1</v>
      </c>
      <c r="D20" s="268" t="s">
        <v>651</v>
      </c>
      <c r="E20" s="268" t="s">
        <v>2</v>
      </c>
      <c r="F20" s="268" t="s">
        <v>4</v>
      </c>
      <c r="G20" s="268" t="s">
        <v>632</v>
      </c>
      <c r="H20" s="268" t="s">
        <v>642</v>
      </c>
      <c r="I20" s="268" t="s">
        <v>643</v>
      </c>
      <c r="J20" s="354" t="s">
        <v>637</v>
      </c>
      <c r="K20" s="355"/>
      <c r="L20" s="1"/>
      <c r="M20" s="1"/>
      <c r="N20" s="1"/>
      <c r="O20" s="1"/>
      <c r="P20" s="1"/>
      <c r="Q20" s="1"/>
      <c r="R20" s="1"/>
      <c r="S20" s="1"/>
      <c r="T20" s="1"/>
    </row>
    <row r="21" spans="1:20" ht="38.25" thickBot="1">
      <c r="B21" s="350"/>
      <c r="C21" s="351"/>
      <c r="D21" s="351"/>
      <c r="E21" s="351"/>
      <c r="F21" s="351"/>
      <c r="G21" s="351"/>
      <c r="H21" s="351"/>
      <c r="I21" s="351"/>
      <c r="J21" s="223" t="s">
        <v>639</v>
      </c>
      <c r="K21" s="224" t="s">
        <v>640</v>
      </c>
      <c r="L21" s="1"/>
      <c r="M21" s="1"/>
      <c r="N21" s="1"/>
      <c r="O21" s="1"/>
      <c r="P21" s="1"/>
      <c r="Q21" s="1"/>
      <c r="R21" s="1"/>
      <c r="S21" s="1"/>
      <c r="T21" s="1"/>
    </row>
  </sheetData>
  <mergeCells count="20">
    <mergeCell ref="G20:G21"/>
    <mergeCell ref="H20:H21"/>
    <mergeCell ref="I20:I21"/>
    <mergeCell ref="J20:K20"/>
    <mergeCell ref="F4:F5"/>
    <mergeCell ref="F20:F21"/>
    <mergeCell ref="B19:K19"/>
    <mergeCell ref="B20:B21"/>
    <mergeCell ref="C20:C21"/>
    <mergeCell ref="D20:D21"/>
    <mergeCell ref="E20:E21"/>
    <mergeCell ref="B3:K3"/>
    <mergeCell ref="B4:B5"/>
    <mergeCell ref="C4:C5"/>
    <mergeCell ref="D4:D5"/>
    <mergeCell ref="E4:E5"/>
    <mergeCell ref="G4:G5"/>
    <mergeCell ref="H4:H5"/>
    <mergeCell ref="I4:I5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41"/>
  <sheetViews>
    <sheetView topLeftCell="A11" zoomScale="85" zoomScaleNormal="85" workbookViewId="0">
      <selection activeCell="F37" sqref="F37"/>
    </sheetView>
  </sheetViews>
  <sheetFormatPr defaultColWidth="9.140625" defaultRowHeight="15"/>
  <cols>
    <col min="1" max="1" width="6.140625" style="159" customWidth="1"/>
    <col min="2" max="2" width="5.42578125" style="111" customWidth="1"/>
    <col min="3" max="3" width="75.5703125" style="111" bestFit="1" customWidth="1"/>
    <col min="4" max="4" width="7.7109375" style="111" bestFit="1" customWidth="1"/>
    <col min="5" max="5" width="11.85546875" style="111" customWidth="1"/>
    <col min="6" max="6" width="13.140625" style="111" bestFit="1" customWidth="1"/>
    <col min="7" max="7" width="22" style="111" bestFit="1" customWidth="1"/>
    <col min="8" max="8" width="12.5703125" style="111" bestFit="1" customWidth="1"/>
    <col min="9" max="9" width="8.7109375" style="111" bestFit="1" customWidth="1"/>
    <col min="10" max="10" width="17.7109375" style="111" bestFit="1" customWidth="1"/>
    <col min="11" max="11" width="16.5703125" style="111" bestFit="1" customWidth="1"/>
    <col min="12" max="12" width="12.140625" style="111" bestFit="1" customWidth="1"/>
    <col min="13" max="13" width="13.85546875" style="111" bestFit="1" customWidth="1"/>
    <col min="14" max="14" width="15.42578125" style="111" bestFit="1" customWidth="1"/>
    <col min="15" max="15" width="17.5703125" style="111" bestFit="1" customWidth="1"/>
    <col min="16" max="16" width="21.5703125" style="111" customWidth="1"/>
    <col min="17" max="17" width="17.42578125" style="111" customWidth="1"/>
    <col min="18" max="16384" width="9.140625" style="111"/>
  </cols>
  <sheetData>
    <row r="1" spans="1:19" ht="21" customHeight="1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9" ht="25.15" customHeight="1">
      <c r="B2" s="269" t="s">
        <v>514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19" s="123" customFormat="1" ht="25.15" customHeight="1">
      <c r="A3" s="160"/>
      <c r="B3" s="265" t="s">
        <v>0</v>
      </c>
      <c r="C3" s="265" t="s">
        <v>1</v>
      </c>
      <c r="D3" s="265" t="s">
        <v>2</v>
      </c>
      <c r="E3" s="268" t="s">
        <v>633</v>
      </c>
      <c r="F3" s="265" t="s">
        <v>109</v>
      </c>
      <c r="G3" s="268" t="s">
        <v>632</v>
      </c>
      <c r="H3" s="265" t="s">
        <v>3</v>
      </c>
      <c r="I3" s="265" t="s">
        <v>4</v>
      </c>
      <c r="J3" s="265" t="s">
        <v>5</v>
      </c>
      <c r="K3" s="265" t="s">
        <v>479</v>
      </c>
      <c r="L3" s="265"/>
      <c r="M3" s="265"/>
      <c r="N3" s="268" t="s">
        <v>6</v>
      </c>
      <c r="O3" s="265" t="s">
        <v>529</v>
      </c>
      <c r="P3" s="268" t="s">
        <v>108</v>
      </c>
      <c r="Q3" s="265" t="s">
        <v>8</v>
      </c>
    </row>
    <row r="4" spans="1:19" s="123" customFormat="1" ht="20.65" customHeight="1">
      <c r="A4" s="160"/>
      <c r="B4" s="265"/>
      <c r="C4" s="265"/>
      <c r="D4" s="265"/>
      <c r="E4" s="268"/>
      <c r="F4" s="265"/>
      <c r="G4" s="268"/>
      <c r="H4" s="265"/>
      <c r="I4" s="265"/>
      <c r="J4" s="265"/>
      <c r="K4" s="229" t="s">
        <v>476</v>
      </c>
      <c r="L4" s="229" t="s">
        <v>477</v>
      </c>
      <c r="M4" s="229" t="s">
        <v>478</v>
      </c>
      <c r="N4" s="268"/>
      <c r="O4" s="265"/>
      <c r="P4" s="268"/>
      <c r="Q4" s="265"/>
    </row>
    <row r="5" spans="1:19" ht="23.25" customHeight="1">
      <c r="B5" s="227">
        <v>1</v>
      </c>
      <c r="C5" s="142" t="s">
        <v>140</v>
      </c>
      <c r="D5" s="272" t="s">
        <v>55</v>
      </c>
      <c r="E5" s="234"/>
      <c r="F5" s="275" t="s">
        <v>588</v>
      </c>
      <c r="G5" s="276" t="s">
        <v>690</v>
      </c>
      <c r="H5" s="271" t="s">
        <v>17</v>
      </c>
      <c r="I5" s="271" t="s">
        <v>72</v>
      </c>
      <c r="J5" s="271" t="s">
        <v>65</v>
      </c>
      <c r="K5" s="270" t="s">
        <v>29</v>
      </c>
      <c r="L5" s="270" t="s">
        <v>29</v>
      </c>
      <c r="M5" s="357" t="s">
        <v>732</v>
      </c>
      <c r="N5" s="271"/>
      <c r="O5" s="270"/>
      <c r="P5" s="270"/>
      <c r="Q5" s="270"/>
      <c r="R5" s="123"/>
      <c r="S5" s="123"/>
    </row>
    <row r="6" spans="1:19" ht="23.25" customHeight="1">
      <c r="B6" s="227">
        <v>2</v>
      </c>
      <c r="C6" s="142" t="s">
        <v>37</v>
      </c>
      <c r="D6" s="272"/>
      <c r="E6" s="234"/>
      <c r="F6" s="275"/>
      <c r="G6" s="277"/>
      <c r="H6" s="271"/>
      <c r="I6" s="271"/>
      <c r="J6" s="271"/>
      <c r="K6" s="270"/>
      <c r="L6" s="270"/>
      <c r="M6" s="271"/>
      <c r="N6" s="271"/>
      <c r="O6" s="270"/>
      <c r="P6" s="270"/>
      <c r="Q6" s="270"/>
      <c r="R6" s="123"/>
      <c r="S6" s="123"/>
    </row>
    <row r="7" spans="1:19" ht="23.25" customHeight="1">
      <c r="B7" s="227">
        <v>3</v>
      </c>
      <c r="C7" s="142" t="s">
        <v>38</v>
      </c>
      <c r="D7" s="272"/>
      <c r="E7" s="234"/>
      <c r="F7" s="275"/>
      <c r="G7" s="277"/>
      <c r="H7" s="271"/>
      <c r="I7" s="271"/>
      <c r="J7" s="271"/>
      <c r="K7" s="270"/>
      <c r="L7" s="270"/>
      <c r="M7" s="271"/>
      <c r="N7" s="271"/>
      <c r="O7" s="270"/>
      <c r="P7" s="270"/>
      <c r="Q7" s="270"/>
      <c r="R7" s="123"/>
      <c r="S7" s="123"/>
    </row>
    <row r="8" spans="1:19" ht="23.25" customHeight="1">
      <c r="B8" s="227">
        <v>4</v>
      </c>
      <c r="C8" s="142" t="s">
        <v>39</v>
      </c>
      <c r="D8" s="272"/>
      <c r="E8" s="234"/>
      <c r="F8" s="275"/>
      <c r="G8" s="278"/>
      <c r="H8" s="271"/>
      <c r="I8" s="271"/>
      <c r="J8" s="271"/>
      <c r="K8" s="270"/>
      <c r="L8" s="270"/>
      <c r="M8" s="271"/>
      <c r="N8" s="271"/>
      <c r="O8" s="270"/>
      <c r="P8" s="270"/>
      <c r="Q8" s="270"/>
      <c r="R8" s="123"/>
      <c r="S8" s="123"/>
    </row>
    <row r="9" spans="1:19" ht="23.25" customHeight="1">
      <c r="B9" s="227">
        <v>5</v>
      </c>
      <c r="C9" s="142" t="s">
        <v>141</v>
      </c>
      <c r="D9" s="272" t="s">
        <v>14</v>
      </c>
      <c r="E9" s="234"/>
      <c r="F9" s="275" t="s">
        <v>589</v>
      </c>
      <c r="G9" s="276" t="s">
        <v>689</v>
      </c>
      <c r="H9" s="272" t="s">
        <v>17</v>
      </c>
      <c r="I9" s="272" t="s">
        <v>72</v>
      </c>
      <c r="J9" s="272" t="s">
        <v>66</v>
      </c>
      <c r="K9" s="270" t="s">
        <v>75</v>
      </c>
      <c r="L9" s="270" t="s">
        <v>75</v>
      </c>
      <c r="M9" s="272"/>
      <c r="N9" s="272"/>
      <c r="O9" s="272"/>
      <c r="P9" s="272"/>
      <c r="Q9" s="272"/>
      <c r="R9" s="123"/>
      <c r="S9" s="123"/>
    </row>
    <row r="10" spans="1:19" ht="23.25" customHeight="1">
      <c r="B10" s="227">
        <v>6</v>
      </c>
      <c r="C10" s="142" t="s">
        <v>40</v>
      </c>
      <c r="D10" s="272"/>
      <c r="E10" s="234"/>
      <c r="F10" s="275"/>
      <c r="G10" s="277"/>
      <c r="H10" s="272"/>
      <c r="I10" s="272"/>
      <c r="J10" s="272"/>
      <c r="K10" s="270"/>
      <c r="L10" s="270"/>
      <c r="M10" s="272"/>
      <c r="N10" s="272"/>
      <c r="O10" s="272"/>
      <c r="P10" s="272"/>
      <c r="Q10" s="272"/>
      <c r="R10" s="123"/>
      <c r="S10" s="123"/>
    </row>
    <row r="11" spans="1:19" ht="23.25" customHeight="1">
      <c r="B11" s="227">
        <v>7</v>
      </c>
      <c r="C11" s="142" t="s">
        <v>41</v>
      </c>
      <c r="D11" s="272"/>
      <c r="E11" s="234"/>
      <c r="F11" s="275"/>
      <c r="G11" s="277"/>
      <c r="H11" s="272"/>
      <c r="I11" s="272"/>
      <c r="J11" s="272"/>
      <c r="K11" s="270"/>
      <c r="L11" s="270"/>
      <c r="M11" s="272"/>
      <c r="N11" s="272"/>
      <c r="O11" s="272"/>
      <c r="P11" s="272"/>
      <c r="Q11" s="272"/>
      <c r="R11" s="123"/>
      <c r="S11" s="123"/>
    </row>
    <row r="12" spans="1:19" ht="31.5">
      <c r="B12" s="227">
        <v>8</v>
      </c>
      <c r="C12" s="141" t="s">
        <v>148</v>
      </c>
      <c r="D12" s="272"/>
      <c r="E12" s="234"/>
      <c r="F12" s="275"/>
      <c r="G12" s="278"/>
      <c r="H12" s="272"/>
      <c r="I12" s="272"/>
      <c r="J12" s="272"/>
      <c r="K12" s="270"/>
      <c r="L12" s="270"/>
      <c r="M12" s="272"/>
      <c r="N12" s="272"/>
      <c r="O12" s="272"/>
      <c r="P12" s="272"/>
      <c r="Q12" s="272"/>
    </row>
    <row r="13" spans="1:19" ht="30">
      <c r="B13" s="227">
        <v>9</v>
      </c>
      <c r="C13" s="145" t="s">
        <v>142</v>
      </c>
      <c r="D13" s="234" t="s">
        <v>56</v>
      </c>
      <c r="E13" s="234"/>
      <c r="F13" s="233" t="s">
        <v>590</v>
      </c>
      <c r="G13" s="233" t="s">
        <v>691</v>
      </c>
      <c r="H13" s="136" t="s">
        <v>59</v>
      </c>
      <c r="I13" s="227" t="s">
        <v>73</v>
      </c>
      <c r="J13" s="232" t="s">
        <v>67</v>
      </c>
      <c r="K13" s="139" t="s">
        <v>535</v>
      </c>
      <c r="L13" s="139"/>
      <c r="M13" s="227"/>
      <c r="N13" s="227"/>
      <c r="O13" s="232"/>
      <c r="P13" s="232"/>
      <c r="Q13" s="227"/>
    </row>
    <row r="14" spans="1:19" ht="30">
      <c r="B14" s="227">
        <v>10</v>
      </c>
      <c r="C14" s="145" t="s">
        <v>501</v>
      </c>
      <c r="D14" s="234" t="s">
        <v>16</v>
      </c>
      <c r="E14" s="234"/>
      <c r="F14" s="233" t="s">
        <v>591</v>
      </c>
      <c r="G14" s="233" t="s">
        <v>692</v>
      </c>
      <c r="H14" s="136" t="s">
        <v>61</v>
      </c>
      <c r="I14" s="227" t="s">
        <v>73</v>
      </c>
      <c r="J14" s="232" t="s">
        <v>68</v>
      </c>
      <c r="K14" s="232" t="s">
        <v>535</v>
      </c>
      <c r="L14" s="232"/>
      <c r="M14" s="227"/>
      <c r="N14" s="227"/>
      <c r="O14" s="232"/>
      <c r="P14" s="232"/>
      <c r="Q14" s="227"/>
    </row>
    <row r="15" spans="1:19" ht="30">
      <c r="B15" s="227">
        <v>11</v>
      </c>
      <c r="C15" s="145" t="s">
        <v>143</v>
      </c>
      <c r="D15" s="234" t="s">
        <v>54</v>
      </c>
      <c r="E15" s="234"/>
      <c r="F15" s="233" t="s">
        <v>592</v>
      </c>
      <c r="G15" s="233" t="s">
        <v>693</v>
      </c>
      <c r="H15" s="248" t="s">
        <v>59</v>
      </c>
      <c r="I15" s="227" t="s">
        <v>73</v>
      </c>
      <c r="J15" s="232" t="s">
        <v>69</v>
      </c>
      <c r="K15" s="139" t="s">
        <v>629</v>
      </c>
      <c r="L15" s="139"/>
      <c r="M15" s="227"/>
      <c r="N15" s="227"/>
      <c r="O15" s="232"/>
      <c r="P15" s="232"/>
      <c r="Q15" s="227"/>
    </row>
    <row r="16" spans="1:19" ht="30">
      <c r="B16" s="227">
        <v>12</v>
      </c>
      <c r="C16" s="145" t="s">
        <v>144</v>
      </c>
      <c r="D16" s="234" t="s">
        <v>14</v>
      </c>
      <c r="E16" s="234"/>
      <c r="F16" s="233" t="s">
        <v>593</v>
      </c>
      <c r="G16" s="233" t="s">
        <v>694</v>
      </c>
      <c r="H16" s="248" t="s">
        <v>59</v>
      </c>
      <c r="I16" s="227" t="s">
        <v>73</v>
      </c>
      <c r="J16" s="232" t="s">
        <v>70</v>
      </c>
      <c r="K16" s="232" t="s">
        <v>630</v>
      </c>
      <c r="L16" s="232"/>
      <c r="M16" s="227"/>
      <c r="N16" s="227"/>
      <c r="O16" s="232"/>
      <c r="P16" s="232"/>
      <c r="Q16" s="227"/>
    </row>
    <row r="17" spans="2:17" ht="30">
      <c r="B17" s="227">
        <v>13</v>
      </c>
      <c r="C17" s="145" t="s">
        <v>144</v>
      </c>
      <c r="D17" s="234" t="s">
        <v>51</v>
      </c>
      <c r="E17" s="234"/>
      <c r="F17" s="233" t="s">
        <v>594</v>
      </c>
      <c r="G17" s="233" t="s">
        <v>695</v>
      </c>
      <c r="H17" s="248" t="s">
        <v>59</v>
      </c>
      <c r="I17" s="227" t="s">
        <v>73</v>
      </c>
      <c r="J17" s="232" t="s">
        <v>71</v>
      </c>
      <c r="K17" s="139">
        <v>45817</v>
      </c>
      <c r="L17" s="232"/>
      <c r="M17" s="227"/>
      <c r="N17" s="227"/>
      <c r="O17" s="232"/>
      <c r="P17" s="232"/>
      <c r="Q17" s="227"/>
    </row>
    <row r="18" spans="2:17" ht="30">
      <c r="B18" s="227">
        <v>14</v>
      </c>
      <c r="C18" s="145" t="s">
        <v>145</v>
      </c>
      <c r="D18" s="234" t="s">
        <v>51</v>
      </c>
      <c r="E18" s="234"/>
      <c r="F18" s="233" t="s">
        <v>595</v>
      </c>
      <c r="G18" s="233" t="s">
        <v>662</v>
      </c>
      <c r="H18" s="248" t="s">
        <v>59</v>
      </c>
      <c r="I18" s="227" t="s">
        <v>73</v>
      </c>
      <c r="J18" s="232" t="s">
        <v>71</v>
      </c>
      <c r="K18" s="139">
        <v>45817</v>
      </c>
      <c r="L18" s="232"/>
      <c r="M18" s="227"/>
      <c r="N18" s="227"/>
      <c r="O18" s="232"/>
      <c r="P18" s="232"/>
      <c r="Q18" s="232"/>
    </row>
    <row r="19" spans="2:17" ht="15.75">
      <c r="B19" s="264">
        <v>15</v>
      </c>
      <c r="C19" s="145" t="s">
        <v>146</v>
      </c>
      <c r="D19" s="272" t="s">
        <v>57</v>
      </c>
      <c r="E19" s="234"/>
      <c r="F19" s="275" t="s">
        <v>596</v>
      </c>
      <c r="G19" s="276" t="s">
        <v>696</v>
      </c>
      <c r="H19" s="271" t="s">
        <v>59</v>
      </c>
      <c r="I19" s="271" t="s">
        <v>72</v>
      </c>
      <c r="J19" s="270" t="s">
        <v>70</v>
      </c>
      <c r="K19" s="270" t="s">
        <v>500</v>
      </c>
      <c r="L19" s="270"/>
      <c r="M19" s="271"/>
      <c r="N19" s="271"/>
      <c r="O19" s="271"/>
      <c r="P19" s="271"/>
      <c r="Q19" s="271"/>
    </row>
    <row r="20" spans="2:17" ht="15.75">
      <c r="B20" s="264"/>
      <c r="C20" s="145" t="s">
        <v>42</v>
      </c>
      <c r="D20" s="272"/>
      <c r="E20" s="234"/>
      <c r="F20" s="275"/>
      <c r="G20" s="277"/>
      <c r="H20" s="271"/>
      <c r="I20" s="271"/>
      <c r="J20" s="270"/>
      <c r="K20" s="270"/>
      <c r="L20" s="270"/>
      <c r="M20" s="271"/>
      <c r="N20" s="271"/>
      <c r="O20" s="271"/>
      <c r="P20" s="271"/>
      <c r="Q20" s="271"/>
    </row>
    <row r="21" spans="2:17" ht="15.75">
      <c r="B21" s="264"/>
      <c r="C21" s="145" t="s">
        <v>43</v>
      </c>
      <c r="D21" s="272"/>
      <c r="E21" s="234"/>
      <c r="F21" s="275"/>
      <c r="G21" s="277"/>
      <c r="H21" s="271"/>
      <c r="I21" s="271"/>
      <c r="J21" s="270"/>
      <c r="K21" s="270"/>
      <c r="L21" s="270"/>
      <c r="M21" s="271"/>
      <c r="N21" s="271"/>
      <c r="O21" s="271"/>
      <c r="P21" s="271"/>
      <c r="Q21" s="271"/>
    </row>
    <row r="22" spans="2:17" ht="15.75">
      <c r="B22" s="264"/>
      <c r="C22" s="145" t="s">
        <v>44</v>
      </c>
      <c r="D22" s="272"/>
      <c r="E22" s="234"/>
      <c r="F22" s="275"/>
      <c r="G22" s="277"/>
      <c r="H22" s="271"/>
      <c r="I22" s="271"/>
      <c r="J22" s="270"/>
      <c r="K22" s="270"/>
      <c r="L22" s="270"/>
      <c r="M22" s="271"/>
      <c r="N22" s="271"/>
      <c r="O22" s="271"/>
      <c r="P22" s="271"/>
      <c r="Q22" s="271"/>
    </row>
    <row r="23" spans="2:17" ht="15.75">
      <c r="B23" s="264"/>
      <c r="C23" s="145" t="s">
        <v>45</v>
      </c>
      <c r="D23" s="272"/>
      <c r="E23" s="234"/>
      <c r="F23" s="275"/>
      <c r="G23" s="277"/>
      <c r="H23" s="271"/>
      <c r="I23" s="271"/>
      <c r="J23" s="270"/>
      <c r="K23" s="270"/>
      <c r="L23" s="270"/>
      <c r="M23" s="271"/>
      <c r="N23" s="271"/>
      <c r="O23" s="271"/>
      <c r="P23" s="271"/>
      <c r="Q23" s="271"/>
    </row>
    <row r="24" spans="2:17" ht="15.75">
      <c r="B24" s="264"/>
      <c r="C24" s="145" t="s">
        <v>46</v>
      </c>
      <c r="D24" s="272"/>
      <c r="E24" s="234"/>
      <c r="F24" s="275"/>
      <c r="G24" s="277"/>
      <c r="H24" s="271"/>
      <c r="I24" s="271"/>
      <c r="J24" s="270"/>
      <c r="K24" s="270"/>
      <c r="L24" s="270"/>
      <c r="M24" s="271"/>
      <c r="N24" s="271"/>
      <c r="O24" s="271"/>
      <c r="P24" s="271"/>
      <c r="Q24" s="271"/>
    </row>
    <row r="25" spans="2:17" ht="15.75">
      <c r="B25" s="264"/>
      <c r="C25" s="145" t="s">
        <v>47</v>
      </c>
      <c r="D25" s="272"/>
      <c r="E25" s="234"/>
      <c r="F25" s="275"/>
      <c r="G25" s="277"/>
      <c r="H25" s="271"/>
      <c r="I25" s="271"/>
      <c r="J25" s="270"/>
      <c r="K25" s="270"/>
      <c r="L25" s="270"/>
      <c r="M25" s="271"/>
      <c r="N25" s="271"/>
      <c r="O25" s="271"/>
      <c r="P25" s="271"/>
      <c r="Q25" s="271"/>
    </row>
    <row r="26" spans="2:17" ht="15.75">
      <c r="B26" s="264"/>
      <c r="C26" s="145" t="s">
        <v>48</v>
      </c>
      <c r="D26" s="272"/>
      <c r="E26" s="234"/>
      <c r="F26" s="275"/>
      <c r="G26" s="277"/>
      <c r="H26" s="271"/>
      <c r="I26" s="271"/>
      <c r="J26" s="270"/>
      <c r="K26" s="270"/>
      <c r="L26" s="270"/>
      <c r="M26" s="271"/>
      <c r="N26" s="271"/>
      <c r="O26" s="271"/>
      <c r="P26" s="271"/>
      <c r="Q26" s="271"/>
    </row>
    <row r="27" spans="2:17" ht="15.75">
      <c r="B27" s="264"/>
      <c r="C27" s="145" t="s">
        <v>49</v>
      </c>
      <c r="D27" s="272"/>
      <c r="E27" s="234"/>
      <c r="F27" s="275"/>
      <c r="G27" s="277"/>
      <c r="H27" s="271"/>
      <c r="I27" s="271"/>
      <c r="J27" s="270"/>
      <c r="K27" s="270"/>
      <c r="L27" s="270"/>
      <c r="M27" s="271"/>
      <c r="N27" s="271"/>
      <c r="O27" s="271"/>
      <c r="P27" s="271"/>
      <c r="Q27" s="271"/>
    </row>
    <row r="28" spans="2:17" ht="15.75">
      <c r="B28" s="264"/>
      <c r="C28" s="145" t="s">
        <v>50</v>
      </c>
      <c r="D28" s="272"/>
      <c r="E28" s="234"/>
      <c r="F28" s="275"/>
      <c r="G28" s="278"/>
      <c r="H28" s="271"/>
      <c r="I28" s="271"/>
      <c r="J28" s="270"/>
      <c r="K28" s="270"/>
      <c r="L28" s="270"/>
      <c r="M28" s="271"/>
      <c r="N28" s="271"/>
      <c r="O28" s="271"/>
      <c r="P28" s="271"/>
      <c r="Q28" s="271"/>
    </row>
    <row r="29" spans="2:17" ht="15.75" customHeight="1">
      <c r="B29" s="264">
        <v>16</v>
      </c>
      <c r="C29" s="144" t="s">
        <v>155</v>
      </c>
      <c r="D29" s="274" t="s">
        <v>156</v>
      </c>
      <c r="E29" s="232"/>
      <c r="F29" s="227"/>
      <c r="G29" s="279"/>
      <c r="H29" s="227"/>
      <c r="I29" s="227"/>
      <c r="J29" s="227"/>
      <c r="K29" s="227"/>
      <c r="L29" s="227"/>
      <c r="M29" s="227"/>
      <c r="N29" s="227"/>
      <c r="O29" s="227"/>
      <c r="P29" s="227"/>
      <c r="Q29" s="326" t="s">
        <v>744</v>
      </c>
    </row>
    <row r="30" spans="2:17" ht="15.75">
      <c r="B30" s="264"/>
      <c r="C30" s="144" t="s">
        <v>157</v>
      </c>
      <c r="D30" s="274"/>
      <c r="E30" s="232"/>
      <c r="F30" s="227"/>
      <c r="G30" s="280"/>
      <c r="H30" s="227"/>
      <c r="I30" s="227"/>
      <c r="J30" s="227"/>
      <c r="K30" s="227"/>
      <c r="L30" s="227"/>
      <c r="M30" s="227"/>
      <c r="N30" s="227"/>
      <c r="O30" s="227"/>
      <c r="P30" s="227"/>
      <c r="Q30" s="327"/>
    </row>
    <row r="31" spans="2:17" ht="18.75" customHeight="1">
      <c r="B31" s="264"/>
      <c r="C31" s="144" t="s">
        <v>159</v>
      </c>
      <c r="D31" s="274"/>
      <c r="E31" s="232"/>
      <c r="F31" s="227"/>
      <c r="G31" s="280"/>
      <c r="H31" s="227"/>
      <c r="I31" s="227"/>
      <c r="J31" s="227"/>
      <c r="K31" s="227"/>
      <c r="L31" s="227"/>
      <c r="M31" s="227"/>
      <c r="N31" s="227"/>
      <c r="O31" s="227"/>
      <c r="P31" s="227"/>
      <c r="Q31" s="327"/>
    </row>
    <row r="32" spans="2:17" ht="21" customHeight="1">
      <c r="B32" s="264"/>
      <c r="C32" s="144" t="s">
        <v>158</v>
      </c>
      <c r="D32" s="274"/>
      <c r="E32" s="232"/>
      <c r="F32" s="227"/>
      <c r="G32" s="281"/>
      <c r="H32" s="227"/>
      <c r="I32" s="227"/>
      <c r="J32" s="227"/>
      <c r="K32" s="227"/>
      <c r="L32" s="227"/>
      <c r="M32" s="227"/>
      <c r="N32" s="227"/>
      <c r="O32" s="227"/>
      <c r="P32" s="227"/>
      <c r="Q32" s="328"/>
    </row>
    <row r="33" spans="2:17" ht="15.75">
      <c r="B33" s="227">
        <v>17</v>
      </c>
      <c r="C33" s="144" t="s">
        <v>502</v>
      </c>
      <c r="D33" s="232" t="s">
        <v>14</v>
      </c>
      <c r="E33" s="232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</row>
    <row r="34" spans="2:17" ht="15.75">
      <c r="B34" s="227">
        <v>18</v>
      </c>
      <c r="C34" s="144" t="s">
        <v>501</v>
      </c>
      <c r="D34" s="232" t="s">
        <v>11</v>
      </c>
      <c r="E34" s="232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</row>
    <row r="35" spans="2:17" ht="15.75">
      <c r="B35" s="227">
        <v>19</v>
      </c>
      <c r="C35" s="144" t="s">
        <v>523</v>
      </c>
      <c r="D35" s="232">
        <v>83</v>
      </c>
      <c r="E35" s="232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</row>
    <row r="36" spans="2:17" ht="15.75">
      <c r="B36" s="227">
        <v>20</v>
      </c>
      <c r="C36" s="144" t="s">
        <v>524</v>
      </c>
      <c r="D36" s="232">
        <v>80</v>
      </c>
      <c r="E36" s="232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</row>
    <row r="37" spans="2:17" ht="15.75">
      <c r="B37" s="227">
        <v>21</v>
      </c>
      <c r="C37" s="144" t="s">
        <v>525</v>
      </c>
      <c r="D37" s="232">
        <v>62</v>
      </c>
      <c r="E37" s="232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</row>
    <row r="38" spans="2:17" ht="15.75">
      <c r="B38" s="227">
        <v>22</v>
      </c>
      <c r="C38" s="144" t="s">
        <v>526</v>
      </c>
      <c r="D38" s="232">
        <v>50</v>
      </c>
      <c r="E38" s="232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</row>
    <row r="39" spans="2:17" ht="15.75">
      <c r="B39" s="227">
        <v>23</v>
      </c>
      <c r="C39" s="144" t="s">
        <v>527</v>
      </c>
      <c r="D39" s="232">
        <v>8</v>
      </c>
      <c r="E39" s="232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</row>
    <row r="40" spans="2:17" ht="15.75">
      <c r="B40" s="227">
        <v>24</v>
      </c>
      <c r="C40" s="144" t="s">
        <v>528</v>
      </c>
      <c r="D40" s="232">
        <v>102</v>
      </c>
      <c r="E40" s="232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</row>
    <row r="41" spans="2:17" ht="15.75">
      <c r="B41" s="237">
        <v>25</v>
      </c>
      <c r="C41" s="144" t="s">
        <v>443</v>
      </c>
      <c r="D41" s="238" t="s">
        <v>51</v>
      </c>
      <c r="E41" s="238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</row>
  </sheetData>
  <mergeCells count="60">
    <mergeCell ref="F9:F12"/>
    <mergeCell ref="F5:F8"/>
    <mergeCell ref="I9:I12"/>
    <mergeCell ref="I5:I8"/>
    <mergeCell ref="K19:K28"/>
    <mergeCell ref="K9:K12"/>
    <mergeCell ref="K5:K8"/>
    <mergeCell ref="G5:G8"/>
    <mergeCell ref="G9:G12"/>
    <mergeCell ref="B2:Q2"/>
    <mergeCell ref="B1:Q1"/>
    <mergeCell ref="B19:B28"/>
    <mergeCell ref="D19:D28"/>
    <mergeCell ref="D9:D12"/>
    <mergeCell ref="D5:D8"/>
    <mergeCell ref="H9:H12"/>
    <mergeCell ref="H5:H8"/>
    <mergeCell ref="H19:H28"/>
    <mergeCell ref="J19:J28"/>
    <mergeCell ref="J9:J12"/>
    <mergeCell ref="J5:J8"/>
    <mergeCell ref="I19:I28"/>
    <mergeCell ref="N5:N8"/>
    <mergeCell ref="N9:N12"/>
    <mergeCell ref="O19:O28"/>
    <mergeCell ref="B29:B32"/>
    <mergeCell ref="D29:D32"/>
    <mergeCell ref="Q19:Q28"/>
    <mergeCell ref="F19:F28"/>
    <mergeCell ref="M19:M28"/>
    <mergeCell ref="N19:N28"/>
    <mergeCell ref="G19:G28"/>
    <mergeCell ref="G29:G32"/>
    <mergeCell ref="Q29:Q32"/>
    <mergeCell ref="B3:B4"/>
    <mergeCell ref="C3:C4"/>
    <mergeCell ref="D3:D4"/>
    <mergeCell ref="F3:F4"/>
    <mergeCell ref="H3:H4"/>
    <mergeCell ref="G3:G4"/>
    <mergeCell ref="E3:E4"/>
    <mergeCell ref="I3:I4"/>
    <mergeCell ref="J3:J4"/>
    <mergeCell ref="K3:M3"/>
    <mergeCell ref="N3:N4"/>
    <mergeCell ref="O3:O4"/>
    <mergeCell ref="P3:P4"/>
    <mergeCell ref="Q3:Q4"/>
    <mergeCell ref="L5:L8"/>
    <mergeCell ref="L9:L12"/>
    <mergeCell ref="L19:L28"/>
    <mergeCell ref="P19:P28"/>
    <mergeCell ref="Q9:Q12"/>
    <mergeCell ref="Q5:Q8"/>
    <mergeCell ref="O5:O8"/>
    <mergeCell ref="O9:O12"/>
    <mergeCell ref="M5:M8"/>
    <mergeCell ref="M9:M12"/>
    <mergeCell ref="P5:P8"/>
    <mergeCell ref="P9:P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R26"/>
  <sheetViews>
    <sheetView topLeftCell="D1" workbookViewId="0">
      <selection activeCell="C25" sqref="C25"/>
    </sheetView>
  </sheetViews>
  <sheetFormatPr defaultColWidth="9.140625" defaultRowHeight="15"/>
  <cols>
    <col min="1" max="1" width="5.85546875" style="105" customWidth="1"/>
    <col min="2" max="2" width="4.42578125" style="2" customWidth="1"/>
    <col min="3" max="3" width="86" style="2" customWidth="1"/>
    <col min="4" max="4" width="6" style="2" bestFit="1" customWidth="1"/>
    <col min="5" max="5" width="11.140625" style="2" customWidth="1"/>
    <col min="6" max="6" width="15.7109375" style="2" customWidth="1"/>
    <col min="7" max="7" width="21.42578125" style="2" bestFit="1" customWidth="1"/>
    <col min="8" max="8" width="12.5703125" style="2" bestFit="1" customWidth="1"/>
    <col min="9" max="9" width="8.28515625" style="2" bestFit="1" customWidth="1"/>
    <col min="10" max="10" width="17" style="2" bestFit="1" customWidth="1"/>
    <col min="11" max="11" width="12.28515625" style="2" bestFit="1" customWidth="1"/>
    <col min="12" max="12" width="11.28515625" style="2" bestFit="1" customWidth="1"/>
    <col min="13" max="13" width="14.28515625" style="2" customWidth="1"/>
    <col min="14" max="14" width="15.42578125" style="2" bestFit="1" customWidth="1"/>
    <col min="15" max="15" width="21.5703125" style="2" bestFit="1" customWidth="1"/>
    <col min="16" max="16" width="22.28515625" style="2" customWidth="1"/>
    <col min="17" max="17" width="18" style="2" bestFit="1" customWidth="1"/>
    <col min="18" max="16384" width="9.140625" style="2"/>
  </cols>
  <sheetData>
    <row r="2" spans="1:18" s="111" customFormat="1" ht="25.15" customHeight="1">
      <c r="A2" s="159"/>
      <c r="B2" s="269" t="s">
        <v>503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18" s="123" customFormat="1" ht="25.15" customHeight="1">
      <c r="A3" s="160"/>
      <c r="B3" s="265" t="s">
        <v>0</v>
      </c>
      <c r="C3" s="265" t="s">
        <v>1</v>
      </c>
      <c r="D3" s="265" t="s">
        <v>2</v>
      </c>
      <c r="E3" s="266" t="s">
        <v>633</v>
      </c>
      <c r="F3" s="265" t="s">
        <v>109</v>
      </c>
      <c r="G3" s="268" t="s">
        <v>632</v>
      </c>
      <c r="H3" s="265" t="s">
        <v>3</v>
      </c>
      <c r="I3" s="265" t="s">
        <v>4</v>
      </c>
      <c r="J3" s="265" t="s">
        <v>5</v>
      </c>
      <c r="K3" s="265" t="s">
        <v>479</v>
      </c>
      <c r="L3" s="265"/>
      <c r="M3" s="265"/>
      <c r="N3" s="268" t="s">
        <v>6</v>
      </c>
      <c r="O3" s="265" t="s">
        <v>7</v>
      </c>
      <c r="P3" s="268" t="s">
        <v>108</v>
      </c>
      <c r="Q3" s="265" t="s">
        <v>8</v>
      </c>
    </row>
    <row r="4" spans="1:18" s="123" customFormat="1" ht="20.65" customHeight="1">
      <c r="A4" s="160"/>
      <c r="B4" s="265"/>
      <c r="C4" s="265"/>
      <c r="D4" s="265"/>
      <c r="E4" s="267"/>
      <c r="F4" s="265"/>
      <c r="G4" s="268"/>
      <c r="H4" s="265"/>
      <c r="I4" s="265"/>
      <c r="J4" s="265"/>
      <c r="K4" s="229" t="s">
        <v>476</v>
      </c>
      <c r="L4" s="229" t="s">
        <v>477</v>
      </c>
      <c r="M4" s="229" t="s">
        <v>478</v>
      </c>
      <c r="N4" s="268"/>
      <c r="O4" s="265"/>
      <c r="P4" s="268"/>
      <c r="Q4" s="265"/>
      <c r="R4" s="2"/>
    </row>
    <row r="5" spans="1:18" ht="30.4" customHeight="1">
      <c r="B5" s="227">
        <v>1</v>
      </c>
      <c r="C5" s="141" t="s">
        <v>504</v>
      </c>
      <c r="D5" s="134" t="s">
        <v>83</v>
      </c>
      <c r="E5" s="134"/>
      <c r="F5" s="168" t="s">
        <v>582</v>
      </c>
      <c r="G5" s="168" t="s">
        <v>697</v>
      </c>
      <c r="H5" s="136" t="s">
        <v>58</v>
      </c>
      <c r="I5" s="227" t="s">
        <v>84</v>
      </c>
      <c r="J5" s="232" t="s">
        <v>88</v>
      </c>
      <c r="K5" s="234" t="s">
        <v>24</v>
      </c>
      <c r="L5" s="234" t="s">
        <v>531</v>
      </c>
      <c r="M5" s="171" t="s">
        <v>656</v>
      </c>
      <c r="N5" s="171" t="s">
        <v>733</v>
      </c>
      <c r="O5" s="232"/>
      <c r="P5" s="232"/>
      <c r="Q5" s="232"/>
    </row>
    <row r="6" spans="1:18" ht="30">
      <c r="B6" s="227">
        <v>2</v>
      </c>
      <c r="C6" s="142" t="s">
        <v>82</v>
      </c>
      <c r="D6" s="234" t="s">
        <v>14</v>
      </c>
      <c r="E6" s="234"/>
      <c r="F6" s="234" t="s">
        <v>583</v>
      </c>
      <c r="G6" s="234" t="s">
        <v>698</v>
      </c>
      <c r="H6" s="136" t="s">
        <v>17</v>
      </c>
      <c r="I6" s="227" t="s">
        <v>84</v>
      </c>
      <c r="J6" s="232" t="s">
        <v>89</v>
      </c>
      <c r="K6" s="232" t="s">
        <v>71</v>
      </c>
      <c r="L6" s="232" t="s">
        <v>521</v>
      </c>
      <c r="M6" s="232"/>
      <c r="N6" s="232"/>
      <c r="O6" s="232"/>
      <c r="P6" s="232"/>
      <c r="Q6" s="232"/>
    </row>
    <row r="7" spans="1:18" ht="30">
      <c r="B7" s="227">
        <v>3</v>
      </c>
      <c r="C7" s="142" t="s">
        <v>507</v>
      </c>
      <c r="D7" s="234" t="s">
        <v>13</v>
      </c>
      <c r="E7" s="234"/>
      <c r="F7" s="234" t="s">
        <v>584</v>
      </c>
      <c r="G7" s="234" t="s">
        <v>699</v>
      </c>
      <c r="H7" s="136" t="s">
        <v>17</v>
      </c>
      <c r="I7" s="227" t="s">
        <v>84</v>
      </c>
      <c r="J7" s="232" t="s">
        <v>90</v>
      </c>
      <c r="K7" s="232" t="s">
        <v>71</v>
      </c>
      <c r="L7" s="232" t="s">
        <v>521</v>
      </c>
      <c r="M7" s="246" t="s">
        <v>658</v>
      </c>
      <c r="N7" s="232"/>
      <c r="O7" s="232"/>
      <c r="P7" s="232"/>
      <c r="Q7" s="232"/>
    </row>
    <row r="8" spans="1:18" ht="31.5">
      <c r="B8" s="227">
        <v>4</v>
      </c>
      <c r="C8" s="141" t="s">
        <v>508</v>
      </c>
      <c r="D8" s="234" t="s">
        <v>13</v>
      </c>
      <c r="E8" s="234"/>
      <c r="F8" s="234" t="s">
        <v>587</v>
      </c>
      <c r="G8" s="234" t="s">
        <v>700</v>
      </c>
      <c r="H8" s="136" t="s">
        <v>17</v>
      </c>
      <c r="I8" s="227" t="s">
        <v>84</v>
      </c>
      <c r="J8" s="232" t="s">
        <v>91</v>
      </c>
      <c r="K8" s="139">
        <v>45859</v>
      </c>
      <c r="L8" s="139" t="s">
        <v>520</v>
      </c>
      <c r="M8" s="232"/>
      <c r="N8" s="232"/>
      <c r="O8" s="232"/>
      <c r="P8" s="232"/>
      <c r="Q8" s="232"/>
    </row>
    <row r="9" spans="1:18" ht="30">
      <c r="B9" s="227">
        <v>5</v>
      </c>
      <c r="C9" s="141" t="s">
        <v>509</v>
      </c>
      <c r="D9" s="234" t="s">
        <v>83</v>
      </c>
      <c r="E9" s="234"/>
      <c r="F9" s="234" t="s">
        <v>580</v>
      </c>
      <c r="G9" s="234" t="s">
        <v>701</v>
      </c>
      <c r="H9" s="136" t="s">
        <v>17</v>
      </c>
      <c r="I9" s="227" t="s">
        <v>84</v>
      </c>
      <c r="J9" s="232" t="s">
        <v>85</v>
      </c>
      <c r="K9" s="232" t="s">
        <v>513</v>
      </c>
      <c r="L9" s="232" t="s">
        <v>513</v>
      </c>
      <c r="M9" s="232"/>
      <c r="N9" s="232"/>
      <c r="O9" s="232"/>
      <c r="P9" s="232"/>
      <c r="Q9" s="232"/>
    </row>
    <row r="10" spans="1:18" ht="30">
      <c r="B10" s="227">
        <v>6</v>
      </c>
      <c r="C10" s="141" t="s">
        <v>509</v>
      </c>
      <c r="D10" s="234" t="s">
        <v>83</v>
      </c>
      <c r="E10" s="234"/>
      <c r="F10" s="234" t="s">
        <v>581</v>
      </c>
      <c r="G10" s="234" t="s">
        <v>702</v>
      </c>
      <c r="H10" s="136" t="s">
        <v>17</v>
      </c>
      <c r="I10" s="227" t="s">
        <v>84</v>
      </c>
      <c r="J10" s="232" t="s">
        <v>92</v>
      </c>
      <c r="K10" s="232" t="s">
        <v>536</v>
      </c>
      <c r="L10" s="232" t="s">
        <v>536</v>
      </c>
      <c r="M10" s="232"/>
      <c r="N10" s="232"/>
      <c r="O10" s="232"/>
      <c r="P10" s="232"/>
      <c r="Q10" s="232"/>
    </row>
    <row r="11" spans="1:18" ht="30">
      <c r="B11" s="227">
        <v>7</v>
      </c>
      <c r="C11" s="143" t="s">
        <v>507</v>
      </c>
      <c r="D11" s="234" t="s">
        <v>14</v>
      </c>
      <c r="E11" s="234"/>
      <c r="F11" s="234" t="s">
        <v>585</v>
      </c>
      <c r="G11" s="249" t="s">
        <v>703</v>
      </c>
      <c r="H11" s="136" t="s">
        <v>17</v>
      </c>
      <c r="I11" s="227" t="s">
        <v>84</v>
      </c>
      <c r="J11" s="232" t="s">
        <v>510</v>
      </c>
      <c r="K11" s="232" t="s">
        <v>734</v>
      </c>
      <c r="L11" s="232"/>
      <c r="M11" s="232"/>
      <c r="N11" s="232"/>
      <c r="O11" s="232"/>
      <c r="P11" s="232"/>
      <c r="Q11" s="232"/>
    </row>
    <row r="12" spans="1:18" ht="30">
      <c r="B12" s="264">
        <v>8</v>
      </c>
      <c r="C12" s="143" t="s">
        <v>512</v>
      </c>
      <c r="D12" s="232" t="s">
        <v>14</v>
      </c>
      <c r="E12" s="232"/>
      <c r="F12" s="234" t="s">
        <v>586</v>
      </c>
      <c r="G12" s="249" t="s">
        <v>704</v>
      </c>
      <c r="H12" s="136" t="s">
        <v>17</v>
      </c>
      <c r="I12" s="227" t="s">
        <v>84</v>
      </c>
      <c r="J12" s="232" t="s">
        <v>513</v>
      </c>
      <c r="K12" s="262" t="s">
        <v>734</v>
      </c>
      <c r="L12" s="232"/>
      <c r="M12" s="232"/>
      <c r="N12" s="232"/>
      <c r="O12" s="232"/>
      <c r="P12" s="232"/>
      <c r="Q12" s="104"/>
    </row>
    <row r="13" spans="1:18" ht="15.75">
      <c r="B13" s="264"/>
      <c r="C13" s="144" t="s">
        <v>512</v>
      </c>
      <c r="D13" s="232" t="s">
        <v>13</v>
      </c>
      <c r="E13" s="232"/>
      <c r="F13" s="234"/>
      <c r="G13" s="234" t="s">
        <v>705</v>
      </c>
      <c r="H13" s="248" t="s">
        <v>17</v>
      </c>
      <c r="I13" s="247" t="s">
        <v>84</v>
      </c>
      <c r="J13" s="232"/>
      <c r="K13" s="232"/>
      <c r="L13" s="232"/>
      <c r="M13" s="232"/>
      <c r="N13" s="232"/>
      <c r="O13" s="232"/>
      <c r="P13" s="252"/>
      <c r="Q13" s="247" t="s">
        <v>710</v>
      </c>
    </row>
    <row r="14" spans="1:18" ht="15.75">
      <c r="B14" s="227">
        <v>9</v>
      </c>
      <c r="C14" s="144" t="s">
        <v>504</v>
      </c>
      <c r="D14" s="232" t="s">
        <v>83</v>
      </c>
      <c r="E14" s="232"/>
      <c r="F14" s="234"/>
      <c r="G14" s="234" t="s">
        <v>707</v>
      </c>
      <c r="H14" s="248" t="s">
        <v>17</v>
      </c>
      <c r="I14" s="247" t="s">
        <v>84</v>
      </c>
      <c r="J14" s="232"/>
      <c r="K14" s="232"/>
      <c r="L14" s="232"/>
      <c r="M14" s="232"/>
      <c r="N14" s="232"/>
      <c r="O14" s="232"/>
      <c r="P14" s="232"/>
      <c r="Q14" s="247" t="s">
        <v>709</v>
      </c>
    </row>
    <row r="15" spans="1:18" ht="15.75">
      <c r="B15" s="227">
        <v>10</v>
      </c>
      <c r="C15" s="144" t="s">
        <v>511</v>
      </c>
      <c r="D15" s="232" t="s">
        <v>14</v>
      </c>
      <c r="E15" s="232"/>
      <c r="F15" s="234"/>
      <c r="G15" s="234" t="s">
        <v>706</v>
      </c>
      <c r="H15" s="248" t="s">
        <v>17</v>
      </c>
      <c r="I15" s="247" t="s">
        <v>84</v>
      </c>
      <c r="J15" s="232"/>
      <c r="K15" s="232"/>
      <c r="L15" s="232"/>
      <c r="M15" s="232"/>
      <c r="N15" s="232"/>
      <c r="O15" s="232"/>
      <c r="P15" s="232"/>
      <c r="Q15" s="247" t="s">
        <v>710</v>
      </c>
    </row>
    <row r="16" spans="1:18">
      <c r="I16" s="105"/>
      <c r="J16" s="105"/>
    </row>
    <row r="26" spans="9:10">
      <c r="I26" s="105"/>
      <c r="J26" s="105"/>
    </row>
  </sheetData>
  <mergeCells count="16">
    <mergeCell ref="J3:J4"/>
    <mergeCell ref="B12:B13"/>
    <mergeCell ref="B2:Q2"/>
    <mergeCell ref="P3:P4"/>
    <mergeCell ref="Q3:Q4"/>
    <mergeCell ref="K3:M3"/>
    <mergeCell ref="N3:N4"/>
    <mergeCell ref="O3:O4"/>
    <mergeCell ref="B3:B4"/>
    <mergeCell ref="C3:C4"/>
    <mergeCell ref="D3:D4"/>
    <mergeCell ref="F3:F4"/>
    <mergeCell ref="H3:H4"/>
    <mergeCell ref="I3:I4"/>
    <mergeCell ref="G3:G4"/>
    <mergeCell ref="E3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Q12"/>
  <sheetViews>
    <sheetView topLeftCell="D1" workbookViewId="0">
      <selection activeCell="K24" sqref="K24"/>
    </sheetView>
  </sheetViews>
  <sheetFormatPr defaultColWidth="9.140625" defaultRowHeight="15"/>
  <cols>
    <col min="1" max="1" width="5.42578125" style="111" customWidth="1"/>
    <col min="2" max="2" width="5.140625" style="111" customWidth="1"/>
    <col min="3" max="3" width="57.28515625" style="111" bestFit="1" customWidth="1"/>
    <col min="4" max="4" width="7.28515625" style="111" bestFit="1" customWidth="1"/>
    <col min="5" max="5" width="12" style="111" customWidth="1"/>
    <col min="6" max="7" width="21.42578125" style="111" bestFit="1" customWidth="1"/>
    <col min="8" max="8" width="12.5703125" style="111" bestFit="1" customWidth="1"/>
    <col min="9" max="9" width="11.42578125" style="111" bestFit="1" customWidth="1"/>
    <col min="10" max="10" width="16.7109375" style="111" bestFit="1" customWidth="1"/>
    <col min="11" max="11" width="17" style="111" customWidth="1"/>
    <col min="12" max="13" width="14" style="111" bestFit="1" customWidth="1"/>
    <col min="14" max="14" width="15.42578125" style="111" bestFit="1" customWidth="1"/>
    <col min="15" max="15" width="15.85546875" style="111" customWidth="1"/>
    <col min="16" max="16" width="22.28515625" style="111" customWidth="1"/>
    <col min="17" max="17" width="12.140625" style="111" customWidth="1"/>
    <col min="18" max="16384" width="9.140625" style="111"/>
  </cols>
  <sheetData>
    <row r="2" spans="2:17" ht="23.25">
      <c r="B2" s="269" t="s">
        <v>149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2:17" s="123" customFormat="1" ht="25.15" customHeight="1">
      <c r="B3" s="265" t="s">
        <v>0</v>
      </c>
      <c r="C3" s="265" t="s">
        <v>1</v>
      </c>
      <c r="D3" s="265" t="s">
        <v>2</v>
      </c>
      <c r="E3" s="268" t="s">
        <v>633</v>
      </c>
      <c r="F3" s="265" t="s">
        <v>109</v>
      </c>
      <c r="G3" s="268" t="s">
        <v>632</v>
      </c>
      <c r="H3" s="265" t="s">
        <v>3</v>
      </c>
      <c r="I3" s="265" t="s">
        <v>4</v>
      </c>
      <c r="J3" s="265" t="s">
        <v>5</v>
      </c>
      <c r="K3" s="265" t="s">
        <v>479</v>
      </c>
      <c r="L3" s="265"/>
      <c r="M3" s="265"/>
      <c r="N3" s="268" t="s">
        <v>6</v>
      </c>
      <c r="O3" s="265" t="s">
        <v>7</v>
      </c>
      <c r="P3" s="268" t="s">
        <v>108</v>
      </c>
      <c r="Q3" s="265" t="s">
        <v>8</v>
      </c>
    </row>
    <row r="4" spans="2:17" s="123" customFormat="1" ht="20.65" customHeight="1">
      <c r="B4" s="265"/>
      <c r="C4" s="265"/>
      <c r="D4" s="265"/>
      <c r="E4" s="268"/>
      <c r="F4" s="265"/>
      <c r="G4" s="268"/>
      <c r="H4" s="265"/>
      <c r="I4" s="265"/>
      <c r="J4" s="265"/>
      <c r="K4" s="229" t="s">
        <v>476</v>
      </c>
      <c r="L4" s="229" t="s">
        <v>477</v>
      </c>
      <c r="M4" s="229" t="s">
        <v>478</v>
      </c>
      <c r="N4" s="268"/>
      <c r="O4" s="265"/>
      <c r="P4" s="268"/>
      <c r="Q4" s="265"/>
    </row>
    <row r="5" spans="2:17">
      <c r="B5" s="227">
        <v>1</v>
      </c>
      <c r="C5" s="253" t="s">
        <v>496</v>
      </c>
      <c r="D5" s="239" t="s">
        <v>9</v>
      </c>
      <c r="E5" s="239"/>
      <c r="F5" s="239" t="s">
        <v>497</v>
      </c>
      <c r="G5" s="249" t="s">
        <v>708</v>
      </c>
      <c r="H5" s="240" t="s">
        <v>59</v>
      </c>
      <c r="I5" s="241" t="s">
        <v>106</v>
      </c>
      <c r="J5" s="241" t="s">
        <v>107</v>
      </c>
      <c r="K5" s="242">
        <v>45998</v>
      </c>
      <c r="L5" s="242">
        <v>45998</v>
      </c>
      <c r="M5" s="242" t="s">
        <v>712</v>
      </c>
      <c r="N5" s="232"/>
      <c r="O5" s="232"/>
      <c r="P5" s="232"/>
      <c r="Q5" s="232" t="s">
        <v>559</v>
      </c>
    </row>
    <row r="8" spans="2:17" ht="14.25" customHeight="1"/>
    <row r="9" spans="2:17" ht="14.25" customHeight="1"/>
    <row r="10" spans="2:17" ht="14.25" customHeight="1"/>
    <row r="11" spans="2:17" ht="14.25" customHeight="1"/>
    <row r="12" spans="2:17" ht="14.25" customHeight="1"/>
  </sheetData>
  <mergeCells count="15">
    <mergeCell ref="B2:Q2"/>
    <mergeCell ref="Q3:Q4"/>
    <mergeCell ref="B3:B4"/>
    <mergeCell ref="C3:C4"/>
    <mergeCell ref="D3:D4"/>
    <mergeCell ref="F3:F4"/>
    <mergeCell ref="H3:H4"/>
    <mergeCell ref="I3:I4"/>
    <mergeCell ref="J3:J4"/>
    <mergeCell ref="K3:M3"/>
    <mergeCell ref="N3:N4"/>
    <mergeCell ref="O3:O4"/>
    <mergeCell ref="P3:P4"/>
    <mergeCell ref="G3:G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82"/>
  <sheetViews>
    <sheetView topLeftCell="C1" workbookViewId="0">
      <selection activeCell="C6" sqref="C6:C7"/>
    </sheetView>
  </sheetViews>
  <sheetFormatPr defaultRowHeight="15"/>
  <cols>
    <col min="1" max="1" width="3.85546875" style="2" customWidth="1"/>
    <col min="2" max="2" width="4.5703125" style="2" bestFit="1" customWidth="1"/>
    <col min="3" max="3" width="65.5703125" style="2" bestFit="1" customWidth="1"/>
    <col min="4" max="4" width="7" style="2" customWidth="1"/>
    <col min="5" max="5" width="15.42578125" style="2" bestFit="1" customWidth="1"/>
    <col min="6" max="6" width="18.5703125" style="2" bestFit="1" customWidth="1"/>
    <col min="7" max="9" width="12.5703125" style="2" customWidth="1"/>
    <col min="10" max="10" width="12" style="2" customWidth="1"/>
    <col min="11" max="11" width="13.140625" style="2" customWidth="1"/>
    <col min="12" max="12" width="12.140625" style="2" customWidth="1"/>
    <col min="13" max="13" width="13.140625" style="2" customWidth="1"/>
    <col min="14" max="14" width="12.140625" style="2" customWidth="1"/>
    <col min="15" max="15" width="13.140625" style="2" customWidth="1"/>
    <col min="16" max="16" width="12.140625" style="2" customWidth="1"/>
    <col min="17" max="17" width="10.5703125" style="2" customWidth="1"/>
    <col min="18" max="18" width="10.140625" style="2" customWidth="1"/>
    <col min="19" max="16384" width="9.140625" style="2"/>
  </cols>
  <sheetData>
    <row r="2" spans="1:18" s="111" customFormat="1" ht="25.15" customHeight="1">
      <c r="A2" s="159"/>
      <c r="B2" s="269" t="s">
        <v>635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</row>
    <row r="3" spans="1:18" s="123" customFormat="1" ht="41.25" customHeight="1">
      <c r="A3" s="160"/>
      <c r="B3" s="268" t="s">
        <v>0</v>
      </c>
      <c r="C3" s="268" t="s">
        <v>1</v>
      </c>
      <c r="D3" s="282" t="s">
        <v>651</v>
      </c>
      <c r="E3" s="268" t="s">
        <v>2</v>
      </c>
      <c r="F3" s="268" t="s">
        <v>632</v>
      </c>
      <c r="G3" s="268" t="s">
        <v>642</v>
      </c>
      <c r="H3" s="268" t="s">
        <v>643</v>
      </c>
      <c r="I3" s="268" t="s">
        <v>638</v>
      </c>
      <c r="J3" s="268"/>
      <c r="K3" s="268" t="s">
        <v>636</v>
      </c>
      <c r="L3" s="268"/>
      <c r="M3" s="268" t="s">
        <v>637</v>
      </c>
      <c r="N3" s="268"/>
      <c r="O3" s="268" t="s">
        <v>641</v>
      </c>
      <c r="P3" s="268"/>
      <c r="Q3" s="268" t="s">
        <v>634</v>
      </c>
      <c r="R3" s="268" t="s">
        <v>8</v>
      </c>
    </row>
    <row r="4" spans="1:18" s="123" customFormat="1" ht="41.25" customHeight="1">
      <c r="A4" s="160"/>
      <c r="B4" s="268"/>
      <c r="C4" s="268"/>
      <c r="D4" s="282"/>
      <c r="E4" s="268"/>
      <c r="F4" s="268"/>
      <c r="G4" s="268"/>
      <c r="H4" s="268"/>
      <c r="I4" s="200" t="s">
        <v>639</v>
      </c>
      <c r="J4" s="200" t="s">
        <v>640</v>
      </c>
      <c r="K4" s="200" t="s">
        <v>639</v>
      </c>
      <c r="L4" s="200" t="s">
        <v>640</v>
      </c>
      <c r="M4" s="200" t="s">
        <v>639</v>
      </c>
      <c r="N4" s="200" t="s">
        <v>640</v>
      </c>
      <c r="O4" s="200" t="s">
        <v>639</v>
      </c>
      <c r="P4" s="200" t="s">
        <v>640</v>
      </c>
      <c r="Q4" s="268"/>
      <c r="R4" s="268"/>
    </row>
    <row r="5" spans="1:18" s="111" customFormat="1" ht="15.75">
      <c r="B5" s="196">
        <v>1</v>
      </c>
      <c r="C5" s="215" t="s">
        <v>517</v>
      </c>
      <c r="D5" s="121" t="s">
        <v>711</v>
      </c>
      <c r="E5" s="255">
        <f>12*102*165</f>
        <v>201960</v>
      </c>
      <c r="F5" s="107" t="str">
        <f>+UAE!G9</f>
        <v>ELR - 048-2025</v>
      </c>
      <c r="G5" s="258">
        <v>0.77300000000000002</v>
      </c>
      <c r="H5" s="219">
        <f>+G5*E5</f>
        <v>156115.08000000002</v>
      </c>
      <c r="I5" s="220"/>
      <c r="J5" s="257">
        <f>+I5/H5</f>
        <v>0</v>
      </c>
      <c r="K5" s="256"/>
      <c r="L5" s="206">
        <f>+K5/H5</f>
        <v>0</v>
      </c>
      <c r="M5" s="207">
        <f>+H5-O5</f>
        <v>156115.08000000002</v>
      </c>
      <c r="N5" s="208">
        <f>+M5/H5</f>
        <v>1</v>
      </c>
      <c r="O5" s="209">
        <f>+I5+K5</f>
        <v>0</v>
      </c>
      <c r="P5" s="210">
        <f>+O5/H5</f>
        <v>0</v>
      </c>
      <c r="Q5" s="196"/>
      <c r="R5" s="196"/>
    </row>
    <row r="6" spans="1:18" s="111" customFormat="1" ht="15.75">
      <c r="B6" s="196">
        <v>2</v>
      </c>
      <c r="C6" s="215" t="s">
        <v>485</v>
      </c>
      <c r="D6" s="216"/>
      <c r="E6" s="196"/>
      <c r="F6" s="107" t="str">
        <f>+UAE!G10</f>
        <v>ELR - 046-2025</v>
      </c>
      <c r="G6" s="219"/>
      <c r="H6" s="219"/>
      <c r="I6" s="220"/>
      <c r="J6" s="204"/>
      <c r="K6" s="221"/>
      <c r="L6" s="206"/>
      <c r="M6" s="207"/>
      <c r="N6" s="208"/>
      <c r="O6" s="209"/>
      <c r="P6" s="210"/>
      <c r="Q6" s="196"/>
      <c r="R6" s="196"/>
    </row>
    <row r="7" spans="1:18" s="111" customFormat="1" ht="15.75">
      <c r="B7" s="196">
        <v>3</v>
      </c>
      <c r="C7" s="215" t="s">
        <v>518</v>
      </c>
      <c r="D7" s="216"/>
      <c r="E7" s="196"/>
      <c r="F7" s="107" t="str">
        <f>+UAE!G11</f>
        <v>ELR - 047-2025</v>
      </c>
      <c r="G7" s="219"/>
      <c r="H7" s="219"/>
      <c r="I7" s="220"/>
      <c r="J7" s="204"/>
      <c r="K7" s="221"/>
      <c r="L7" s="206"/>
      <c r="M7" s="207"/>
      <c r="N7" s="208"/>
      <c r="O7" s="209"/>
      <c r="P7" s="210"/>
      <c r="Q7" s="196"/>
      <c r="R7" s="196"/>
    </row>
    <row r="8" spans="1:18" s="111" customFormat="1" ht="15.75">
      <c r="B8" s="196">
        <v>4</v>
      </c>
      <c r="C8" s="215" t="s">
        <v>481</v>
      </c>
      <c r="D8" s="216"/>
      <c r="E8" s="196"/>
      <c r="F8" s="107" t="str">
        <f>+UAE!G12</f>
        <v>ELR - 037-2025</v>
      </c>
      <c r="G8" s="219"/>
      <c r="H8" s="219"/>
      <c r="I8" s="220"/>
      <c r="J8" s="204"/>
      <c r="K8" s="221"/>
      <c r="L8" s="206"/>
      <c r="M8" s="207"/>
      <c r="N8" s="208"/>
      <c r="O8" s="209"/>
      <c r="P8" s="210"/>
      <c r="Q8" s="196"/>
      <c r="R8" s="196"/>
    </row>
    <row r="9" spans="1:18" s="111" customFormat="1" ht="15.75">
      <c r="B9" s="196">
        <v>5</v>
      </c>
      <c r="C9" s="215" t="s">
        <v>482</v>
      </c>
      <c r="D9" s="216"/>
      <c r="E9" s="254"/>
      <c r="F9" s="107" t="str">
        <f>+UAE!G13</f>
        <v>ELR - 042-2025</v>
      </c>
      <c r="G9" s="219"/>
      <c r="H9" s="219"/>
      <c r="I9" s="220"/>
      <c r="J9" s="204"/>
      <c r="K9" s="221"/>
      <c r="L9" s="206"/>
      <c r="M9" s="207"/>
      <c r="N9" s="208"/>
      <c r="O9" s="209"/>
      <c r="P9" s="210"/>
      <c r="Q9" s="196"/>
      <c r="R9" s="196"/>
    </row>
    <row r="10" spans="1:18" s="111" customFormat="1" ht="15.75">
      <c r="B10" s="196">
        <v>6</v>
      </c>
      <c r="C10" s="215" t="s">
        <v>483</v>
      </c>
      <c r="D10" s="216"/>
      <c r="E10" s="196"/>
      <c r="F10" s="107" t="str">
        <f>+UAE!G14</f>
        <v>ELR - 020-2025/09</v>
      </c>
      <c r="G10" s="219"/>
      <c r="H10" s="219"/>
      <c r="I10" s="220"/>
      <c r="J10" s="204"/>
      <c r="K10" s="221"/>
      <c r="L10" s="206"/>
      <c r="M10" s="207"/>
      <c r="N10" s="208"/>
      <c r="O10" s="209"/>
      <c r="P10" s="210"/>
      <c r="Q10" s="196"/>
      <c r="R10" s="196"/>
    </row>
    <row r="11" spans="1:18" s="111" customFormat="1" ht="15.75">
      <c r="B11" s="196">
        <v>7</v>
      </c>
      <c r="C11" s="216" t="s">
        <v>484</v>
      </c>
      <c r="D11" s="216"/>
      <c r="E11" s="196"/>
      <c r="F11" s="196"/>
      <c r="G11" s="219"/>
      <c r="H11" s="219"/>
      <c r="I11" s="220"/>
      <c r="J11" s="204"/>
      <c r="K11" s="221"/>
      <c r="L11" s="206"/>
      <c r="M11" s="207"/>
      <c r="N11" s="208"/>
      <c r="O11" s="209"/>
      <c r="P11" s="210"/>
      <c r="Q11" s="196"/>
      <c r="R11" s="196"/>
    </row>
    <row r="12" spans="1:18" s="111" customFormat="1" ht="15.75">
      <c r="B12" s="196">
        <v>8</v>
      </c>
      <c r="C12" s="216" t="s">
        <v>522</v>
      </c>
      <c r="D12" s="216"/>
      <c r="E12" s="196"/>
      <c r="F12" s="196"/>
      <c r="G12" s="219"/>
      <c r="H12" s="219"/>
      <c r="I12" s="220"/>
      <c r="J12" s="204"/>
      <c r="K12" s="221"/>
      <c r="L12" s="206"/>
      <c r="M12" s="207"/>
      <c r="N12" s="208"/>
      <c r="O12" s="209"/>
      <c r="P12" s="210"/>
      <c r="Q12" s="196"/>
      <c r="R12" s="196"/>
    </row>
    <row r="13" spans="1:18" s="111" customFormat="1" ht="15.75">
      <c r="B13" s="196">
        <v>9</v>
      </c>
      <c r="C13" s="216" t="s">
        <v>486</v>
      </c>
      <c r="D13" s="216"/>
      <c r="E13" s="196"/>
      <c r="F13" s="196"/>
      <c r="G13" s="219"/>
      <c r="H13" s="219"/>
      <c r="I13" s="220"/>
      <c r="J13" s="204"/>
      <c r="K13" s="221"/>
      <c r="L13" s="206"/>
      <c r="M13" s="207"/>
      <c r="N13" s="208"/>
      <c r="O13" s="209"/>
      <c r="P13" s="210"/>
      <c r="Q13" s="196"/>
      <c r="R13" s="196"/>
    </row>
    <row r="14" spans="1:18" s="111" customFormat="1" ht="15.75">
      <c r="B14" s="196">
        <v>10</v>
      </c>
      <c r="C14" s="216" t="s">
        <v>487</v>
      </c>
      <c r="D14" s="216"/>
      <c r="E14" s="196"/>
      <c r="F14" s="196"/>
      <c r="G14" s="219"/>
      <c r="H14" s="219"/>
      <c r="I14" s="220"/>
      <c r="J14" s="204"/>
      <c r="K14" s="221"/>
      <c r="L14" s="206"/>
      <c r="M14" s="207"/>
      <c r="N14" s="208"/>
      <c r="O14" s="209"/>
      <c r="P14" s="210"/>
      <c r="Q14" s="196"/>
      <c r="R14" s="196"/>
    </row>
    <row r="15" spans="1:18" s="111" customFormat="1" ht="15.75">
      <c r="B15" s="196">
        <v>11</v>
      </c>
      <c r="C15" s="216" t="s">
        <v>422</v>
      </c>
      <c r="D15" s="216"/>
      <c r="E15" s="196"/>
      <c r="F15" s="196"/>
      <c r="G15" s="219"/>
      <c r="H15" s="219"/>
      <c r="I15" s="220"/>
      <c r="J15" s="204"/>
      <c r="K15" s="221"/>
      <c r="L15" s="206"/>
      <c r="M15" s="207"/>
      <c r="N15" s="208"/>
      <c r="O15" s="209"/>
      <c r="P15" s="210"/>
      <c r="Q15" s="196"/>
      <c r="R15" s="196"/>
    </row>
    <row r="16" spans="1:18" s="111" customFormat="1" ht="15.75">
      <c r="B16" s="196">
        <v>12</v>
      </c>
      <c r="C16" s="216" t="s">
        <v>423</v>
      </c>
      <c r="D16" s="216"/>
      <c r="E16" s="196"/>
      <c r="F16" s="196"/>
      <c r="G16" s="219"/>
      <c r="H16" s="219"/>
      <c r="I16" s="220"/>
      <c r="J16" s="204"/>
      <c r="K16" s="221"/>
      <c r="L16" s="206"/>
      <c r="M16" s="207"/>
      <c r="N16" s="208"/>
      <c r="O16" s="209"/>
      <c r="P16" s="210"/>
      <c r="Q16" s="196"/>
      <c r="R16" s="196"/>
    </row>
    <row r="17" spans="1:18" s="111" customFormat="1" ht="15.75">
      <c r="B17" s="196">
        <v>13</v>
      </c>
      <c r="C17" s="216" t="s">
        <v>473</v>
      </c>
      <c r="D17" s="216"/>
      <c r="E17" s="196"/>
      <c r="F17" s="196"/>
      <c r="G17" s="219"/>
      <c r="H17" s="219"/>
      <c r="I17" s="220"/>
      <c r="J17" s="204"/>
      <c r="K17" s="221"/>
      <c r="L17" s="206"/>
      <c r="M17" s="207"/>
      <c r="N17" s="208"/>
      <c r="O17" s="209"/>
      <c r="P17" s="210"/>
      <c r="Q17" s="196"/>
      <c r="R17" s="196"/>
    </row>
    <row r="18" spans="1:18" s="111" customFormat="1" ht="15.75">
      <c r="B18" s="196">
        <v>14</v>
      </c>
      <c r="C18" s="216" t="s">
        <v>474</v>
      </c>
      <c r="D18" s="216"/>
      <c r="E18" s="196"/>
      <c r="F18" s="196"/>
      <c r="G18" s="219"/>
      <c r="H18" s="219"/>
      <c r="I18" s="220"/>
      <c r="J18" s="204"/>
      <c r="K18" s="221"/>
      <c r="L18" s="206"/>
      <c r="M18" s="207"/>
      <c r="N18" s="208"/>
      <c r="O18" s="209"/>
      <c r="P18" s="210"/>
      <c r="Q18" s="196"/>
      <c r="R18" s="196"/>
    </row>
    <row r="19" spans="1:18" s="111" customFormat="1" ht="15.75">
      <c r="B19" s="196">
        <v>15</v>
      </c>
      <c r="C19" s="216" t="s">
        <v>475</v>
      </c>
      <c r="D19" s="216"/>
      <c r="E19" s="196"/>
      <c r="F19" s="196"/>
      <c r="G19" s="219"/>
      <c r="H19" s="219"/>
      <c r="I19" s="220"/>
      <c r="J19" s="204"/>
      <c r="K19" s="221"/>
      <c r="L19" s="206"/>
      <c r="M19" s="207"/>
      <c r="N19" s="208"/>
      <c r="O19" s="209"/>
      <c r="P19" s="210"/>
      <c r="Q19" s="196"/>
      <c r="R19" s="196"/>
    </row>
    <row r="21" spans="1:18" s="111" customFormat="1" ht="25.15" customHeight="1">
      <c r="A21" s="159"/>
      <c r="B21" s="269" t="s">
        <v>644</v>
      </c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</row>
    <row r="22" spans="1:18" s="123" customFormat="1" ht="41.25" customHeight="1">
      <c r="A22" s="160"/>
      <c r="B22" s="268" t="s">
        <v>0</v>
      </c>
      <c r="C22" s="268" t="s">
        <v>1</v>
      </c>
      <c r="D22" s="282" t="s">
        <v>651</v>
      </c>
      <c r="E22" s="268" t="s">
        <v>2</v>
      </c>
      <c r="F22" s="268" t="s">
        <v>632</v>
      </c>
      <c r="G22" s="268" t="s">
        <v>642</v>
      </c>
      <c r="H22" s="268" t="s">
        <v>643</v>
      </c>
      <c r="I22" s="268" t="s">
        <v>638</v>
      </c>
      <c r="J22" s="268"/>
      <c r="K22" s="268" t="s">
        <v>636</v>
      </c>
      <c r="L22" s="268"/>
      <c r="M22" s="268" t="s">
        <v>637</v>
      </c>
      <c r="N22" s="268"/>
      <c r="O22" s="268" t="s">
        <v>641</v>
      </c>
      <c r="P22" s="268"/>
      <c r="Q22" s="268" t="s">
        <v>634</v>
      </c>
      <c r="R22" s="268" t="s">
        <v>8</v>
      </c>
    </row>
    <row r="23" spans="1:18" s="123" customFormat="1" ht="41.25" customHeight="1">
      <c r="A23" s="160"/>
      <c r="B23" s="268"/>
      <c r="C23" s="268"/>
      <c r="D23" s="282"/>
      <c r="E23" s="268"/>
      <c r="F23" s="268"/>
      <c r="G23" s="268"/>
      <c r="H23" s="268"/>
      <c r="I23" s="200" t="s">
        <v>639</v>
      </c>
      <c r="J23" s="200" t="s">
        <v>640</v>
      </c>
      <c r="K23" s="200" t="s">
        <v>639</v>
      </c>
      <c r="L23" s="200" t="s">
        <v>640</v>
      </c>
      <c r="M23" s="200" t="s">
        <v>639</v>
      </c>
      <c r="N23" s="200" t="s">
        <v>640</v>
      </c>
      <c r="O23" s="200" t="s">
        <v>639</v>
      </c>
      <c r="P23" s="200" t="s">
        <v>640</v>
      </c>
      <c r="Q23" s="268"/>
      <c r="R23" s="268"/>
    </row>
    <row r="24" spans="1:18" s="111" customFormat="1" ht="15.75">
      <c r="B24" s="196">
        <v>1</v>
      </c>
      <c r="C24" s="211" t="s">
        <v>140</v>
      </c>
      <c r="D24" s="214"/>
      <c r="E24" s="196">
        <v>1000</v>
      </c>
      <c r="F24" s="276" t="s">
        <v>690</v>
      </c>
      <c r="G24" s="219">
        <v>0.1</v>
      </c>
      <c r="H24" s="219">
        <f>+G24*E24</f>
        <v>100</v>
      </c>
      <c r="I24" s="220">
        <v>30</v>
      </c>
      <c r="J24" s="204">
        <f>+I24/H24</f>
        <v>0.3</v>
      </c>
      <c r="K24" s="221"/>
      <c r="L24" s="206">
        <f>+K24/H24</f>
        <v>0</v>
      </c>
      <c r="M24" s="207">
        <f>+H24-O24</f>
        <v>70</v>
      </c>
      <c r="N24" s="208">
        <f>+M24/H24</f>
        <v>0.7</v>
      </c>
      <c r="O24" s="209">
        <f>+I24+K24</f>
        <v>30</v>
      </c>
      <c r="P24" s="210">
        <f>+O24/H24</f>
        <v>0.3</v>
      </c>
      <c r="Q24" s="196"/>
      <c r="R24" s="196"/>
    </row>
    <row r="25" spans="1:18" s="111" customFormat="1" ht="15.75">
      <c r="B25" s="196">
        <v>2</v>
      </c>
      <c r="C25" s="211" t="s">
        <v>37</v>
      </c>
      <c r="D25" s="214"/>
      <c r="E25" s="196"/>
      <c r="F25" s="277"/>
      <c r="G25" s="219"/>
      <c r="H25" s="219"/>
      <c r="I25" s="220"/>
      <c r="J25" s="204"/>
      <c r="K25" s="221"/>
      <c r="L25" s="206"/>
      <c r="M25" s="207"/>
      <c r="N25" s="208"/>
      <c r="O25" s="209"/>
      <c r="P25" s="210"/>
      <c r="Q25" s="196"/>
      <c r="R25" s="196"/>
    </row>
    <row r="26" spans="1:18" s="111" customFormat="1" ht="15.75">
      <c r="B26" s="196">
        <v>3</v>
      </c>
      <c r="C26" s="211" t="s">
        <v>38</v>
      </c>
      <c r="D26" s="214"/>
      <c r="E26" s="196"/>
      <c r="F26" s="277"/>
      <c r="G26" s="219"/>
      <c r="H26" s="219"/>
      <c r="I26" s="220"/>
      <c r="J26" s="204"/>
      <c r="K26" s="221"/>
      <c r="L26" s="206"/>
      <c r="M26" s="207"/>
      <c r="N26" s="208"/>
      <c r="O26" s="209"/>
      <c r="P26" s="210"/>
      <c r="Q26" s="196"/>
      <c r="R26" s="196"/>
    </row>
    <row r="27" spans="1:18" s="111" customFormat="1" ht="15.75">
      <c r="B27" s="196">
        <v>4</v>
      </c>
      <c r="C27" s="211" t="s">
        <v>39</v>
      </c>
      <c r="D27" s="214"/>
      <c r="E27" s="196"/>
      <c r="F27" s="278"/>
      <c r="G27" s="219"/>
      <c r="H27" s="219"/>
      <c r="I27" s="220"/>
      <c r="J27" s="204"/>
      <c r="K27" s="221"/>
      <c r="L27" s="206"/>
      <c r="M27" s="207"/>
      <c r="N27" s="208"/>
      <c r="O27" s="209"/>
      <c r="P27" s="210"/>
      <c r="Q27" s="196"/>
      <c r="R27" s="196"/>
    </row>
    <row r="28" spans="1:18" s="111" customFormat="1" ht="15.75">
      <c r="B28" s="196">
        <v>5</v>
      </c>
      <c r="C28" s="211" t="s">
        <v>141</v>
      </c>
      <c r="D28" s="214"/>
      <c r="E28" s="196"/>
      <c r="F28" s="276" t="s">
        <v>689</v>
      </c>
      <c r="G28" s="219"/>
      <c r="H28" s="219"/>
      <c r="I28" s="220"/>
      <c r="J28" s="204"/>
      <c r="K28" s="221"/>
      <c r="L28" s="206"/>
      <c r="M28" s="207"/>
      <c r="N28" s="208"/>
      <c r="O28" s="209"/>
      <c r="P28" s="210"/>
      <c r="Q28" s="196"/>
      <c r="R28" s="196"/>
    </row>
    <row r="29" spans="1:18" s="111" customFormat="1" ht="15.75">
      <c r="B29" s="196">
        <v>6</v>
      </c>
      <c r="C29" s="211" t="s">
        <v>40</v>
      </c>
      <c r="D29" s="214"/>
      <c r="E29" s="196"/>
      <c r="F29" s="277"/>
      <c r="G29" s="219"/>
      <c r="H29" s="219"/>
      <c r="I29" s="220"/>
      <c r="J29" s="204"/>
      <c r="K29" s="221"/>
      <c r="L29" s="206"/>
      <c r="M29" s="207"/>
      <c r="N29" s="208"/>
      <c r="O29" s="209"/>
      <c r="P29" s="210"/>
      <c r="Q29" s="196"/>
      <c r="R29" s="196"/>
    </row>
    <row r="30" spans="1:18" s="111" customFormat="1" ht="15.75">
      <c r="B30" s="196">
        <v>7</v>
      </c>
      <c r="C30" s="211" t="s">
        <v>41</v>
      </c>
      <c r="D30" s="214"/>
      <c r="E30" s="196"/>
      <c r="F30" s="277"/>
      <c r="G30" s="219"/>
      <c r="H30" s="219"/>
      <c r="I30" s="220"/>
      <c r="J30" s="204"/>
      <c r="K30" s="221"/>
      <c r="L30" s="206"/>
      <c r="M30" s="207"/>
      <c r="N30" s="208"/>
      <c r="O30" s="209"/>
      <c r="P30" s="210"/>
      <c r="Q30" s="196"/>
      <c r="R30" s="196"/>
    </row>
    <row r="31" spans="1:18" s="111" customFormat="1" ht="47.25" customHeight="1">
      <c r="B31" s="196">
        <v>8</v>
      </c>
      <c r="C31" s="212" t="s">
        <v>148</v>
      </c>
      <c r="D31" s="214"/>
      <c r="E31" s="196"/>
      <c r="F31" s="278"/>
      <c r="G31" s="219"/>
      <c r="H31" s="219"/>
      <c r="I31" s="220"/>
      <c r="J31" s="204"/>
      <c r="K31" s="221"/>
      <c r="L31" s="206"/>
      <c r="M31" s="207"/>
      <c r="N31" s="208"/>
      <c r="O31" s="209"/>
      <c r="P31" s="210"/>
      <c r="Q31" s="196"/>
      <c r="R31" s="196"/>
    </row>
    <row r="32" spans="1:18" s="111" customFormat="1" ht="15.75">
      <c r="B32" s="196">
        <v>9</v>
      </c>
      <c r="C32" s="213" t="s">
        <v>142</v>
      </c>
      <c r="D32" s="214"/>
      <c r="E32" s="196"/>
      <c r="F32" s="250" t="s">
        <v>691</v>
      </c>
      <c r="G32" s="219"/>
      <c r="H32" s="219"/>
      <c r="I32" s="220"/>
      <c r="J32" s="204"/>
      <c r="K32" s="221"/>
      <c r="L32" s="206"/>
      <c r="M32" s="207"/>
      <c r="N32" s="208"/>
      <c r="O32" s="209"/>
      <c r="P32" s="210"/>
      <c r="Q32" s="196"/>
      <c r="R32" s="196"/>
    </row>
    <row r="33" spans="2:18" s="111" customFormat="1" ht="15.75">
      <c r="B33" s="196">
        <v>10</v>
      </c>
      <c r="C33" s="213" t="s">
        <v>501</v>
      </c>
      <c r="D33" s="214"/>
      <c r="E33" s="196"/>
      <c r="F33" s="250" t="s">
        <v>692</v>
      </c>
      <c r="G33" s="219"/>
      <c r="H33" s="219"/>
      <c r="I33" s="220"/>
      <c r="J33" s="204"/>
      <c r="K33" s="221"/>
      <c r="L33" s="206"/>
      <c r="M33" s="207"/>
      <c r="N33" s="208"/>
      <c r="O33" s="209"/>
      <c r="P33" s="210"/>
      <c r="Q33" s="196"/>
      <c r="R33" s="196"/>
    </row>
    <row r="34" spans="2:18" s="111" customFormat="1" ht="15.75">
      <c r="B34" s="196">
        <v>11</v>
      </c>
      <c r="C34" s="213" t="s">
        <v>143</v>
      </c>
      <c r="D34" s="214"/>
      <c r="E34" s="196"/>
      <c r="F34" s="250" t="s">
        <v>693</v>
      </c>
      <c r="G34" s="219"/>
      <c r="H34" s="219"/>
      <c r="I34" s="220"/>
      <c r="J34" s="204"/>
      <c r="K34" s="221"/>
      <c r="L34" s="206"/>
      <c r="M34" s="207"/>
      <c r="N34" s="208"/>
      <c r="O34" s="209"/>
      <c r="P34" s="210"/>
      <c r="Q34" s="196"/>
      <c r="R34" s="196"/>
    </row>
    <row r="35" spans="2:18" s="111" customFormat="1" ht="15.75">
      <c r="B35" s="196">
        <v>12</v>
      </c>
      <c r="C35" s="213" t="s">
        <v>144</v>
      </c>
      <c r="D35" s="214"/>
      <c r="E35" s="196"/>
      <c r="F35" s="250" t="s">
        <v>694</v>
      </c>
      <c r="G35" s="219"/>
      <c r="H35" s="219"/>
      <c r="I35" s="220"/>
      <c r="J35" s="204"/>
      <c r="K35" s="221"/>
      <c r="L35" s="206"/>
      <c r="M35" s="207"/>
      <c r="N35" s="208"/>
      <c r="O35" s="209"/>
      <c r="P35" s="210"/>
      <c r="Q35" s="196"/>
      <c r="R35" s="196"/>
    </row>
    <row r="36" spans="2:18" s="111" customFormat="1" ht="15.75">
      <c r="B36" s="196">
        <v>13</v>
      </c>
      <c r="C36" s="213" t="s">
        <v>144</v>
      </c>
      <c r="D36" s="214"/>
      <c r="E36" s="196"/>
      <c r="F36" s="250" t="s">
        <v>695</v>
      </c>
      <c r="G36" s="219"/>
      <c r="H36" s="219"/>
      <c r="I36" s="220"/>
      <c r="J36" s="204"/>
      <c r="K36" s="221"/>
      <c r="L36" s="206"/>
      <c r="M36" s="207"/>
      <c r="N36" s="208"/>
      <c r="O36" s="209"/>
      <c r="P36" s="210"/>
      <c r="Q36" s="196"/>
      <c r="R36" s="196"/>
    </row>
    <row r="37" spans="2:18" s="111" customFormat="1" ht="15.75">
      <c r="B37" s="196">
        <v>14</v>
      </c>
      <c r="C37" s="213" t="s">
        <v>145</v>
      </c>
      <c r="D37" s="214"/>
      <c r="E37" s="196"/>
      <c r="F37" s="250" t="s">
        <v>662</v>
      </c>
      <c r="G37" s="219"/>
      <c r="H37" s="219"/>
      <c r="I37" s="220"/>
      <c r="J37" s="204"/>
      <c r="K37" s="221"/>
      <c r="L37" s="206"/>
      <c r="M37" s="207"/>
      <c r="N37" s="208"/>
      <c r="O37" s="209"/>
      <c r="P37" s="210"/>
      <c r="Q37" s="196"/>
      <c r="R37" s="196"/>
    </row>
    <row r="38" spans="2:18" s="111" customFormat="1" ht="15.75">
      <c r="B38" s="196">
        <v>15</v>
      </c>
      <c r="C38" s="213" t="s">
        <v>146</v>
      </c>
      <c r="D38" s="214"/>
      <c r="E38" s="196"/>
      <c r="F38" s="276" t="s">
        <v>696</v>
      </c>
      <c r="G38" s="219"/>
      <c r="H38" s="219"/>
      <c r="I38" s="220"/>
      <c r="J38" s="204"/>
      <c r="K38" s="221"/>
      <c r="L38" s="206"/>
      <c r="M38" s="207"/>
      <c r="N38" s="208"/>
      <c r="O38" s="209"/>
      <c r="P38" s="210"/>
      <c r="Q38" s="196"/>
      <c r="R38" s="196"/>
    </row>
    <row r="39" spans="2:18" s="111" customFormat="1" ht="15.75">
      <c r="B39" s="196">
        <v>16</v>
      </c>
      <c r="C39" s="213" t="s">
        <v>42</v>
      </c>
      <c r="D39" s="214"/>
      <c r="E39" s="196"/>
      <c r="F39" s="277"/>
      <c r="G39" s="219"/>
      <c r="H39" s="219"/>
      <c r="I39" s="220"/>
      <c r="J39" s="204"/>
      <c r="K39" s="221"/>
      <c r="L39" s="206"/>
      <c r="M39" s="207"/>
      <c r="N39" s="208"/>
      <c r="O39" s="209"/>
      <c r="P39" s="210"/>
      <c r="Q39" s="196"/>
      <c r="R39" s="196"/>
    </row>
    <row r="40" spans="2:18" s="111" customFormat="1" ht="15.75">
      <c r="B40" s="196">
        <v>17</v>
      </c>
      <c r="C40" s="213" t="s">
        <v>43</v>
      </c>
      <c r="D40" s="214"/>
      <c r="E40" s="196"/>
      <c r="F40" s="277"/>
      <c r="G40" s="219"/>
      <c r="H40" s="219"/>
      <c r="I40" s="220"/>
      <c r="J40" s="204"/>
      <c r="K40" s="221"/>
      <c r="L40" s="206"/>
      <c r="M40" s="207"/>
      <c r="N40" s="208"/>
      <c r="O40" s="209"/>
      <c r="P40" s="210"/>
      <c r="Q40" s="196"/>
      <c r="R40" s="196"/>
    </row>
    <row r="41" spans="2:18" s="111" customFormat="1" ht="15.75">
      <c r="B41" s="196">
        <v>18</v>
      </c>
      <c r="C41" s="213" t="s">
        <v>44</v>
      </c>
      <c r="D41" s="214"/>
      <c r="E41" s="196"/>
      <c r="F41" s="277"/>
      <c r="G41" s="219"/>
      <c r="H41" s="219"/>
      <c r="I41" s="220"/>
      <c r="J41" s="204"/>
      <c r="K41" s="221"/>
      <c r="L41" s="206"/>
      <c r="M41" s="207"/>
      <c r="N41" s="208"/>
      <c r="O41" s="209"/>
      <c r="P41" s="210"/>
      <c r="Q41" s="196"/>
      <c r="R41" s="196"/>
    </row>
    <row r="42" spans="2:18" s="111" customFormat="1" ht="15.75">
      <c r="B42" s="196">
        <v>19</v>
      </c>
      <c r="C42" s="213" t="s">
        <v>45</v>
      </c>
      <c r="D42" s="214"/>
      <c r="E42" s="196"/>
      <c r="F42" s="277"/>
      <c r="G42" s="219"/>
      <c r="H42" s="219"/>
      <c r="I42" s="220"/>
      <c r="J42" s="204"/>
      <c r="K42" s="221"/>
      <c r="L42" s="206"/>
      <c r="M42" s="207"/>
      <c r="N42" s="208"/>
      <c r="O42" s="209"/>
      <c r="P42" s="210"/>
      <c r="Q42" s="196"/>
      <c r="R42" s="196"/>
    </row>
    <row r="43" spans="2:18" s="111" customFormat="1" ht="15.75">
      <c r="B43" s="196">
        <v>20</v>
      </c>
      <c r="C43" s="213" t="s">
        <v>46</v>
      </c>
      <c r="D43" s="214"/>
      <c r="E43" s="196"/>
      <c r="F43" s="277"/>
      <c r="G43" s="219"/>
      <c r="H43" s="219"/>
      <c r="I43" s="220"/>
      <c r="J43" s="204"/>
      <c r="K43" s="221"/>
      <c r="L43" s="206"/>
      <c r="M43" s="207"/>
      <c r="N43" s="208"/>
      <c r="O43" s="209"/>
      <c r="P43" s="210"/>
      <c r="Q43" s="196"/>
      <c r="R43" s="196"/>
    </row>
    <row r="44" spans="2:18" s="111" customFormat="1" ht="15.75">
      <c r="B44" s="196">
        <v>21</v>
      </c>
      <c r="C44" s="213" t="s">
        <v>47</v>
      </c>
      <c r="D44" s="214"/>
      <c r="E44" s="196"/>
      <c r="F44" s="277"/>
      <c r="G44" s="219"/>
      <c r="H44" s="219"/>
      <c r="I44" s="220"/>
      <c r="J44" s="204"/>
      <c r="K44" s="221"/>
      <c r="L44" s="206"/>
      <c r="M44" s="207"/>
      <c r="N44" s="208"/>
      <c r="O44" s="209"/>
      <c r="P44" s="210"/>
      <c r="Q44" s="196"/>
      <c r="R44" s="196"/>
    </row>
    <row r="45" spans="2:18" s="111" customFormat="1" ht="15.75">
      <c r="B45" s="196">
        <v>22</v>
      </c>
      <c r="C45" s="213" t="s">
        <v>48</v>
      </c>
      <c r="D45" s="214"/>
      <c r="E45" s="196"/>
      <c r="F45" s="277"/>
      <c r="G45" s="219"/>
      <c r="H45" s="219"/>
      <c r="I45" s="220"/>
      <c r="J45" s="204"/>
      <c r="K45" s="221"/>
      <c r="L45" s="206"/>
      <c r="M45" s="207"/>
      <c r="N45" s="208"/>
      <c r="O45" s="209"/>
      <c r="P45" s="210"/>
      <c r="Q45" s="196"/>
      <c r="R45" s="196"/>
    </row>
    <row r="46" spans="2:18" s="111" customFormat="1" ht="15.75">
      <c r="B46" s="196">
        <v>23</v>
      </c>
      <c r="C46" s="213" t="s">
        <v>49</v>
      </c>
      <c r="D46" s="214"/>
      <c r="E46" s="196"/>
      <c r="F46" s="277"/>
      <c r="G46" s="219"/>
      <c r="H46" s="219"/>
      <c r="I46" s="220"/>
      <c r="J46" s="204"/>
      <c r="K46" s="221"/>
      <c r="L46" s="206"/>
      <c r="M46" s="207"/>
      <c r="N46" s="208"/>
      <c r="O46" s="209"/>
      <c r="P46" s="210"/>
      <c r="Q46" s="196"/>
      <c r="R46" s="196"/>
    </row>
    <row r="47" spans="2:18" s="111" customFormat="1" ht="15.75">
      <c r="B47" s="196">
        <v>24</v>
      </c>
      <c r="C47" s="213" t="s">
        <v>50</v>
      </c>
      <c r="D47" s="214"/>
      <c r="E47" s="196"/>
      <c r="F47" s="278"/>
      <c r="G47" s="219"/>
      <c r="H47" s="219"/>
      <c r="I47" s="220"/>
      <c r="J47" s="204"/>
      <c r="K47" s="221"/>
      <c r="L47" s="206"/>
      <c r="M47" s="207"/>
      <c r="N47" s="208"/>
      <c r="O47" s="209"/>
      <c r="P47" s="210"/>
      <c r="Q47" s="196"/>
      <c r="R47" s="196"/>
    </row>
    <row r="48" spans="2:18" s="111" customFormat="1" ht="15.75">
      <c r="B48" s="196">
        <v>25</v>
      </c>
      <c r="C48" s="214" t="s">
        <v>155</v>
      </c>
      <c r="D48" s="214"/>
      <c r="E48" s="196"/>
      <c r="F48" s="274"/>
      <c r="G48" s="219"/>
      <c r="H48" s="219"/>
      <c r="I48" s="220"/>
      <c r="J48" s="204"/>
      <c r="K48" s="221"/>
      <c r="L48" s="206"/>
      <c r="M48" s="207"/>
      <c r="N48" s="208"/>
      <c r="O48" s="209"/>
      <c r="P48" s="210"/>
      <c r="Q48" s="196"/>
      <c r="R48" s="196"/>
    </row>
    <row r="49" spans="1:18" s="111" customFormat="1" ht="15.75">
      <c r="B49" s="196">
        <v>26</v>
      </c>
      <c r="C49" s="214" t="s">
        <v>157</v>
      </c>
      <c r="D49" s="214"/>
      <c r="E49" s="196"/>
      <c r="F49" s="274"/>
      <c r="G49" s="219"/>
      <c r="H49" s="219"/>
      <c r="I49" s="220"/>
      <c r="J49" s="204"/>
      <c r="K49" s="221"/>
      <c r="L49" s="206"/>
      <c r="M49" s="207"/>
      <c r="N49" s="208"/>
      <c r="O49" s="209"/>
      <c r="P49" s="210"/>
      <c r="Q49" s="196"/>
      <c r="R49" s="196"/>
    </row>
    <row r="50" spans="1:18" s="111" customFormat="1" ht="15.75">
      <c r="B50" s="196">
        <v>27</v>
      </c>
      <c r="C50" s="214" t="s">
        <v>159</v>
      </c>
      <c r="D50" s="214"/>
      <c r="E50" s="196"/>
      <c r="F50" s="274"/>
      <c r="G50" s="219"/>
      <c r="H50" s="219"/>
      <c r="I50" s="220"/>
      <c r="J50" s="204"/>
      <c r="K50" s="221"/>
      <c r="L50" s="206"/>
      <c r="M50" s="207"/>
      <c r="N50" s="208"/>
      <c r="O50" s="209"/>
      <c r="P50" s="210"/>
      <c r="Q50" s="196"/>
      <c r="R50" s="196"/>
    </row>
    <row r="51" spans="1:18" s="111" customFormat="1" ht="15.75">
      <c r="B51" s="196">
        <v>28</v>
      </c>
      <c r="C51" s="214" t="s">
        <v>158</v>
      </c>
      <c r="D51" s="214"/>
      <c r="E51" s="196"/>
      <c r="F51" s="274"/>
      <c r="G51" s="219"/>
      <c r="H51" s="219"/>
      <c r="I51" s="220"/>
      <c r="J51" s="204"/>
      <c r="K51" s="221"/>
      <c r="L51" s="206"/>
      <c r="M51" s="207"/>
      <c r="N51" s="208"/>
      <c r="O51" s="209"/>
      <c r="P51" s="210"/>
      <c r="Q51" s="196"/>
      <c r="R51" s="196"/>
    </row>
    <row r="52" spans="1:18" s="111" customFormat="1" ht="15.75">
      <c r="B52" s="196">
        <v>29</v>
      </c>
      <c r="C52" s="214" t="s">
        <v>502</v>
      </c>
      <c r="D52" s="214"/>
      <c r="E52" s="196"/>
      <c r="F52" s="198"/>
      <c r="G52" s="219"/>
      <c r="H52" s="219"/>
      <c r="I52" s="220"/>
      <c r="J52" s="204"/>
      <c r="K52" s="221"/>
      <c r="L52" s="206"/>
      <c r="M52" s="207"/>
      <c r="N52" s="208"/>
      <c r="O52" s="209"/>
      <c r="P52" s="210"/>
      <c r="Q52" s="196"/>
      <c r="R52" s="196"/>
    </row>
    <row r="53" spans="1:18" s="111" customFormat="1" ht="15.75">
      <c r="B53" s="196">
        <v>30</v>
      </c>
      <c r="C53" s="214" t="s">
        <v>501</v>
      </c>
      <c r="D53" s="214"/>
      <c r="E53" s="196"/>
      <c r="F53" s="198"/>
      <c r="G53" s="219"/>
      <c r="H53" s="219"/>
      <c r="I53" s="220"/>
      <c r="J53" s="204"/>
      <c r="K53" s="221"/>
      <c r="L53" s="206"/>
      <c r="M53" s="207"/>
      <c r="N53" s="208"/>
      <c r="O53" s="209"/>
      <c r="P53" s="210"/>
      <c r="Q53" s="196"/>
      <c r="R53" s="196"/>
    </row>
    <row r="54" spans="1:18" s="111" customFormat="1" ht="15.75">
      <c r="B54" s="196">
        <v>31</v>
      </c>
      <c r="C54" s="214" t="s">
        <v>523</v>
      </c>
      <c r="D54" s="214"/>
      <c r="E54" s="198">
        <v>83</v>
      </c>
      <c r="F54" s="198"/>
      <c r="G54" s="219"/>
      <c r="H54" s="219"/>
      <c r="I54" s="220"/>
      <c r="J54" s="204"/>
      <c r="K54" s="221"/>
      <c r="L54" s="206"/>
      <c r="M54" s="207"/>
      <c r="N54" s="208"/>
      <c r="O54" s="209"/>
      <c r="P54" s="210"/>
      <c r="Q54" s="196"/>
      <c r="R54" s="196"/>
    </row>
    <row r="55" spans="1:18" s="111" customFormat="1" ht="15.75">
      <c r="B55" s="196">
        <v>32</v>
      </c>
      <c r="C55" s="214" t="s">
        <v>524</v>
      </c>
      <c r="D55" s="214"/>
      <c r="E55" s="198">
        <v>80</v>
      </c>
      <c r="F55" s="198"/>
      <c r="G55" s="219"/>
      <c r="H55" s="219"/>
      <c r="I55" s="220"/>
      <c r="J55" s="204"/>
      <c r="K55" s="221"/>
      <c r="L55" s="206"/>
      <c r="M55" s="207"/>
      <c r="N55" s="208"/>
      <c r="O55" s="209"/>
      <c r="P55" s="210"/>
      <c r="Q55" s="196"/>
      <c r="R55" s="196"/>
    </row>
    <row r="56" spans="1:18" s="111" customFormat="1" ht="15.75">
      <c r="B56" s="196">
        <v>33</v>
      </c>
      <c r="C56" s="214" t="s">
        <v>525</v>
      </c>
      <c r="D56" s="214"/>
      <c r="E56" s="198">
        <v>62</v>
      </c>
      <c r="F56" s="198"/>
      <c r="G56" s="219"/>
      <c r="H56" s="219"/>
      <c r="I56" s="220"/>
      <c r="J56" s="204"/>
      <c r="K56" s="221"/>
      <c r="L56" s="206"/>
      <c r="M56" s="207"/>
      <c r="N56" s="208"/>
      <c r="O56" s="209"/>
      <c r="P56" s="210"/>
      <c r="Q56" s="196"/>
      <c r="R56" s="196"/>
    </row>
    <row r="57" spans="1:18" s="111" customFormat="1" ht="15.75">
      <c r="B57" s="196">
        <v>34</v>
      </c>
      <c r="C57" s="214" t="s">
        <v>526</v>
      </c>
      <c r="D57" s="214"/>
      <c r="E57" s="198">
        <v>50</v>
      </c>
      <c r="F57" s="198"/>
      <c r="G57" s="219"/>
      <c r="H57" s="219"/>
      <c r="I57" s="220"/>
      <c r="J57" s="204"/>
      <c r="K57" s="221"/>
      <c r="L57" s="206"/>
      <c r="M57" s="207"/>
      <c r="N57" s="208"/>
      <c r="O57" s="209"/>
      <c r="P57" s="210"/>
      <c r="Q57" s="196"/>
      <c r="R57" s="196"/>
    </row>
    <row r="58" spans="1:18" s="111" customFormat="1" ht="15.75">
      <c r="B58" s="196">
        <v>35</v>
      </c>
      <c r="C58" s="214" t="s">
        <v>527</v>
      </c>
      <c r="D58" s="214"/>
      <c r="E58" s="198">
        <v>8</v>
      </c>
      <c r="F58" s="198"/>
      <c r="G58" s="219"/>
      <c r="H58" s="219"/>
      <c r="I58" s="220"/>
      <c r="J58" s="204"/>
      <c r="K58" s="221"/>
      <c r="L58" s="206"/>
      <c r="M58" s="207"/>
      <c r="N58" s="208"/>
      <c r="O58" s="209"/>
      <c r="P58" s="210"/>
      <c r="Q58" s="196"/>
      <c r="R58" s="196"/>
    </row>
    <row r="59" spans="1:18" s="111" customFormat="1" ht="15.75">
      <c r="B59" s="196">
        <v>36</v>
      </c>
      <c r="C59" s="214" t="s">
        <v>528</v>
      </c>
      <c r="D59" s="214"/>
      <c r="E59" s="198">
        <v>102</v>
      </c>
      <c r="F59" s="198"/>
      <c r="G59" s="219"/>
      <c r="H59" s="219"/>
      <c r="I59" s="220"/>
      <c r="J59" s="204"/>
      <c r="K59" s="221"/>
      <c r="L59" s="206"/>
      <c r="M59" s="207"/>
      <c r="N59" s="208"/>
      <c r="O59" s="209"/>
      <c r="P59" s="210"/>
      <c r="Q59" s="196"/>
      <c r="R59" s="196"/>
    </row>
    <row r="61" spans="1:18" s="111" customFormat="1" ht="25.15" customHeight="1">
      <c r="A61" s="159"/>
      <c r="B61" s="269" t="s">
        <v>645</v>
      </c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</row>
    <row r="62" spans="1:18" s="123" customFormat="1" ht="41.25" customHeight="1">
      <c r="A62" s="160"/>
      <c r="B62" s="268" t="s">
        <v>0</v>
      </c>
      <c r="C62" s="268" t="s">
        <v>1</v>
      </c>
      <c r="D62" s="282" t="s">
        <v>651</v>
      </c>
      <c r="E62" s="268" t="s">
        <v>2</v>
      </c>
      <c r="F62" s="268" t="s">
        <v>632</v>
      </c>
      <c r="G62" s="268" t="s">
        <v>642</v>
      </c>
      <c r="H62" s="268" t="s">
        <v>643</v>
      </c>
      <c r="I62" s="268" t="s">
        <v>638</v>
      </c>
      <c r="J62" s="268"/>
      <c r="K62" s="268" t="s">
        <v>636</v>
      </c>
      <c r="L62" s="268"/>
      <c r="M62" s="268" t="s">
        <v>637</v>
      </c>
      <c r="N62" s="268"/>
      <c r="O62" s="268" t="s">
        <v>641</v>
      </c>
      <c r="P62" s="268"/>
      <c r="Q62" s="268" t="s">
        <v>634</v>
      </c>
      <c r="R62" s="268" t="s">
        <v>8</v>
      </c>
    </row>
    <row r="63" spans="1:18" s="123" customFormat="1" ht="41.25" customHeight="1">
      <c r="A63" s="160"/>
      <c r="B63" s="268"/>
      <c r="C63" s="268"/>
      <c r="D63" s="282"/>
      <c r="E63" s="268"/>
      <c r="F63" s="268"/>
      <c r="G63" s="268"/>
      <c r="H63" s="268"/>
      <c r="I63" s="200" t="s">
        <v>639</v>
      </c>
      <c r="J63" s="200" t="s">
        <v>640</v>
      </c>
      <c r="K63" s="200" t="s">
        <v>639</v>
      </c>
      <c r="L63" s="200" t="s">
        <v>640</v>
      </c>
      <c r="M63" s="200" t="s">
        <v>639</v>
      </c>
      <c r="N63" s="200" t="s">
        <v>640</v>
      </c>
      <c r="O63" s="200" t="s">
        <v>639</v>
      </c>
      <c r="P63" s="200" t="s">
        <v>640</v>
      </c>
      <c r="Q63" s="268"/>
      <c r="R63" s="268"/>
    </row>
    <row r="64" spans="1:18" s="111" customFormat="1" ht="15.75">
      <c r="B64" s="196">
        <v>1</v>
      </c>
      <c r="C64" s="212" t="s">
        <v>504</v>
      </c>
      <c r="D64" s="214"/>
      <c r="E64" s="134">
        <v>1000</v>
      </c>
      <c r="F64" s="168" t="s">
        <v>697</v>
      </c>
      <c r="G64" s="219">
        <v>0.1</v>
      </c>
      <c r="H64" s="219">
        <f>+G64*E64</f>
        <v>100</v>
      </c>
      <c r="I64" s="220">
        <v>30</v>
      </c>
      <c r="J64" s="204">
        <f>+I64/H64</f>
        <v>0.3</v>
      </c>
      <c r="K64" s="205"/>
      <c r="L64" s="206">
        <f>+K64/H64</f>
        <v>0</v>
      </c>
      <c r="M64" s="207">
        <f>+H64-O64</f>
        <v>70</v>
      </c>
      <c r="N64" s="208">
        <f>+M64/H64</f>
        <v>0.7</v>
      </c>
      <c r="O64" s="209">
        <f>+I64+K64</f>
        <v>30</v>
      </c>
      <c r="P64" s="210">
        <f>+O64/H64</f>
        <v>0.3</v>
      </c>
      <c r="Q64" s="196"/>
      <c r="R64" s="196"/>
    </row>
    <row r="65" spans="1:18" s="111" customFormat="1" ht="15.75">
      <c r="B65" s="196">
        <v>2</v>
      </c>
      <c r="C65" s="211" t="s">
        <v>82</v>
      </c>
      <c r="D65" s="214"/>
      <c r="E65" s="122"/>
      <c r="F65" s="249" t="s">
        <v>698</v>
      </c>
      <c r="G65" s="219"/>
      <c r="H65" s="219"/>
      <c r="I65" s="220"/>
      <c r="J65" s="204"/>
      <c r="K65" s="205"/>
      <c r="L65" s="206"/>
      <c r="M65" s="207"/>
      <c r="N65" s="208"/>
      <c r="O65" s="209"/>
      <c r="P65" s="210"/>
      <c r="Q65" s="196"/>
      <c r="R65" s="196"/>
    </row>
    <row r="66" spans="1:18" s="111" customFormat="1" ht="15.75">
      <c r="B66" s="196">
        <v>3</v>
      </c>
      <c r="C66" s="211" t="s">
        <v>507</v>
      </c>
      <c r="D66" s="214"/>
      <c r="E66" s="122"/>
      <c r="F66" s="249" t="s">
        <v>699</v>
      </c>
      <c r="G66" s="219"/>
      <c r="H66" s="219"/>
      <c r="I66" s="220"/>
      <c r="J66" s="204"/>
      <c r="K66" s="205"/>
      <c r="L66" s="206"/>
      <c r="M66" s="207"/>
      <c r="N66" s="208"/>
      <c r="O66" s="209"/>
      <c r="P66" s="210"/>
      <c r="Q66" s="196"/>
      <c r="R66" s="196"/>
    </row>
    <row r="67" spans="1:18" s="111" customFormat="1" ht="15.75">
      <c r="B67" s="196">
        <v>4</v>
      </c>
      <c r="C67" s="211" t="s">
        <v>649</v>
      </c>
      <c r="D67" s="214"/>
      <c r="E67" s="122"/>
      <c r="F67" s="283" t="s">
        <v>700</v>
      </c>
      <c r="G67" s="219"/>
      <c r="H67" s="219"/>
      <c r="I67" s="220"/>
      <c r="J67" s="204"/>
      <c r="K67" s="205"/>
      <c r="L67" s="206"/>
      <c r="M67" s="207"/>
      <c r="N67" s="208"/>
      <c r="O67" s="209"/>
      <c r="P67" s="210"/>
      <c r="Q67" s="196"/>
      <c r="R67" s="196"/>
    </row>
    <row r="68" spans="1:18" s="111" customFormat="1" ht="15.75">
      <c r="B68" s="196">
        <v>5</v>
      </c>
      <c r="C68" s="211" t="s">
        <v>648</v>
      </c>
      <c r="D68" s="214"/>
      <c r="E68" s="122"/>
      <c r="F68" s="284"/>
      <c r="G68" s="219"/>
      <c r="H68" s="219"/>
      <c r="I68" s="220"/>
      <c r="J68" s="204"/>
      <c r="K68" s="205"/>
      <c r="L68" s="206"/>
      <c r="M68" s="207"/>
      <c r="N68" s="208"/>
      <c r="O68" s="209"/>
      <c r="P68" s="210"/>
      <c r="Q68" s="196"/>
      <c r="R68" s="196"/>
    </row>
    <row r="69" spans="1:18" s="111" customFormat="1" ht="15.75">
      <c r="B69" s="196">
        <v>6</v>
      </c>
      <c r="C69" s="211" t="s">
        <v>647</v>
      </c>
      <c r="D69" s="214"/>
      <c r="E69" s="122"/>
      <c r="F69" s="284"/>
      <c r="G69" s="219"/>
      <c r="H69" s="219"/>
      <c r="I69" s="220"/>
      <c r="J69" s="204"/>
      <c r="K69" s="205"/>
      <c r="L69" s="206"/>
      <c r="M69" s="207"/>
      <c r="N69" s="208"/>
      <c r="O69" s="209"/>
      <c r="P69" s="210"/>
      <c r="Q69" s="196"/>
      <c r="R69" s="196"/>
    </row>
    <row r="70" spans="1:18" s="111" customFormat="1" ht="15.75">
      <c r="B70" s="196">
        <v>7</v>
      </c>
      <c r="C70" s="211" t="s">
        <v>650</v>
      </c>
      <c r="D70" s="214"/>
      <c r="E70" s="122"/>
      <c r="F70" s="285"/>
      <c r="G70" s="219"/>
      <c r="H70" s="219"/>
      <c r="I70" s="220"/>
      <c r="J70" s="204"/>
      <c r="K70" s="205"/>
      <c r="L70" s="206"/>
      <c r="M70" s="207"/>
      <c r="N70" s="208"/>
      <c r="O70" s="209"/>
      <c r="P70" s="210"/>
      <c r="Q70" s="196"/>
      <c r="R70" s="196"/>
    </row>
    <row r="71" spans="1:18" s="111" customFormat="1" ht="15.75">
      <c r="B71" s="196">
        <v>8</v>
      </c>
      <c r="C71" s="212" t="s">
        <v>509</v>
      </c>
      <c r="D71" s="214"/>
      <c r="E71" s="122"/>
      <c r="F71" s="249" t="s">
        <v>701</v>
      </c>
      <c r="G71" s="219"/>
      <c r="H71" s="219"/>
      <c r="I71" s="220"/>
      <c r="J71" s="204"/>
      <c r="K71" s="205"/>
      <c r="L71" s="206"/>
      <c r="M71" s="207"/>
      <c r="N71" s="208"/>
      <c r="O71" s="209"/>
      <c r="P71" s="210"/>
      <c r="Q71" s="196"/>
      <c r="R71" s="196"/>
    </row>
    <row r="72" spans="1:18" s="111" customFormat="1" ht="15.75">
      <c r="B72" s="196">
        <v>9</v>
      </c>
      <c r="C72" s="212" t="s">
        <v>81</v>
      </c>
      <c r="D72" s="214"/>
      <c r="E72" s="122"/>
      <c r="F72" s="249" t="s">
        <v>702</v>
      </c>
      <c r="G72" s="219"/>
      <c r="H72" s="219"/>
      <c r="I72" s="220"/>
      <c r="J72" s="204"/>
      <c r="K72" s="205"/>
      <c r="L72" s="206"/>
      <c r="M72" s="207"/>
      <c r="N72" s="208"/>
      <c r="O72" s="209"/>
      <c r="P72" s="210"/>
      <c r="Q72" s="196"/>
      <c r="R72" s="196"/>
    </row>
    <row r="73" spans="1:18" s="111" customFormat="1" ht="15.75">
      <c r="B73" s="196">
        <v>10</v>
      </c>
      <c r="C73" s="217" t="s">
        <v>507</v>
      </c>
      <c r="D73" s="214"/>
      <c r="E73" s="122"/>
      <c r="F73" s="249" t="s">
        <v>703</v>
      </c>
      <c r="G73" s="219"/>
      <c r="H73" s="219"/>
      <c r="I73" s="220"/>
      <c r="J73" s="204"/>
      <c r="K73" s="205"/>
      <c r="L73" s="206"/>
      <c r="M73" s="207"/>
      <c r="N73" s="208"/>
      <c r="O73" s="209"/>
      <c r="P73" s="210"/>
      <c r="Q73" s="196"/>
      <c r="R73" s="196"/>
    </row>
    <row r="74" spans="1:18" s="111" customFormat="1" ht="15.75">
      <c r="B74" s="196">
        <v>11</v>
      </c>
      <c r="C74" s="217" t="s">
        <v>512</v>
      </c>
      <c r="D74" s="214"/>
      <c r="E74" s="198"/>
      <c r="F74" s="249" t="s">
        <v>704</v>
      </c>
      <c r="G74" s="219"/>
      <c r="H74" s="219"/>
      <c r="I74" s="220"/>
      <c r="J74" s="204"/>
      <c r="K74" s="205"/>
      <c r="L74" s="206"/>
      <c r="M74" s="207"/>
      <c r="N74" s="208"/>
      <c r="O74" s="209"/>
      <c r="P74" s="210"/>
      <c r="Q74" s="196"/>
      <c r="R74" s="196"/>
    </row>
    <row r="75" spans="1:18" s="111" customFormat="1" ht="15.75">
      <c r="B75" s="196">
        <v>12</v>
      </c>
      <c r="C75" s="214" t="s">
        <v>512</v>
      </c>
      <c r="D75" s="214"/>
      <c r="E75" s="198"/>
      <c r="F75" s="249" t="s">
        <v>705</v>
      </c>
      <c r="G75" s="219"/>
      <c r="H75" s="219"/>
      <c r="I75" s="220"/>
      <c r="J75" s="204"/>
      <c r="K75" s="205"/>
      <c r="L75" s="206"/>
      <c r="M75" s="207"/>
      <c r="N75" s="208"/>
      <c r="O75" s="209"/>
      <c r="P75" s="210"/>
      <c r="Q75" s="196"/>
      <c r="R75" s="196"/>
    </row>
    <row r="76" spans="1:18" s="111" customFormat="1" ht="15.75">
      <c r="B76" s="196">
        <v>13</v>
      </c>
      <c r="C76" s="214" t="s">
        <v>504</v>
      </c>
      <c r="D76" s="214"/>
      <c r="E76" s="198"/>
      <c r="F76" s="249" t="s">
        <v>707</v>
      </c>
      <c r="G76" s="219"/>
      <c r="H76" s="219"/>
      <c r="I76" s="220"/>
      <c r="J76" s="204"/>
      <c r="K76" s="205"/>
      <c r="L76" s="206"/>
      <c r="M76" s="207"/>
      <c r="N76" s="208"/>
      <c r="O76" s="209"/>
      <c r="P76" s="210"/>
      <c r="Q76" s="196"/>
      <c r="R76" s="196"/>
    </row>
    <row r="77" spans="1:18" s="111" customFormat="1" ht="15.75">
      <c r="B77" s="196">
        <v>14</v>
      </c>
      <c r="C77" s="214" t="s">
        <v>511</v>
      </c>
      <c r="D77" s="214"/>
      <c r="E77" s="198"/>
      <c r="F77" s="249" t="s">
        <v>706</v>
      </c>
      <c r="G77" s="219"/>
      <c r="H77" s="219"/>
      <c r="I77" s="220"/>
      <c r="J77" s="204"/>
      <c r="K77" s="205"/>
      <c r="L77" s="206"/>
      <c r="M77" s="207"/>
      <c r="N77" s="208"/>
      <c r="O77" s="209"/>
      <c r="P77" s="210"/>
      <c r="Q77" s="196"/>
      <c r="R77" s="196"/>
    </row>
    <row r="79" spans="1:18" s="111" customFormat="1" ht="25.15" customHeight="1">
      <c r="A79" s="159"/>
      <c r="B79" s="269" t="s">
        <v>646</v>
      </c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</row>
    <row r="80" spans="1:18" s="123" customFormat="1" ht="41.25" customHeight="1">
      <c r="A80" s="160"/>
      <c r="B80" s="268" t="s">
        <v>0</v>
      </c>
      <c r="C80" s="268" t="s">
        <v>1</v>
      </c>
      <c r="D80" s="200"/>
      <c r="E80" s="268" t="s">
        <v>2</v>
      </c>
      <c r="F80" s="268" t="s">
        <v>632</v>
      </c>
      <c r="G80" s="268" t="s">
        <v>642</v>
      </c>
      <c r="H80" s="268" t="s">
        <v>643</v>
      </c>
      <c r="I80" s="268" t="s">
        <v>638</v>
      </c>
      <c r="J80" s="268"/>
      <c r="K80" s="268" t="s">
        <v>636</v>
      </c>
      <c r="L80" s="268"/>
      <c r="M80" s="268" t="s">
        <v>637</v>
      </c>
      <c r="N80" s="268"/>
      <c r="O80" s="268" t="s">
        <v>641</v>
      </c>
      <c r="P80" s="268"/>
      <c r="Q80" s="268" t="s">
        <v>634</v>
      </c>
      <c r="R80" s="268" t="s">
        <v>8</v>
      </c>
    </row>
    <row r="81" spans="1:18" s="123" customFormat="1" ht="41.25" customHeight="1">
      <c r="A81" s="160"/>
      <c r="B81" s="268"/>
      <c r="C81" s="268"/>
      <c r="D81" s="200"/>
      <c r="E81" s="268"/>
      <c r="F81" s="268"/>
      <c r="G81" s="268"/>
      <c r="H81" s="268"/>
      <c r="I81" s="200" t="s">
        <v>639</v>
      </c>
      <c r="J81" s="200" t="s">
        <v>640</v>
      </c>
      <c r="K81" s="200" t="s">
        <v>639</v>
      </c>
      <c r="L81" s="200" t="s">
        <v>640</v>
      </c>
      <c r="M81" s="200" t="s">
        <v>639</v>
      </c>
      <c r="N81" s="200" t="s">
        <v>640</v>
      </c>
      <c r="O81" s="200" t="s">
        <v>639</v>
      </c>
      <c r="P81" s="200" t="s">
        <v>640</v>
      </c>
      <c r="Q81" s="268"/>
      <c r="R81" s="268"/>
    </row>
    <row r="82" spans="1:18" s="111" customFormat="1">
      <c r="B82" s="196"/>
      <c r="C82" s="218" t="s">
        <v>496</v>
      </c>
      <c r="D82" s="218"/>
      <c r="E82" s="196">
        <v>1000</v>
      </c>
      <c r="F82" s="249" t="s">
        <v>708</v>
      </c>
      <c r="G82" s="219">
        <v>0.1</v>
      </c>
      <c r="H82" s="219">
        <f>+G82*E82</f>
        <v>100</v>
      </c>
      <c r="I82" s="203">
        <v>30</v>
      </c>
      <c r="J82" s="204">
        <f>+I82/H82</f>
        <v>0.3</v>
      </c>
      <c r="K82" s="205"/>
      <c r="L82" s="206">
        <f>+K82/H82</f>
        <v>0</v>
      </c>
      <c r="M82" s="207">
        <f>+H82-O82</f>
        <v>70</v>
      </c>
      <c r="N82" s="208">
        <f>+M82/H82</f>
        <v>0.7</v>
      </c>
      <c r="O82" s="209">
        <f>+I82+K82</f>
        <v>30</v>
      </c>
      <c r="P82" s="210">
        <f>+O82/H82</f>
        <v>0.3</v>
      </c>
      <c r="Q82" s="196"/>
      <c r="R82" s="196"/>
    </row>
  </sheetData>
  <mergeCells count="60">
    <mergeCell ref="F48:F51"/>
    <mergeCell ref="B2:R2"/>
    <mergeCell ref="I3:J3"/>
    <mergeCell ref="K3:L3"/>
    <mergeCell ref="M3:N3"/>
    <mergeCell ref="O3:P3"/>
    <mergeCell ref="B3:B4"/>
    <mergeCell ref="C3:C4"/>
    <mergeCell ref="E3:E4"/>
    <mergeCell ref="F3:F4"/>
    <mergeCell ref="H3:H4"/>
    <mergeCell ref="G3:G4"/>
    <mergeCell ref="M80:N80"/>
    <mergeCell ref="O22:P22"/>
    <mergeCell ref="Q22:Q23"/>
    <mergeCell ref="R22:R23"/>
    <mergeCell ref="B61:R61"/>
    <mergeCell ref="B62:B63"/>
    <mergeCell ref="C62:C63"/>
    <mergeCell ref="E62:E63"/>
    <mergeCell ref="F62:F63"/>
    <mergeCell ref="G62:G63"/>
    <mergeCell ref="H62:H63"/>
    <mergeCell ref="B22:B23"/>
    <mergeCell ref="C22:C23"/>
    <mergeCell ref="E22:E23"/>
    <mergeCell ref="F22:F23"/>
    <mergeCell ref="G22:G23"/>
    <mergeCell ref="I62:J62"/>
    <mergeCell ref="R62:R63"/>
    <mergeCell ref="Q80:Q81"/>
    <mergeCell ref="K62:L62"/>
    <mergeCell ref="M62:N62"/>
    <mergeCell ref="O62:P62"/>
    <mergeCell ref="Q62:Q63"/>
    <mergeCell ref="B79:R79"/>
    <mergeCell ref="B80:B81"/>
    <mergeCell ref="C80:C81"/>
    <mergeCell ref="E80:E81"/>
    <mergeCell ref="F80:F81"/>
    <mergeCell ref="G80:G81"/>
    <mergeCell ref="H80:H81"/>
    <mergeCell ref="I80:J80"/>
    <mergeCell ref="K80:L80"/>
    <mergeCell ref="D62:D63"/>
    <mergeCell ref="F67:F70"/>
    <mergeCell ref="D3:D4"/>
    <mergeCell ref="D22:D23"/>
    <mergeCell ref="O80:P80"/>
    <mergeCell ref="B21:R21"/>
    <mergeCell ref="H22:H23"/>
    <mergeCell ref="I22:J22"/>
    <mergeCell ref="K22:L22"/>
    <mergeCell ref="M22:N22"/>
    <mergeCell ref="Q3:Q4"/>
    <mergeCell ref="R3:R4"/>
    <mergeCell ref="R80:R81"/>
    <mergeCell ref="F24:F27"/>
    <mergeCell ref="F28:F31"/>
    <mergeCell ref="F38:F4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60"/>
  <sheetViews>
    <sheetView topLeftCell="A10" workbookViewId="0">
      <selection activeCell="C6" sqref="C6"/>
    </sheetView>
  </sheetViews>
  <sheetFormatPr defaultRowHeight="15"/>
  <cols>
    <col min="1" max="1" width="5.140625" style="1" customWidth="1"/>
    <col min="2" max="2" width="4.5703125" bestFit="1" customWidth="1"/>
    <col min="3" max="3" width="51.42578125" bestFit="1" customWidth="1"/>
    <col min="4" max="4" width="15.85546875" customWidth="1"/>
    <col min="5" max="5" width="12.42578125" customWidth="1"/>
    <col min="8" max="8" width="4.5703125" bestFit="1" customWidth="1"/>
    <col min="9" max="9" width="43.28515625" bestFit="1" customWidth="1"/>
    <col min="10" max="10" width="7.5703125" bestFit="1" customWidth="1"/>
    <col min="11" max="11" width="10" bestFit="1" customWidth="1"/>
  </cols>
  <sheetData>
    <row r="1" spans="2:12" ht="21">
      <c r="B1" s="292" t="s">
        <v>472</v>
      </c>
      <c r="C1" s="293"/>
      <c r="D1" s="293"/>
      <c r="E1" s="294"/>
      <c r="G1" s="2"/>
      <c r="H1" s="292" t="s">
        <v>469</v>
      </c>
      <c r="I1" s="293"/>
      <c r="J1" s="293"/>
      <c r="K1" s="294"/>
    </row>
    <row r="2" spans="2:12" ht="18.75">
      <c r="B2" s="176" t="s">
        <v>0</v>
      </c>
      <c r="C2" s="150" t="s">
        <v>1</v>
      </c>
      <c r="D2" s="150" t="s">
        <v>2</v>
      </c>
      <c r="E2" s="177" t="s">
        <v>8</v>
      </c>
      <c r="G2" s="2"/>
      <c r="H2" s="176" t="s">
        <v>0</v>
      </c>
      <c r="I2" s="150" t="s">
        <v>1</v>
      </c>
      <c r="J2" s="150" t="s">
        <v>2</v>
      </c>
      <c r="K2" s="177" t="s">
        <v>8</v>
      </c>
    </row>
    <row r="3" spans="2:12" ht="15.75" thickBot="1">
      <c r="B3" s="178">
        <v>1</v>
      </c>
      <c r="C3" s="124" t="s">
        <v>424</v>
      </c>
      <c r="D3" s="126" t="s">
        <v>156</v>
      </c>
      <c r="E3" s="185"/>
      <c r="G3" s="2"/>
      <c r="H3" s="178">
        <v>1</v>
      </c>
      <c r="I3" s="129" t="s">
        <v>437</v>
      </c>
      <c r="J3" s="153" t="s">
        <v>438</v>
      </c>
      <c r="K3" s="179"/>
    </row>
    <row r="4" spans="2:12">
      <c r="B4" s="178">
        <v>2</v>
      </c>
      <c r="C4" s="125" t="s">
        <v>425</v>
      </c>
      <c r="D4" s="127" t="s">
        <v>426</v>
      </c>
      <c r="E4" s="185"/>
      <c r="G4" s="2"/>
      <c r="H4" s="178">
        <v>2</v>
      </c>
      <c r="I4" s="129" t="s">
        <v>439</v>
      </c>
      <c r="J4" s="286" t="s">
        <v>13</v>
      </c>
      <c r="K4" s="179"/>
    </row>
    <row r="5" spans="2:12">
      <c r="B5" s="178">
        <v>3</v>
      </c>
      <c r="C5" s="125" t="s">
        <v>427</v>
      </c>
      <c r="D5" s="127">
        <v>1144</v>
      </c>
      <c r="E5" s="185"/>
      <c r="G5" s="2"/>
      <c r="H5" s="178">
        <v>3</v>
      </c>
      <c r="I5" s="129" t="s">
        <v>440</v>
      </c>
      <c r="J5" s="287"/>
      <c r="K5" s="179"/>
    </row>
    <row r="6" spans="2:12">
      <c r="B6" s="178">
        <v>4</v>
      </c>
      <c r="C6" s="125" t="s">
        <v>428</v>
      </c>
      <c r="D6" s="127">
        <v>4</v>
      </c>
      <c r="E6" s="185"/>
      <c r="G6" s="2"/>
      <c r="H6" s="178">
        <v>4</v>
      </c>
      <c r="I6" s="129" t="s">
        <v>441</v>
      </c>
      <c r="J6" s="287"/>
      <c r="K6" s="179"/>
    </row>
    <row r="7" spans="2:12" ht="15.75" thickBot="1">
      <c r="B7" s="178">
        <v>5</v>
      </c>
      <c r="C7" s="106" t="s">
        <v>429</v>
      </c>
      <c r="D7" s="128"/>
      <c r="E7" s="185"/>
      <c r="H7" s="180">
        <v>5</v>
      </c>
      <c r="I7" s="184" t="s">
        <v>442</v>
      </c>
      <c r="J7" s="288"/>
      <c r="K7" s="183"/>
    </row>
    <row r="8" spans="2:12">
      <c r="B8" s="178">
        <v>6</v>
      </c>
      <c r="C8" s="106" t="s">
        <v>430</v>
      </c>
      <c r="D8" s="128" t="s">
        <v>431</v>
      </c>
      <c r="E8" s="185"/>
      <c r="G8" s="1"/>
      <c r="H8" s="1"/>
      <c r="I8" s="1"/>
      <c r="J8" s="1"/>
      <c r="K8" s="1"/>
      <c r="L8" s="1"/>
    </row>
    <row r="9" spans="2:12">
      <c r="B9" s="178">
        <v>7</v>
      </c>
      <c r="C9" s="106" t="s">
        <v>432</v>
      </c>
      <c r="D9" s="154" t="s">
        <v>433</v>
      </c>
      <c r="E9" s="185"/>
      <c r="G9" s="1"/>
      <c r="H9" s="1"/>
      <c r="I9" s="1"/>
      <c r="J9" s="1"/>
      <c r="K9" s="1"/>
      <c r="L9" s="1"/>
    </row>
    <row r="10" spans="2:12">
      <c r="B10" s="178">
        <v>8</v>
      </c>
      <c r="C10" s="106" t="s">
        <v>434</v>
      </c>
      <c r="D10" s="151" t="s">
        <v>435</v>
      </c>
      <c r="E10" s="185"/>
      <c r="G10" s="1"/>
      <c r="H10" s="1"/>
      <c r="I10" s="1"/>
      <c r="J10" s="1"/>
      <c r="K10" s="1"/>
      <c r="L10" s="1"/>
    </row>
    <row r="11" spans="2:12" ht="15.75" thickBot="1">
      <c r="B11" s="180">
        <v>9</v>
      </c>
      <c r="C11" s="124" t="s">
        <v>436</v>
      </c>
      <c r="D11" s="186" t="s">
        <v>51</v>
      </c>
      <c r="E11" s="187"/>
      <c r="G11" s="1"/>
      <c r="H11" s="1"/>
      <c r="I11" s="1"/>
      <c r="J11" s="1"/>
      <c r="K11" s="1"/>
      <c r="L11" s="1"/>
    </row>
    <row r="12" spans="2:12">
      <c r="G12" s="1"/>
      <c r="H12" s="1"/>
      <c r="I12" s="1"/>
      <c r="J12" s="1"/>
      <c r="K12" s="1"/>
      <c r="L12" s="1"/>
    </row>
    <row r="13" spans="2:12" ht="15.75" thickBot="1"/>
    <row r="14" spans="2:12" ht="21">
      <c r="B14" s="292" t="s">
        <v>471</v>
      </c>
      <c r="C14" s="293"/>
      <c r="D14" s="293"/>
      <c r="E14" s="294"/>
      <c r="H14" s="292" t="s">
        <v>470</v>
      </c>
      <c r="I14" s="293"/>
      <c r="J14" s="293"/>
      <c r="K14" s="294"/>
    </row>
    <row r="15" spans="2:12" ht="18.75">
      <c r="B15" s="176" t="s">
        <v>0</v>
      </c>
      <c r="C15" s="150" t="s">
        <v>1</v>
      </c>
      <c r="D15" s="150" t="s">
        <v>2</v>
      </c>
      <c r="E15" s="177" t="s">
        <v>8</v>
      </c>
      <c r="H15" s="176" t="s">
        <v>0</v>
      </c>
      <c r="I15" s="150" t="s">
        <v>1</v>
      </c>
      <c r="J15" s="150" t="s">
        <v>2</v>
      </c>
      <c r="K15" s="177" t="s">
        <v>8</v>
      </c>
    </row>
    <row r="16" spans="2:12">
      <c r="B16" s="178">
        <v>1</v>
      </c>
      <c r="C16" s="129" t="s">
        <v>444</v>
      </c>
      <c r="D16" s="286"/>
      <c r="E16" s="179"/>
      <c r="F16" s="225"/>
      <c r="H16" s="178"/>
      <c r="I16" s="151"/>
      <c r="J16" s="151"/>
      <c r="K16" s="179"/>
    </row>
    <row r="17" spans="2:11">
      <c r="B17" s="178">
        <v>2</v>
      </c>
      <c r="C17" s="129" t="s">
        <v>445</v>
      </c>
      <c r="D17" s="287"/>
      <c r="E17" s="179"/>
      <c r="F17" s="226"/>
      <c r="H17" s="178"/>
      <c r="I17" s="122"/>
      <c r="J17" s="151"/>
      <c r="K17" s="179"/>
    </row>
    <row r="18" spans="2:11">
      <c r="B18" s="178">
        <v>3</v>
      </c>
      <c r="C18" s="129" t="s">
        <v>446</v>
      </c>
      <c r="D18" s="287"/>
      <c r="E18" s="179"/>
      <c r="G18" s="225"/>
      <c r="H18" s="178"/>
      <c r="I18" s="151"/>
      <c r="J18" s="151"/>
      <c r="K18" s="179"/>
    </row>
    <row r="19" spans="2:11">
      <c r="B19" s="178">
        <v>4</v>
      </c>
      <c r="C19" s="129" t="s">
        <v>447</v>
      </c>
      <c r="D19" s="287"/>
      <c r="E19" s="179"/>
      <c r="H19" s="178"/>
      <c r="I19" s="122"/>
      <c r="J19" s="151"/>
      <c r="K19" s="179"/>
    </row>
    <row r="20" spans="2:11" ht="15.75" thickBot="1">
      <c r="B20" s="178">
        <v>5</v>
      </c>
      <c r="C20" s="130" t="s">
        <v>448</v>
      </c>
      <c r="D20" s="288"/>
      <c r="E20" s="179"/>
      <c r="H20" s="178"/>
      <c r="I20" s="151"/>
      <c r="J20" s="151"/>
      <c r="K20" s="179"/>
    </row>
    <row r="21" spans="2:11">
      <c r="B21" s="178">
        <v>6</v>
      </c>
      <c r="C21" s="131" t="s">
        <v>449</v>
      </c>
      <c r="D21" s="289"/>
      <c r="E21" s="179"/>
      <c r="H21" s="178"/>
      <c r="I21" s="122"/>
      <c r="J21" s="151"/>
      <c r="K21" s="179"/>
    </row>
    <row r="22" spans="2:11">
      <c r="B22" s="178">
        <v>7</v>
      </c>
      <c r="C22" s="132" t="s">
        <v>450</v>
      </c>
      <c r="D22" s="290"/>
      <c r="E22" s="179"/>
      <c r="H22" s="178"/>
      <c r="I22" s="151"/>
      <c r="J22" s="151"/>
      <c r="K22" s="179"/>
    </row>
    <row r="23" spans="2:11">
      <c r="B23" s="178">
        <v>8</v>
      </c>
      <c r="C23" s="132" t="s">
        <v>451</v>
      </c>
      <c r="D23" s="290"/>
      <c r="E23" s="179"/>
      <c r="H23" s="178"/>
      <c r="I23" s="122"/>
      <c r="J23" s="151"/>
      <c r="K23" s="179"/>
    </row>
    <row r="24" spans="2:11">
      <c r="B24" s="178">
        <v>9</v>
      </c>
      <c r="C24" s="132" t="s">
        <v>452</v>
      </c>
      <c r="D24" s="290"/>
      <c r="E24" s="179"/>
      <c r="H24" s="178"/>
      <c r="I24" s="151"/>
      <c r="J24" s="151"/>
      <c r="K24" s="179"/>
    </row>
    <row r="25" spans="2:11">
      <c r="B25" s="178">
        <v>10</v>
      </c>
      <c r="C25" s="132" t="s">
        <v>453</v>
      </c>
      <c r="D25" s="290"/>
      <c r="E25" s="179"/>
      <c r="H25" s="178"/>
      <c r="I25" s="122"/>
      <c r="J25" s="151"/>
      <c r="K25" s="179"/>
    </row>
    <row r="26" spans="2:11" ht="15.75" thickBot="1">
      <c r="B26" s="178">
        <v>11</v>
      </c>
      <c r="C26" s="132" t="s">
        <v>454</v>
      </c>
      <c r="D26" s="290"/>
      <c r="E26" s="179"/>
      <c r="H26" s="180"/>
      <c r="I26" s="182"/>
      <c r="J26" s="182"/>
      <c r="K26" s="183"/>
    </row>
    <row r="27" spans="2:11">
      <c r="B27" s="178">
        <v>12</v>
      </c>
      <c r="C27" s="133" t="s">
        <v>455</v>
      </c>
      <c r="D27" s="290"/>
      <c r="E27" s="179"/>
    </row>
    <row r="28" spans="2:11">
      <c r="B28" s="178">
        <v>13</v>
      </c>
      <c r="C28" s="129" t="s">
        <v>456</v>
      </c>
      <c r="D28" s="274" t="s">
        <v>156</v>
      </c>
      <c r="E28" s="179"/>
    </row>
    <row r="29" spans="2:11">
      <c r="B29" s="178">
        <v>14</v>
      </c>
      <c r="C29" s="129" t="s">
        <v>457</v>
      </c>
      <c r="D29" s="274"/>
      <c r="E29" s="179"/>
    </row>
    <row r="30" spans="2:11">
      <c r="B30" s="178">
        <v>15</v>
      </c>
      <c r="C30" s="129" t="s">
        <v>458</v>
      </c>
      <c r="D30" s="274"/>
      <c r="E30" s="179"/>
    </row>
    <row r="31" spans="2:11">
      <c r="B31" s="178">
        <v>16</v>
      </c>
      <c r="C31" s="129" t="s">
        <v>459</v>
      </c>
      <c r="D31" s="274"/>
      <c r="E31" s="179"/>
    </row>
    <row r="32" spans="2:11">
      <c r="B32" s="178">
        <v>17</v>
      </c>
      <c r="C32" s="129" t="s">
        <v>460</v>
      </c>
      <c r="D32" s="274"/>
      <c r="E32" s="179"/>
    </row>
    <row r="33" spans="2:5">
      <c r="B33" s="178">
        <v>18</v>
      </c>
      <c r="C33" s="129" t="s">
        <v>461</v>
      </c>
      <c r="D33" s="274"/>
      <c r="E33" s="179"/>
    </row>
    <row r="34" spans="2:5">
      <c r="B34" s="178">
        <v>19</v>
      </c>
      <c r="C34" s="129" t="s">
        <v>462</v>
      </c>
      <c r="D34" s="274"/>
      <c r="E34" s="179"/>
    </row>
    <row r="35" spans="2:5">
      <c r="B35" s="178">
        <v>20</v>
      </c>
      <c r="C35" s="129" t="s">
        <v>463</v>
      </c>
      <c r="D35" s="274"/>
      <c r="E35" s="179"/>
    </row>
    <row r="36" spans="2:5">
      <c r="B36" s="178">
        <v>21</v>
      </c>
      <c r="C36" s="129" t="s">
        <v>464</v>
      </c>
      <c r="D36" s="274"/>
      <c r="E36" s="179"/>
    </row>
    <row r="37" spans="2:5">
      <c r="B37" s="178">
        <v>22</v>
      </c>
      <c r="C37" s="129" t="s">
        <v>465</v>
      </c>
      <c r="D37" s="274"/>
      <c r="E37" s="179"/>
    </row>
    <row r="38" spans="2:5">
      <c r="B38" s="178">
        <v>23</v>
      </c>
      <c r="C38" s="129" t="s">
        <v>466</v>
      </c>
      <c r="D38" s="274"/>
      <c r="E38" s="179"/>
    </row>
    <row r="39" spans="2:5">
      <c r="B39" s="178">
        <v>24</v>
      </c>
      <c r="C39" s="129" t="s">
        <v>467</v>
      </c>
      <c r="D39" s="274"/>
      <c r="E39" s="179"/>
    </row>
    <row r="40" spans="2:5" ht="30.75" thickBot="1">
      <c r="B40" s="178">
        <v>25</v>
      </c>
      <c r="C40" s="124" t="s">
        <v>468</v>
      </c>
      <c r="D40" s="291"/>
      <c r="E40" s="181"/>
    </row>
    <row r="41" spans="2:5">
      <c r="B41" s="1"/>
      <c r="C41" s="1"/>
      <c r="D41" s="1"/>
      <c r="E41" s="1"/>
    </row>
    <row r="42" spans="2:5" s="1" customFormat="1"/>
    <row r="43" spans="2:5" s="1" customFormat="1"/>
    <row r="44" spans="2:5" s="1" customFormat="1"/>
    <row r="45" spans="2:5" s="1" customFormat="1"/>
    <row r="46" spans="2:5" s="1" customFormat="1"/>
    <row r="47" spans="2:5" s="1" customFormat="1"/>
    <row r="48" spans="2:5" s="1" customFormat="1"/>
    <row r="49" spans="3:5" s="1" customFormat="1"/>
    <row r="50" spans="3:5" s="1" customFormat="1"/>
    <row r="51" spans="3:5" s="1" customFormat="1"/>
    <row r="52" spans="3:5" s="1" customFormat="1"/>
    <row r="53" spans="3:5" s="1" customFormat="1"/>
    <row r="54" spans="3:5" s="1" customFormat="1"/>
    <row r="55" spans="3:5" s="1" customFormat="1"/>
    <row r="56" spans="3:5" s="1" customFormat="1"/>
    <row r="57" spans="3:5" s="1" customFormat="1"/>
    <row r="58" spans="3:5" s="1" customFormat="1"/>
    <row r="59" spans="3:5" s="1" customFormat="1">
      <c r="E59"/>
    </row>
    <row r="60" spans="3:5" s="1" customFormat="1">
      <c r="C60"/>
      <c r="D60"/>
      <c r="E60"/>
    </row>
  </sheetData>
  <mergeCells count="8">
    <mergeCell ref="J4:J7"/>
    <mergeCell ref="D16:D20"/>
    <mergeCell ref="D21:D27"/>
    <mergeCell ref="D28:D40"/>
    <mergeCell ref="B1:E1"/>
    <mergeCell ref="B14:E14"/>
    <mergeCell ref="H1:K1"/>
    <mergeCell ref="H14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425"/>
  <sheetViews>
    <sheetView topLeftCell="A373" workbookViewId="0">
      <selection activeCell="J239" sqref="J239"/>
    </sheetView>
  </sheetViews>
  <sheetFormatPr defaultColWidth="9.140625" defaultRowHeight="12"/>
  <cols>
    <col min="1" max="1" width="7.28515625" style="3" customWidth="1"/>
    <col min="2" max="2" width="3.85546875" style="5" customWidth="1"/>
    <col min="3" max="3" width="58.5703125" style="3" customWidth="1"/>
    <col min="4" max="4" width="5.7109375" style="5" bestFit="1" customWidth="1"/>
    <col min="5" max="5" width="9.42578125" style="5" bestFit="1" customWidth="1"/>
    <col min="6" max="6" width="7.85546875" style="7" customWidth="1"/>
    <col min="7" max="7" width="16.42578125" style="3" customWidth="1"/>
    <col min="8" max="10" width="9.140625" style="3" customWidth="1"/>
    <col min="11" max="16384" width="9.140625" style="3"/>
  </cols>
  <sheetData>
    <row r="2" spans="2:7" ht="15">
      <c r="B2" s="318" t="s">
        <v>160</v>
      </c>
      <c r="C2" s="319"/>
      <c r="D2" s="319"/>
      <c r="E2" s="319"/>
      <c r="F2" s="319"/>
    </row>
    <row r="3" spans="2:7" s="4" customFormat="1" ht="15">
      <c r="B3" s="146" t="s">
        <v>0</v>
      </c>
      <c r="C3" s="146" t="s">
        <v>161</v>
      </c>
      <c r="D3" s="146" t="s">
        <v>162</v>
      </c>
      <c r="E3" s="146" t="s">
        <v>163</v>
      </c>
      <c r="F3" s="147" t="s">
        <v>164</v>
      </c>
    </row>
    <row r="4" spans="2:7">
      <c r="C4" s="6" t="s">
        <v>165</v>
      </c>
      <c r="G4" s="301" t="s">
        <v>537</v>
      </c>
    </row>
    <row r="5" spans="2:7">
      <c r="B5" s="311"/>
      <c r="C5" s="8" t="s">
        <v>166</v>
      </c>
      <c r="D5" s="9" t="s">
        <v>167</v>
      </c>
      <c r="E5" s="10">
        <v>250</v>
      </c>
      <c r="F5" s="155">
        <v>1</v>
      </c>
      <c r="G5" s="302"/>
    </row>
    <row r="6" spans="2:7">
      <c r="B6" s="311"/>
      <c r="C6" s="8" t="s">
        <v>168</v>
      </c>
      <c r="D6" s="9" t="s">
        <v>167</v>
      </c>
      <c r="E6" s="10">
        <v>550</v>
      </c>
      <c r="F6" s="155">
        <v>1</v>
      </c>
      <c r="G6" s="302"/>
    </row>
    <row r="7" spans="2:7">
      <c r="B7" s="311"/>
      <c r="C7" s="8" t="s">
        <v>169</v>
      </c>
      <c r="D7" s="9" t="s">
        <v>167</v>
      </c>
      <c r="E7" s="10">
        <v>2</v>
      </c>
      <c r="F7" s="155">
        <v>1</v>
      </c>
      <c r="G7" s="302"/>
    </row>
    <row r="8" spans="2:7">
      <c r="B8" s="311"/>
      <c r="C8" s="8" t="s">
        <v>170</v>
      </c>
      <c r="D8" s="9" t="s">
        <v>167</v>
      </c>
      <c r="E8" s="10">
        <v>20</v>
      </c>
      <c r="F8" s="155">
        <v>1</v>
      </c>
      <c r="G8" s="302"/>
    </row>
    <row r="9" spans="2:7">
      <c r="B9" s="311"/>
      <c r="C9" s="8" t="s">
        <v>171</v>
      </c>
      <c r="D9" s="9" t="s">
        <v>167</v>
      </c>
      <c r="E9" s="10">
        <v>10</v>
      </c>
      <c r="F9" s="155">
        <v>1</v>
      </c>
      <c r="G9" s="302"/>
    </row>
    <row r="10" spans="2:7">
      <c r="B10" s="311"/>
      <c r="C10" s="11" t="s">
        <v>172</v>
      </c>
      <c r="D10" s="9" t="s">
        <v>167</v>
      </c>
      <c r="E10" s="10">
        <v>200</v>
      </c>
      <c r="F10" s="155">
        <v>1</v>
      </c>
      <c r="G10" s="302"/>
    </row>
    <row r="11" spans="2:7">
      <c r="B11" s="311"/>
      <c r="C11" s="8" t="s">
        <v>173</v>
      </c>
      <c r="D11" s="9" t="s">
        <v>167</v>
      </c>
      <c r="E11" s="10">
        <v>40</v>
      </c>
      <c r="F11" s="155">
        <v>1</v>
      </c>
      <c r="G11" s="302"/>
    </row>
    <row r="12" spans="2:7">
      <c r="B12" s="311"/>
      <c r="C12" s="8" t="s">
        <v>174</v>
      </c>
      <c r="D12" s="9" t="s">
        <v>167</v>
      </c>
      <c r="E12" s="10">
        <v>20</v>
      </c>
      <c r="F12" s="155">
        <v>1</v>
      </c>
      <c r="G12" s="302"/>
    </row>
    <row r="13" spans="2:7">
      <c r="B13" s="311"/>
      <c r="C13" s="8" t="s">
        <v>175</v>
      </c>
      <c r="D13" s="9" t="s">
        <v>167</v>
      </c>
      <c r="E13" s="10">
        <v>500</v>
      </c>
      <c r="F13" s="155">
        <v>1</v>
      </c>
      <c r="G13" s="302"/>
    </row>
    <row r="14" spans="2:7">
      <c r="B14" s="311"/>
      <c r="C14" s="8" t="s">
        <v>176</v>
      </c>
      <c r="D14" s="9" t="s">
        <v>167</v>
      </c>
      <c r="E14" s="10">
        <v>5000</v>
      </c>
      <c r="F14" s="155">
        <v>1</v>
      </c>
      <c r="G14" s="302"/>
    </row>
    <row r="15" spans="2:7">
      <c r="B15" s="311"/>
      <c r="C15" s="8" t="s">
        <v>177</v>
      </c>
      <c r="D15" s="9" t="s">
        <v>167</v>
      </c>
      <c r="E15" s="10">
        <v>40</v>
      </c>
      <c r="F15" s="155">
        <v>1</v>
      </c>
      <c r="G15" s="302"/>
    </row>
    <row r="16" spans="2:7">
      <c r="B16" s="311"/>
      <c r="C16" s="11" t="s">
        <v>178</v>
      </c>
      <c r="D16" s="9" t="s">
        <v>167</v>
      </c>
      <c r="E16" s="10">
        <v>50</v>
      </c>
      <c r="F16" s="155">
        <v>1</v>
      </c>
      <c r="G16" s="302"/>
    </row>
    <row r="17" spans="1:7">
      <c r="B17" s="311"/>
      <c r="C17" s="8" t="s">
        <v>179</v>
      </c>
      <c r="D17" s="9" t="s">
        <v>167</v>
      </c>
      <c r="E17" s="10">
        <v>70</v>
      </c>
      <c r="F17" s="155">
        <v>1</v>
      </c>
      <c r="G17" s="302"/>
    </row>
    <row r="18" spans="1:7">
      <c r="B18" s="311"/>
      <c r="C18" s="8" t="s">
        <v>180</v>
      </c>
      <c r="D18" s="9" t="s">
        <v>167</v>
      </c>
      <c r="E18" s="10">
        <v>10</v>
      </c>
      <c r="F18" s="156">
        <v>1</v>
      </c>
      <c r="G18" s="302"/>
    </row>
    <row r="19" spans="1:7">
      <c r="B19" s="311"/>
      <c r="C19" s="8" t="s">
        <v>181</v>
      </c>
      <c r="D19" s="9" t="s">
        <v>167</v>
      </c>
      <c r="E19" s="10">
        <v>10</v>
      </c>
      <c r="F19" s="156">
        <v>1</v>
      </c>
      <c r="G19" s="302"/>
    </row>
    <row r="20" spans="1:7">
      <c r="B20" s="311"/>
      <c r="C20" s="8" t="s">
        <v>182</v>
      </c>
      <c r="D20" s="9" t="s">
        <v>167</v>
      </c>
      <c r="E20" s="10">
        <v>10</v>
      </c>
      <c r="F20" s="156">
        <v>1</v>
      </c>
      <c r="G20" s="303"/>
    </row>
    <row r="21" spans="1:7">
      <c r="B21" s="3"/>
      <c r="C21" s="12"/>
      <c r="D21" s="13"/>
      <c r="E21" s="13"/>
      <c r="F21" s="14"/>
    </row>
    <row r="22" spans="1:7">
      <c r="A22" s="15"/>
      <c r="B22" s="16"/>
      <c r="C22" s="17"/>
      <c r="D22" s="16"/>
      <c r="E22" s="16"/>
      <c r="F22" s="18"/>
    </row>
    <row r="23" spans="1:7" ht="15.75">
      <c r="B23" s="19"/>
      <c r="C23" s="148" t="s">
        <v>183</v>
      </c>
      <c r="D23" s="19"/>
      <c r="E23" s="19"/>
      <c r="F23" s="20"/>
    </row>
    <row r="24" spans="1:7">
      <c r="B24" s="313"/>
      <c r="C24" s="21" t="s">
        <v>184</v>
      </c>
      <c r="D24" s="22" t="s">
        <v>185</v>
      </c>
      <c r="E24" s="23">
        <v>6</v>
      </c>
      <c r="F24" s="24">
        <v>1</v>
      </c>
      <c r="G24" s="301" t="s">
        <v>537</v>
      </c>
    </row>
    <row r="25" spans="1:7">
      <c r="B25" s="313"/>
      <c r="C25" s="25" t="s">
        <v>186</v>
      </c>
      <c r="D25" s="26" t="s">
        <v>185</v>
      </c>
      <c r="E25" s="27">
        <v>6</v>
      </c>
      <c r="F25" s="24">
        <v>1</v>
      </c>
      <c r="G25" s="302"/>
    </row>
    <row r="26" spans="1:7">
      <c r="B26" s="313"/>
      <c r="C26" s="25" t="s">
        <v>187</v>
      </c>
      <c r="D26" s="26" t="s">
        <v>185</v>
      </c>
      <c r="E26" s="27">
        <v>6</v>
      </c>
      <c r="F26" s="24">
        <v>1</v>
      </c>
      <c r="G26" s="302"/>
    </row>
    <row r="27" spans="1:7">
      <c r="B27" s="313"/>
      <c r="C27" s="25" t="s">
        <v>188</v>
      </c>
      <c r="D27" s="26" t="s">
        <v>185</v>
      </c>
      <c r="E27" s="27">
        <v>12</v>
      </c>
      <c r="F27" s="24">
        <v>1</v>
      </c>
      <c r="G27" s="302"/>
    </row>
    <row r="28" spans="1:7">
      <c r="B28" s="313"/>
      <c r="C28" s="25" t="s">
        <v>189</v>
      </c>
      <c r="D28" s="26" t="s">
        <v>185</v>
      </c>
      <c r="E28" s="27">
        <v>12</v>
      </c>
      <c r="F28" s="24">
        <v>1</v>
      </c>
      <c r="G28" s="302"/>
    </row>
    <row r="29" spans="1:7">
      <c r="B29" s="313"/>
      <c r="C29" s="25" t="s">
        <v>190</v>
      </c>
      <c r="D29" s="26" t="s">
        <v>185</v>
      </c>
      <c r="E29" s="27">
        <v>12</v>
      </c>
      <c r="F29" s="24">
        <v>1</v>
      </c>
      <c r="G29" s="302"/>
    </row>
    <row r="30" spans="1:7">
      <c r="B30" s="313"/>
      <c r="C30" s="25" t="s">
        <v>191</v>
      </c>
      <c r="D30" s="26" t="s">
        <v>185</v>
      </c>
      <c r="E30" s="27">
        <v>12</v>
      </c>
      <c r="F30" s="24">
        <v>1</v>
      </c>
      <c r="G30" s="302"/>
    </row>
    <row r="31" spans="1:7">
      <c r="B31" s="313"/>
      <c r="C31" s="25" t="s">
        <v>192</v>
      </c>
      <c r="D31" s="26" t="s">
        <v>185</v>
      </c>
      <c r="E31" s="27">
        <v>24</v>
      </c>
      <c r="F31" s="24">
        <v>1</v>
      </c>
      <c r="G31" s="302"/>
    </row>
    <row r="32" spans="1:7">
      <c r="B32" s="313"/>
      <c r="C32" s="25" t="s">
        <v>193</v>
      </c>
      <c r="D32" s="26" t="s">
        <v>185</v>
      </c>
      <c r="E32" s="27">
        <v>6</v>
      </c>
      <c r="F32" s="24">
        <v>1</v>
      </c>
      <c r="G32" s="302"/>
    </row>
    <row r="33" spans="2:7">
      <c r="B33" s="313"/>
      <c r="C33" s="25" t="s">
        <v>194</v>
      </c>
      <c r="D33" s="26" t="s">
        <v>185</v>
      </c>
      <c r="E33" s="27">
        <v>7</v>
      </c>
      <c r="F33" s="24">
        <v>1</v>
      </c>
      <c r="G33" s="302"/>
    </row>
    <row r="34" spans="2:7">
      <c r="B34" s="313"/>
      <c r="C34" s="25" t="s">
        <v>195</v>
      </c>
      <c r="D34" s="26" t="s">
        <v>185</v>
      </c>
      <c r="E34" s="27">
        <v>7</v>
      </c>
      <c r="F34" s="24">
        <v>1</v>
      </c>
      <c r="G34" s="302"/>
    </row>
    <row r="35" spans="2:7">
      <c r="B35" s="313"/>
      <c r="C35" s="28" t="s">
        <v>196</v>
      </c>
      <c r="D35" s="26" t="s">
        <v>185</v>
      </c>
      <c r="E35" s="27">
        <v>6</v>
      </c>
      <c r="F35" s="24">
        <v>1</v>
      </c>
      <c r="G35" s="302"/>
    </row>
    <row r="36" spans="2:7">
      <c r="B36" s="313"/>
      <c r="C36" s="25" t="s">
        <v>197</v>
      </c>
      <c r="D36" s="26" t="s">
        <v>185</v>
      </c>
      <c r="E36" s="27">
        <v>2</v>
      </c>
      <c r="F36" s="24">
        <v>1</v>
      </c>
      <c r="G36" s="302"/>
    </row>
    <row r="37" spans="2:7">
      <c r="B37" s="313"/>
      <c r="C37" s="25" t="s">
        <v>198</v>
      </c>
      <c r="D37" s="26" t="s">
        <v>185</v>
      </c>
      <c r="E37" s="27">
        <v>6</v>
      </c>
      <c r="F37" s="24">
        <v>1</v>
      </c>
      <c r="G37" s="302"/>
    </row>
    <row r="38" spans="2:7">
      <c r="B38" s="313"/>
      <c r="C38" s="25" t="s">
        <v>199</v>
      </c>
      <c r="D38" s="26" t="s">
        <v>185</v>
      </c>
      <c r="E38" s="27">
        <v>1</v>
      </c>
      <c r="F38" s="24">
        <v>1</v>
      </c>
      <c r="G38" s="302"/>
    </row>
    <row r="39" spans="2:7">
      <c r="B39" s="313"/>
      <c r="C39" s="25" t="s">
        <v>200</v>
      </c>
      <c r="D39" s="26" t="s">
        <v>185</v>
      </c>
      <c r="E39" s="27">
        <v>1</v>
      </c>
      <c r="F39" s="24">
        <v>1</v>
      </c>
      <c r="G39" s="302"/>
    </row>
    <row r="40" spans="2:7">
      <c r="B40" s="313"/>
      <c r="C40" s="25" t="s">
        <v>201</v>
      </c>
      <c r="D40" s="26" t="s">
        <v>185</v>
      </c>
      <c r="E40" s="27">
        <v>6</v>
      </c>
      <c r="F40" s="24">
        <v>1</v>
      </c>
      <c r="G40" s="302"/>
    </row>
    <row r="41" spans="2:7">
      <c r="B41" s="313"/>
      <c r="C41" s="25" t="s">
        <v>202</v>
      </c>
      <c r="D41" s="26" t="s">
        <v>185</v>
      </c>
      <c r="E41" s="27">
        <v>1</v>
      </c>
      <c r="F41" s="24">
        <v>1</v>
      </c>
      <c r="G41" s="302"/>
    </row>
    <row r="42" spans="2:7">
      <c r="B42" s="313"/>
      <c r="C42" s="25" t="s">
        <v>203</v>
      </c>
      <c r="D42" s="26" t="s">
        <v>185</v>
      </c>
      <c r="E42" s="27">
        <v>1</v>
      </c>
      <c r="F42" s="24">
        <v>1</v>
      </c>
      <c r="G42" s="302"/>
    </row>
    <row r="43" spans="2:7">
      <c r="B43" s="313"/>
      <c r="C43" s="25" t="s">
        <v>204</v>
      </c>
      <c r="D43" s="26" t="s">
        <v>185</v>
      </c>
      <c r="E43" s="27">
        <v>6</v>
      </c>
      <c r="F43" s="24">
        <v>1</v>
      </c>
      <c r="G43" s="302"/>
    </row>
    <row r="44" spans="2:7">
      <c r="B44" s="317"/>
      <c r="C44" s="25" t="s">
        <v>205</v>
      </c>
      <c r="D44" s="26" t="s">
        <v>185</v>
      </c>
      <c r="E44" s="27">
        <v>1</v>
      </c>
      <c r="F44" s="24">
        <v>1</v>
      </c>
      <c r="G44" s="303"/>
    </row>
    <row r="45" spans="2:7">
      <c r="B45" s="16"/>
      <c r="C45" s="17"/>
      <c r="D45" s="16"/>
      <c r="E45" s="16"/>
      <c r="F45" s="18"/>
    </row>
    <row r="46" spans="2:7">
      <c r="B46" s="3"/>
      <c r="E46" s="3"/>
      <c r="F46" s="29"/>
    </row>
    <row r="47" spans="2:7" ht="18.75">
      <c r="B47" s="16"/>
      <c r="C47" s="30" t="s">
        <v>206</v>
      </c>
      <c r="D47" s="16"/>
      <c r="E47" s="16"/>
      <c r="F47" s="18"/>
      <c r="G47" s="301" t="s">
        <v>537</v>
      </c>
    </row>
    <row r="48" spans="2:7" s="15" customFormat="1">
      <c r="B48" s="312"/>
      <c r="C48" s="31" t="s">
        <v>207</v>
      </c>
      <c r="D48" s="26" t="s">
        <v>167</v>
      </c>
      <c r="E48" s="32">
        <v>10</v>
      </c>
      <c r="F48" s="157">
        <v>1</v>
      </c>
      <c r="G48" s="302"/>
    </row>
    <row r="49" spans="2:7" s="15" customFormat="1">
      <c r="B49" s="313"/>
      <c r="C49" s="31" t="s">
        <v>208</v>
      </c>
      <c r="D49" s="26" t="s">
        <v>167</v>
      </c>
      <c r="E49" s="32">
        <v>5</v>
      </c>
      <c r="F49" s="157">
        <v>1</v>
      </c>
      <c r="G49" s="302"/>
    </row>
    <row r="50" spans="2:7" s="15" customFormat="1">
      <c r="B50" s="313"/>
      <c r="C50" s="31" t="s">
        <v>209</v>
      </c>
      <c r="D50" s="26" t="s">
        <v>167</v>
      </c>
      <c r="E50" s="32">
        <v>10</v>
      </c>
      <c r="F50" s="157">
        <v>1</v>
      </c>
      <c r="G50" s="302"/>
    </row>
    <row r="51" spans="2:7" s="15" customFormat="1">
      <c r="B51" s="313"/>
      <c r="C51" s="31" t="s">
        <v>210</v>
      </c>
      <c r="D51" s="26" t="s">
        <v>211</v>
      </c>
      <c r="E51" s="32">
        <v>2</v>
      </c>
      <c r="F51" s="157">
        <v>1</v>
      </c>
      <c r="G51" s="302"/>
    </row>
    <row r="52" spans="2:7" s="15" customFormat="1">
      <c r="B52" s="313"/>
      <c r="C52" s="31" t="s">
        <v>212</v>
      </c>
      <c r="D52" s="26" t="s">
        <v>167</v>
      </c>
      <c r="E52" s="32">
        <v>2</v>
      </c>
      <c r="F52" s="157">
        <v>1</v>
      </c>
      <c r="G52" s="302"/>
    </row>
    <row r="53" spans="2:7" s="15" customFormat="1">
      <c r="B53" s="313"/>
      <c r="C53" s="31" t="s">
        <v>209</v>
      </c>
      <c r="D53" s="26" t="s">
        <v>167</v>
      </c>
      <c r="E53" s="32">
        <v>10</v>
      </c>
      <c r="F53" s="157">
        <v>1</v>
      </c>
      <c r="G53" s="302"/>
    </row>
    <row r="54" spans="2:7" s="15" customFormat="1">
      <c r="B54" s="313"/>
      <c r="C54" s="31" t="s">
        <v>213</v>
      </c>
      <c r="D54" s="26" t="s">
        <v>167</v>
      </c>
      <c r="E54" s="32">
        <v>6</v>
      </c>
      <c r="F54" s="157">
        <v>1</v>
      </c>
      <c r="G54" s="302"/>
    </row>
    <row r="55" spans="2:7" s="15" customFormat="1">
      <c r="B55" s="313"/>
      <c r="C55" s="31" t="s">
        <v>214</v>
      </c>
      <c r="D55" s="26" t="s">
        <v>167</v>
      </c>
      <c r="E55" s="32">
        <v>10</v>
      </c>
      <c r="F55" s="157">
        <v>1</v>
      </c>
      <c r="G55" s="302"/>
    </row>
    <row r="56" spans="2:7" s="15" customFormat="1">
      <c r="B56" s="313"/>
      <c r="C56" s="31" t="s">
        <v>215</v>
      </c>
      <c r="D56" s="26" t="s">
        <v>167</v>
      </c>
      <c r="E56" s="32">
        <v>15</v>
      </c>
      <c r="F56" s="157">
        <v>1</v>
      </c>
      <c r="G56" s="302"/>
    </row>
    <row r="57" spans="2:7" s="15" customFormat="1">
      <c r="B57" s="313"/>
      <c r="C57" s="31" t="s">
        <v>215</v>
      </c>
      <c r="D57" s="26" t="s">
        <v>167</v>
      </c>
      <c r="E57" s="32">
        <v>15</v>
      </c>
      <c r="F57" s="157">
        <v>1</v>
      </c>
      <c r="G57" s="302"/>
    </row>
    <row r="58" spans="2:7" s="15" customFormat="1">
      <c r="B58" s="313"/>
      <c r="C58" s="31" t="s">
        <v>215</v>
      </c>
      <c r="D58" s="26" t="s">
        <v>167</v>
      </c>
      <c r="E58" s="32">
        <v>15</v>
      </c>
      <c r="F58" s="157">
        <v>1</v>
      </c>
      <c r="G58" s="302"/>
    </row>
    <row r="59" spans="2:7" s="15" customFormat="1">
      <c r="B59" s="313"/>
      <c r="C59" s="31" t="s">
        <v>216</v>
      </c>
      <c r="D59" s="26" t="s">
        <v>167</v>
      </c>
      <c r="E59" s="32">
        <v>40</v>
      </c>
      <c r="F59" s="157">
        <v>1</v>
      </c>
      <c r="G59" s="302"/>
    </row>
    <row r="60" spans="2:7" s="15" customFormat="1">
      <c r="B60" s="313"/>
      <c r="C60" s="31" t="s">
        <v>217</v>
      </c>
      <c r="D60" s="26" t="s">
        <v>167</v>
      </c>
      <c r="E60" s="32">
        <v>10</v>
      </c>
      <c r="F60" s="157">
        <v>1</v>
      </c>
      <c r="G60" s="302"/>
    </row>
    <row r="61" spans="2:7" s="15" customFormat="1">
      <c r="B61" s="313"/>
      <c r="C61" s="31" t="s">
        <v>218</v>
      </c>
      <c r="D61" s="26" t="s">
        <v>167</v>
      </c>
      <c r="E61" s="32">
        <v>6</v>
      </c>
      <c r="F61" s="157">
        <v>1</v>
      </c>
      <c r="G61" s="302"/>
    </row>
    <row r="62" spans="2:7" s="15" customFormat="1">
      <c r="B62" s="313"/>
      <c r="C62" s="31" t="s">
        <v>219</v>
      </c>
      <c r="D62" s="26" t="s">
        <v>211</v>
      </c>
      <c r="E62" s="32">
        <v>4</v>
      </c>
      <c r="F62" s="157">
        <v>1</v>
      </c>
      <c r="G62" s="302"/>
    </row>
    <row r="63" spans="2:7" s="15" customFormat="1">
      <c r="B63" s="313"/>
      <c r="C63" s="31" t="s">
        <v>215</v>
      </c>
      <c r="D63" s="26" t="s">
        <v>167</v>
      </c>
      <c r="E63" s="32">
        <v>6</v>
      </c>
      <c r="F63" s="157">
        <v>1</v>
      </c>
      <c r="G63" s="302"/>
    </row>
    <row r="64" spans="2:7" s="15" customFormat="1">
      <c r="B64" s="313"/>
      <c r="C64" s="31" t="s">
        <v>215</v>
      </c>
      <c r="D64" s="26" t="s">
        <v>167</v>
      </c>
      <c r="E64" s="32">
        <v>6</v>
      </c>
      <c r="F64" s="157">
        <v>1</v>
      </c>
      <c r="G64" s="302"/>
    </row>
    <row r="65" spans="2:7" s="15" customFormat="1">
      <c r="B65" s="313"/>
      <c r="C65" s="31" t="s">
        <v>220</v>
      </c>
      <c r="D65" s="26" t="s">
        <v>167</v>
      </c>
      <c r="E65" s="32">
        <v>2</v>
      </c>
      <c r="F65" s="157">
        <v>1</v>
      </c>
      <c r="G65" s="302"/>
    </row>
    <row r="66" spans="2:7" s="15" customFormat="1">
      <c r="B66" s="313"/>
      <c r="C66" s="31" t="s">
        <v>221</v>
      </c>
      <c r="D66" s="26" t="s">
        <v>167</v>
      </c>
      <c r="E66" s="32">
        <v>4</v>
      </c>
      <c r="F66" s="157">
        <v>1</v>
      </c>
      <c r="G66" s="302"/>
    </row>
    <row r="67" spans="2:7" s="15" customFormat="1">
      <c r="B67" s="313"/>
      <c r="C67" s="31" t="s">
        <v>222</v>
      </c>
      <c r="D67" s="26" t="s">
        <v>167</v>
      </c>
      <c r="E67" s="32">
        <v>6</v>
      </c>
      <c r="F67" s="157">
        <v>1</v>
      </c>
      <c r="G67" s="302"/>
    </row>
    <row r="68" spans="2:7" s="15" customFormat="1">
      <c r="B68" s="313"/>
      <c r="C68" s="31" t="s">
        <v>223</v>
      </c>
      <c r="D68" s="26" t="s">
        <v>167</v>
      </c>
      <c r="E68" s="32">
        <v>6</v>
      </c>
      <c r="F68" s="157">
        <v>1</v>
      </c>
      <c r="G68" s="302"/>
    </row>
    <row r="69" spans="2:7" s="15" customFormat="1">
      <c r="B69" s="313"/>
      <c r="C69" s="31" t="s">
        <v>224</v>
      </c>
      <c r="D69" s="26" t="s">
        <v>167</v>
      </c>
      <c r="E69" s="32">
        <v>6</v>
      </c>
      <c r="F69" s="157">
        <v>1</v>
      </c>
      <c r="G69" s="302"/>
    </row>
    <row r="70" spans="2:7" s="15" customFormat="1">
      <c r="B70" s="313"/>
      <c r="C70" s="31" t="s">
        <v>225</v>
      </c>
      <c r="D70" s="26" t="s">
        <v>167</v>
      </c>
      <c r="E70" s="32">
        <v>6</v>
      </c>
      <c r="F70" s="157">
        <v>1</v>
      </c>
      <c r="G70" s="302"/>
    </row>
    <row r="71" spans="2:7" s="15" customFormat="1">
      <c r="B71" s="313"/>
      <c r="C71" s="31" t="s">
        <v>219</v>
      </c>
      <c r="D71" s="26" t="s">
        <v>211</v>
      </c>
      <c r="E71" s="32">
        <v>4</v>
      </c>
      <c r="F71" s="157">
        <v>1</v>
      </c>
      <c r="G71" s="302"/>
    </row>
    <row r="72" spans="2:7" s="15" customFormat="1">
      <c r="B72" s="313"/>
      <c r="C72" s="31" t="s">
        <v>219</v>
      </c>
      <c r="D72" s="26" t="s">
        <v>211</v>
      </c>
      <c r="E72" s="32">
        <v>4</v>
      </c>
      <c r="F72" s="157">
        <v>1</v>
      </c>
      <c r="G72" s="302"/>
    </row>
    <row r="73" spans="2:7" s="15" customFormat="1">
      <c r="B73" s="313"/>
      <c r="C73" s="31" t="s">
        <v>219</v>
      </c>
      <c r="D73" s="26" t="s">
        <v>211</v>
      </c>
      <c r="E73" s="32">
        <v>4</v>
      </c>
      <c r="F73" s="157">
        <v>1</v>
      </c>
      <c r="G73" s="302"/>
    </row>
    <row r="74" spans="2:7" s="15" customFormat="1">
      <c r="B74" s="313"/>
      <c r="C74" s="31" t="s">
        <v>208</v>
      </c>
      <c r="D74" s="26" t="s">
        <v>167</v>
      </c>
      <c r="E74" s="32">
        <v>2</v>
      </c>
      <c r="F74" s="157">
        <v>1</v>
      </c>
      <c r="G74" s="302"/>
    </row>
    <row r="75" spans="2:7" s="15" customFormat="1">
      <c r="B75" s="313"/>
      <c r="C75" s="31" t="s">
        <v>210</v>
      </c>
      <c r="D75" s="26" t="s">
        <v>211</v>
      </c>
      <c r="E75" s="32">
        <v>1</v>
      </c>
      <c r="F75" s="157">
        <v>1</v>
      </c>
      <c r="G75" s="302"/>
    </row>
    <row r="76" spans="2:7" s="15" customFormat="1">
      <c r="B76" s="313"/>
      <c r="C76" s="31" t="s">
        <v>226</v>
      </c>
      <c r="D76" s="26" t="s">
        <v>167</v>
      </c>
      <c r="E76" s="32">
        <v>5</v>
      </c>
      <c r="F76" s="157">
        <v>1</v>
      </c>
      <c r="G76" s="302"/>
    </row>
    <row r="77" spans="2:7" s="15" customFormat="1">
      <c r="B77" s="313"/>
      <c r="C77" s="31" t="s">
        <v>227</v>
      </c>
      <c r="D77" s="26" t="s">
        <v>211</v>
      </c>
      <c r="E77" s="32">
        <v>2</v>
      </c>
      <c r="F77" s="157">
        <v>1</v>
      </c>
      <c r="G77" s="302"/>
    </row>
    <row r="78" spans="2:7" s="15" customFormat="1">
      <c r="B78" s="313"/>
      <c r="C78" s="31" t="s">
        <v>215</v>
      </c>
      <c r="D78" s="26" t="s">
        <v>167</v>
      </c>
      <c r="E78" s="32">
        <v>6</v>
      </c>
      <c r="F78" s="157">
        <v>1</v>
      </c>
      <c r="G78" s="302"/>
    </row>
    <row r="79" spans="2:7" s="15" customFormat="1">
      <c r="B79" s="313"/>
      <c r="C79" s="31" t="s">
        <v>215</v>
      </c>
      <c r="D79" s="26" t="s">
        <v>167</v>
      </c>
      <c r="E79" s="32">
        <v>6</v>
      </c>
      <c r="F79" s="157">
        <v>1</v>
      </c>
      <c r="G79" s="302"/>
    </row>
    <row r="80" spans="2:7" s="15" customFormat="1">
      <c r="B80" s="313"/>
      <c r="C80" s="31" t="s">
        <v>220</v>
      </c>
      <c r="D80" s="26" t="s">
        <v>167</v>
      </c>
      <c r="E80" s="32">
        <v>2</v>
      </c>
      <c r="F80" s="157">
        <v>1</v>
      </c>
      <c r="G80" s="302"/>
    </row>
    <row r="81" spans="2:7" s="15" customFormat="1">
      <c r="B81" s="313"/>
      <c r="C81" s="31" t="s">
        <v>221</v>
      </c>
      <c r="D81" s="26" t="s">
        <v>167</v>
      </c>
      <c r="E81" s="32">
        <v>2</v>
      </c>
      <c r="F81" s="157">
        <v>1</v>
      </c>
      <c r="G81" s="302"/>
    </row>
    <row r="82" spans="2:7" s="15" customFormat="1">
      <c r="B82" s="313"/>
      <c r="C82" s="31" t="s">
        <v>222</v>
      </c>
      <c r="D82" s="26" t="s">
        <v>167</v>
      </c>
      <c r="E82" s="32">
        <v>6</v>
      </c>
      <c r="F82" s="157">
        <v>1</v>
      </c>
      <c r="G82" s="302"/>
    </row>
    <row r="83" spans="2:7" s="15" customFormat="1">
      <c r="B83" s="313"/>
      <c r="C83" s="31" t="s">
        <v>224</v>
      </c>
      <c r="D83" s="26" t="s">
        <v>167</v>
      </c>
      <c r="E83" s="32">
        <v>6</v>
      </c>
      <c r="F83" s="157">
        <v>1</v>
      </c>
      <c r="G83" s="302"/>
    </row>
    <row r="84" spans="2:7" s="15" customFormat="1">
      <c r="B84" s="313"/>
      <c r="C84" s="31" t="s">
        <v>227</v>
      </c>
      <c r="D84" s="26" t="s">
        <v>211</v>
      </c>
      <c r="E84" s="32">
        <v>2</v>
      </c>
      <c r="F84" s="157">
        <v>1</v>
      </c>
      <c r="G84" s="302"/>
    </row>
    <row r="85" spans="2:7" s="15" customFormat="1">
      <c r="B85" s="313"/>
      <c r="C85" s="31" t="s">
        <v>228</v>
      </c>
      <c r="D85" s="26" t="s">
        <v>167</v>
      </c>
      <c r="E85" s="32">
        <v>16</v>
      </c>
      <c r="F85" s="157">
        <v>1</v>
      </c>
      <c r="G85" s="302"/>
    </row>
    <row r="86" spans="2:7" s="15" customFormat="1">
      <c r="B86" s="313"/>
      <c r="C86" s="31" t="s">
        <v>229</v>
      </c>
      <c r="D86" s="26" t="s">
        <v>167</v>
      </c>
      <c r="E86" s="32">
        <v>2</v>
      </c>
      <c r="F86" s="157">
        <v>1</v>
      </c>
      <c r="G86" s="302"/>
    </row>
    <row r="87" spans="2:7" s="15" customFormat="1">
      <c r="B87" s="313"/>
      <c r="C87" s="31" t="s">
        <v>230</v>
      </c>
      <c r="D87" s="26" t="s">
        <v>167</v>
      </c>
      <c r="E87" s="32">
        <v>16</v>
      </c>
      <c r="F87" s="157">
        <v>1</v>
      </c>
      <c r="G87" s="302"/>
    </row>
    <row r="88" spans="2:7" s="15" customFormat="1">
      <c r="B88" s="313"/>
      <c r="C88" s="31" t="s">
        <v>231</v>
      </c>
      <c r="D88" s="26" t="s">
        <v>167</v>
      </c>
      <c r="E88" s="32">
        <v>1</v>
      </c>
      <c r="F88" s="157">
        <v>1</v>
      </c>
      <c r="G88" s="302"/>
    </row>
    <row r="89" spans="2:7" s="15" customFormat="1">
      <c r="B89" s="313"/>
      <c r="C89" s="31" t="s">
        <v>232</v>
      </c>
      <c r="D89" s="26" t="s">
        <v>167</v>
      </c>
      <c r="E89" s="32">
        <v>10</v>
      </c>
      <c r="F89" s="157">
        <v>1</v>
      </c>
      <c r="G89" s="302"/>
    </row>
    <row r="90" spans="2:7" s="15" customFormat="1">
      <c r="B90" s="313"/>
      <c r="C90" s="31" t="s">
        <v>233</v>
      </c>
      <c r="D90" s="26" t="s">
        <v>167</v>
      </c>
      <c r="E90" s="32">
        <v>4</v>
      </c>
      <c r="F90" s="157">
        <v>1</v>
      </c>
      <c r="G90" s="302"/>
    </row>
    <row r="91" spans="2:7" s="15" customFormat="1">
      <c r="B91" s="313"/>
      <c r="C91" s="31" t="s">
        <v>234</v>
      </c>
      <c r="D91" s="26" t="s">
        <v>167</v>
      </c>
      <c r="E91" s="32">
        <v>40</v>
      </c>
      <c r="F91" s="157">
        <v>1</v>
      </c>
      <c r="G91" s="302"/>
    </row>
    <row r="92" spans="2:7" s="15" customFormat="1">
      <c r="B92" s="313"/>
      <c r="C92" s="31" t="s">
        <v>235</v>
      </c>
      <c r="D92" s="26" t="s">
        <v>167</v>
      </c>
      <c r="E92" s="32">
        <v>40</v>
      </c>
      <c r="F92" s="157">
        <v>1</v>
      </c>
      <c r="G92" s="302"/>
    </row>
    <row r="93" spans="2:7" s="15" customFormat="1">
      <c r="B93" s="313"/>
      <c r="C93" s="31" t="s">
        <v>236</v>
      </c>
      <c r="D93" s="26" t="s">
        <v>167</v>
      </c>
      <c r="E93" s="32">
        <v>2</v>
      </c>
      <c r="F93" s="157">
        <v>1</v>
      </c>
      <c r="G93" s="302"/>
    </row>
    <row r="94" spans="2:7" s="15" customFormat="1">
      <c r="B94" s="313"/>
      <c r="C94" s="31" t="s">
        <v>237</v>
      </c>
      <c r="D94" s="26" t="s">
        <v>167</v>
      </c>
      <c r="E94" s="32">
        <v>3</v>
      </c>
      <c r="F94" s="157">
        <v>1</v>
      </c>
      <c r="G94" s="302"/>
    </row>
    <row r="95" spans="2:7" s="15" customFormat="1">
      <c r="B95" s="313"/>
      <c r="C95" s="31" t="s">
        <v>238</v>
      </c>
      <c r="D95" s="26" t="s">
        <v>167</v>
      </c>
      <c r="E95" s="32">
        <v>10</v>
      </c>
      <c r="F95" s="157">
        <v>1</v>
      </c>
      <c r="G95" s="302"/>
    </row>
    <row r="96" spans="2:7" s="15" customFormat="1">
      <c r="B96" s="313"/>
      <c r="C96" s="31" t="s">
        <v>239</v>
      </c>
      <c r="D96" s="26" t="s">
        <v>167</v>
      </c>
      <c r="E96" s="32">
        <v>10</v>
      </c>
      <c r="F96" s="157">
        <v>1</v>
      </c>
      <c r="G96" s="302"/>
    </row>
    <row r="97" spans="2:7" s="15" customFormat="1">
      <c r="B97" s="313"/>
      <c r="C97" s="31" t="s">
        <v>240</v>
      </c>
      <c r="D97" s="26" t="s">
        <v>167</v>
      </c>
      <c r="E97" s="32">
        <v>2</v>
      </c>
      <c r="F97" s="157">
        <v>1</v>
      </c>
      <c r="G97" s="302"/>
    </row>
    <row r="98" spans="2:7" s="15" customFormat="1">
      <c r="B98" s="313"/>
      <c r="C98" s="31" t="s">
        <v>241</v>
      </c>
      <c r="D98" s="26" t="s">
        <v>167</v>
      </c>
      <c r="E98" s="32">
        <v>2</v>
      </c>
      <c r="F98" s="157">
        <v>1</v>
      </c>
      <c r="G98" s="302"/>
    </row>
    <row r="99" spans="2:7" s="15" customFormat="1">
      <c r="B99" s="313"/>
      <c r="C99" s="31" t="s">
        <v>242</v>
      </c>
      <c r="D99" s="26" t="s">
        <v>167</v>
      </c>
      <c r="E99" s="32">
        <v>4</v>
      </c>
      <c r="F99" s="157">
        <v>1</v>
      </c>
      <c r="G99" s="302"/>
    </row>
    <row r="100" spans="2:7" s="15" customFormat="1">
      <c r="B100" s="313"/>
      <c r="C100" s="31" t="s">
        <v>243</v>
      </c>
      <c r="D100" s="26" t="s">
        <v>167</v>
      </c>
      <c r="E100" s="32">
        <v>4</v>
      </c>
      <c r="F100" s="157">
        <v>1</v>
      </c>
      <c r="G100" s="302"/>
    </row>
    <row r="101" spans="2:7" s="15" customFormat="1">
      <c r="B101" s="313"/>
      <c r="C101" s="31" t="s">
        <v>244</v>
      </c>
      <c r="D101" s="26" t="s">
        <v>167</v>
      </c>
      <c r="E101" s="32">
        <v>10</v>
      </c>
      <c r="F101" s="157">
        <v>1</v>
      </c>
      <c r="G101" s="302"/>
    </row>
    <row r="102" spans="2:7" s="15" customFormat="1">
      <c r="B102" s="313"/>
      <c r="C102" s="31" t="s">
        <v>245</v>
      </c>
      <c r="D102" s="26" t="s">
        <v>167</v>
      </c>
      <c r="E102" s="32">
        <v>2</v>
      </c>
      <c r="F102" s="157">
        <v>1</v>
      </c>
      <c r="G102" s="302"/>
    </row>
    <row r="103" spans="2:7" s="15" customFormat="1">
      <c r="B103" s="313"/>
      <c r="C103" s="31" t="s">
        <v>246</v>
      </c>
      <c r="D103" s="26" t="s">
        <v>167</v>
      </c>
      <c r="E103" s="32">
        <v>20</v>
      </c>
      <c r="F103" s="157">
        <v>1</v>
      </c>
      <c r="G103" s="302"/>
    </row>
    <row r="104" spans="2:7" s="15" customFormat="1">
      <c r="B104" s="313"/>
      <c r="C104" s="31" t="s">
        <v>247</v>
      </c>
      <c r="D104" s="26" t="s">
        <v>167</v>
      </c>
      <c r="E104" s="32">
        <v>20</v>
      </c>
      <c r="F104" s="157">
        <v>1</v>
      </c>
      <c r="G104" s="302"/>
    </row>
    <row r="105" spans="2:7" s="15" customFormat="1">
      <c r="B105" s="313"/>
      <c r="C105" s="31" t="s">
        <v>248</v>
      </c>
      <c r="D105" s="26" t="s">
        <v>167</v>
      </c>
      <c r="E105" s="32">
        <v>4</v>
      </c>
      <c r="F105" s="157">
        <v>1</v>
      </c>
      <c r="G105" s="302"/>
    </row>
    <row r="106" spans="2:7" s="15" customFormat="1">
      <c r="B106" s="313"/>
      <c r="C106" s="31" t="s">
        <v>249</v>
      </c>
      <c r="D106" s="26" t="s">
        <v>167</v>
      </c>
      <c r="E106" s="32">
        <v>4</v>
      </c>
      <c r="F106" s="157">
        <v>1</v>
      </c>
      <c r="G106" s="302"/>
    </row>
    <row r="107" spans="2:7" s="15" customFormat="1">
      <c r="B107" s="313"/>
      <c r="C107" s="31" t="s">
        <v>250</v>
      </c>
      <c r="D107" s="26" t="s">
        <v>167</v>
      </c>
      <c r="E107" s="32">
        <v>2</v>
      </c>
      <c r="F107" s="157">
        <v>1</v>
      </c>
      <c r="G107" s="302"/>
    </row>
    <row r="108" spans="2:7" s="15" customFormat="1">
      <c r="B108" s="313"/>
      <c r="C108" s="31" t="s">
        <v>251</v>
      </c>
      <c r="D108" s="26" t="s">
        <v>167</v>
      </c>
      <c r="E108" s="32">
        <v>4</v>
      </c>
      <c r="F108" s="157">
        <v>1</v>
      </c>
      <c r="G108" s="302"/>
    </row>
    <row r="109" spans="2:7" s="15" customFormat="1">
      <c r="B109" s="313"/>
      <c r="C109" s="31" t="s">
        <v>252</v>
      </c>
      <c r="D109" s="26" t="s">
        <v>167</v>
      </c>
      <c r="E109" s="32">
        <v>4</v>
      </c>
      <c r="F109" s="157">
        <v>1</v>
      </c>
      <c r="G109" s="302"/>
    </row>
    <row r="110" spans="2:7" s="15" customFormat="1">
      <c r="B110" s="313"/>
      <c r="C110" s="31" t="s">
        <v>253</v>
      </c>
      <c r="D110" s="26" t="s">
        <v>167</v>
      </c>
      <c r="E110" s="32">
        <v>3</v>
      </c>
      <c r="F110" s="157">
        <v>1</v>
      </c>
      <c r="G110" s="302"/>
    </row>
    <row r="111" spans="2:7" s="15" customFormat="1">
      <c r="B111" s="313"/>
      <c r="C111" s="31" t="s">
        <v>254</v>
      </c>
      <c r="D111" s="26" t="s">
        <v>167</v>
      </c>
      <c r="E111" s="32">
        <v>2</v>
      </c>
      <c r="F111" s="157">
        <v>1</v>
      </c>
      <c r="G111" s="302"/>
    </row>
    <row r="112" spans="2:7" s="15" customFormat="1">
      <c r="B112" s="313"/>
      <c r="C112" s="31" t="s">
        <v>255</v>
      </c>
      <c r="D112" s="26" t="s">
        <v>167</v>
      </c>
      <c r="E112" s="32">
        <v>2</v>
      </c>
      <c r="F112" s="157">
        <v>1</v>
      </c>
      <c r="G112" s="302"/>
    </row>
    <row r="113" spans="2:7" s="15" customFormat="1">
      <c r="B113" s="313"/>
      <c r="C113" s="31" t="s">
        <v>256</v>
      </c>
      <c r="D113" s="26" t="s">
        <v>167</v>
      </c>
      <c r="E113" s="32">
        <v>2</v>
      </c>
      <c r="F113" s="157">
        <v>1</v>
      </c>
      <c r="G113" s="302"/>
    </row>
    <row r="114" spans="2:7" s="15" customFormat="1">
      <c r="B114" s="313"/>
      <c r="C114" s="31" t="s">
        <v>257</v>
      </c>
      <c r="D114" s="26" t="s">
        <v>167</v>
      </c>
      <c r="E114" s="32">
        <v>8</v>
      </c>
      <c r="F114" s="157">
        <v>1</v>
      </c>
      <c r="G114" s="302"/>
    </row>
    <row r="115" spans="2:7" s="15" customFormat="1">
      <c r="B115" s="313"/>
      <c r="C115" s="31" t="s">
        <v>258</v>
      </c>
      <c r="D115" s="26" t="s">
        <v>211</v>
      </c>
      <c r="E115" s="32">
        <v>8</v>
      </c>
      <c r="F115" s="157">
        <v>1</v>
      </c>
      <c r="G115" s="302"/>
    </row>
    <row r="116" spans="2:7" s="15" customFormat="1">
      <c r="B116" s="313"/>
      <c r="C116" s="31" t="s">
        <v>228</v>
      </c>
      <c r="D116" s="26" t="s">
        <v>167</v>
      </c>
      <c r="E116" s="32">
        <v>8</v>
      </c>
      <c r="F116" s="157">
        <v>1</v>
      </c>
      <c r="G116" s="302"/>
    </row>
    <row r="117" spans="2:7" s="15" customFormat="1">
      <c r="B117" s="313"/>
      <c r="C117" s="31" t="s">
        <v>259</v>
      </c>
      <c r="D117" s="26" t="s">
        <v>167</v>
      </c>
      <c r="E117" s="32">
        <v>8</v>
      </c>
      <c r="F117" s="157">
        <v>1</v>
      </c>
      <c r="G117" s="302"/>
    </row>
    <row r="118" spans="2:7" s="15" customFormat="1">
      <c r="B118" s="313"/>
      <c r="C118" s="31" t="s">
        <v>260</v>
      </c>
      <c r="D118" s="26" t="s">
        <v>167</v>
      </c>
      <c r="E118" s="32">
        <v>4</v>
      </c>
      <c r="F118" s="157">
        <v>1</v>
      </c>
      <c r="G118" s="302"/>
    </row>
    <row r="119" spans="2:7" s="15" customFormat="1">
      <c r="B119" s="313"/>
      <c r="C119" s="31" t="s">
        <v>261</v>
      </c>
      <c r="D119" s="26" t="s">
        <v>167</v>
      </c>
      <c r="E119" s="32">
        <v>1</v>
      </c>
      <c r="F119" s="157">
        <v>1</v>
      </c>
      <c r="G119" s="302"/>
    </row>
    <row r="120" spans="2:7" s="15" customFormat="1">
      <c r="B120" s="313"/>
      <c r="C120" s="31" t="s">
        <v>234</v>
      </c>
      <c r="D120" s="26" t="s">
        <v>167</v>
      </c>
      <c r="E120" s="32">
        <v>30</v>
      </c>
      <c r="F120" s="157">
        <v>1</v>
      </c>
      <c r="G120" s="302"/>
    </row>
    <row r="121" spans="2:7" s="15" customFormat="1">
      <c r="B121" s="313"/>
      <c r="C121" s="31" t="s">
        <v>262</v>
      </c>
      <c r="D121" s="26" t="s">
        <v>167</v>
      </c>
      <c r="E121" s="32">
        <v>30</v>
      </c>
      <c r="F121" s="157">
        <v>1</v>
      </c>
      <c r="G121" s="302"/>
    </row>
    <row r="122" spans="2:7" s="15" customFormat="1">
      <c r="B122" s="313"/>
      <c r="C122" s="31" t="s">
        <v>237</v>
      </c>
      <c r="D122" s="26" t="s">
        <v>167</v>
      </c>
      <c r="E122" s="32">
        <v>2</v>
      </c>
      <c r="F122" s="157">
        <v>1</v>
      </c>
      <c r="G122" s="302"/>
    </row>
    <row r="123" spans="2:7" s="15" customFormat="1">
      <c r="B123" s="313"/>
      <c r="C123" s="31" t="s">
        <v>263</v>
      </c>
      <c r="D123" s="26" t="s">
        <v>167</v>
      </c>
      <c r="E123" s="32">
        <v>1</v>
      </c>
      <c r="F123" s="157">
        <v>1</v>
      </c>
      <c r="G123" s="302"/>
    </row>
    <row r="124" spans="2:7" s="15" customFormat="1">
      <c r="B124" s="313"/>
      <c r="C124" s="33" t="s">
        <v>264</v>
      </c>
      <c r="D124" s="34" t="s">
        <v>167</v>
      </c>
      <c r="E124" s="35">
        <v>4</v>
      </c>
      <c r="F124" s="157">
        <v>1</v>
      </c>
      <c r="G124" s="302"/>
    </row>
    <row r="125" spans="2:7" s="15" customFormat="1">
      <c r="B125" s="313"/>
      <c r="C125" s="25" t="s">
        <v>265</v>
      </c>
      <c r="D125" s="34" t="s">
        <v>167</v>
      </c>
      <c r="E125" s="32">
        <v>2</v>
      </c>
      <c r="F125" s="157">
        <v>1</v>
      </c>
      <c r="G125" s="302"/>
    </row>
    <row r="126" spans="2:7" s="15" customFormat="1">
      <c r="B126" s="313"/>
      <c r="C126" s="25" t="s">
        <v>266</v>
      </c>
      <c r="D126" s="34" t="s">
        <v>167</v>
      </c>
      <c r="E126" s="32">
        <v>2</v>
      </c>
      <c r="F126" s="157">
        <v>1</v>
      </c>
      <c r="G126" s="302"/>
    </row>
    <row r="127" spans="2:7" s="15" customFormat="1">
      <c r="B127" s="313"/>
      <c r="C127" s="25" t="s">
        <v>267</v>
      </c>
      <c r="D127" s="34" t="s">
        <v>167</v>
      </c>
      <c r="E127" s="32">
        <v>16</v>
      </c>
      <c r="F127" s="157">
        <v>1</v>
      </c>
      <c r="G127" s="302"/>
    </row>
    <row r="128" spans="2:7" s="15" customFormat="1">
      <c r="B128" s="313"/>
      <c r="C128" s="25" t="s">
        <v>268</v>
      </c>
      <c r="D128" s="34" t="s">
        <v>167</v>
      </c>
      <c r="E128" s="32">
        <v>8</v>
      </c>
      <c r="F128" s="157">
        <v>1</v>
      </c>
      <c r="G128" s="302"/>
    </row>
    <row r="129" spans="1:7" s="15" customFormat="1">
      <c r="B129" s="313"/>
      <c r="C129" s="25" t="s">
        <v>239</v>
      </c>
      <c r="D129" s="34" t="s">
        <v>167</v>
      </c>
      <c r="E129" s="32">
        <v>4</v>
      </c>
      <c r="F129" s="157">
        <v>1</v>
      </c>
      <c r="G129" s="302"/>
    </row>
    <row r="130" spans="1:7" s="15" customFormat="1">
      <c r="B130" s="313"/>
      <c r="C130" s="25" t="s">
        <v>269</v>
      </c>
      <c r="D130" s="34" t="s">
        <v>167</v>
      </c>
      <c r="E130" s="32">
        <v>4</v>
      </c>
      <c r="F130" s="157">
        <v>1</v>
      </c>
      <c r="G130" s="302"/>
    </row>
    <row r="131" spans="1:7" s="15" customFormat="1">
      <c r="B131" s="313"/>
      <c r="C131" s="25" t="s">
        <v>270</v>
      </c>
      <c r="D131" s="34" t="s">
        <v>167</v>
      </c>
      <c r="E131" s="32">
        <v>8</v>
      </c>
      <c r="F131" s="157">
        <v>1</v>
      </c>
      <c r="G131" s="302"/>
    </row>
    <row r="132" spans="1:7" s="15" customFormat="1">
      <c r="B132" s="313"/>
      <c r="C132" s="25" t="s">
        <v>271</v>
      </c>
      <c r="D132" s="34" t="s">
        <v>167</v>
      </c>
      <c r="E132" s="32">
        <v>2</v>
      </c>
      <c r="F132" s="157">
        <v>1</v>
      </c>
      <c r="G132" s="302"/>
    </row>
    <row r="133" spans="1:7" s="15" customFormat="1">
      <c r="B133" s="313"/>
      <c r="C133" s="25" t="s">
        <v>246</v>
      </c>
      <c r="D133" s="34" t="s">
        <v>167</v>
      </c>
      <c r="E133" s="32">
        <v>10</v>
      </c>
      <c r="F133" s="157">
        <v>1</v>
      </c>
      <c r="G133" s="302"/>
    </row>
    <row r="134" spans="1:7" s="15" customFormat="1">
      <c r="B134" s="313"/>
      <c r="C134" s="25" t="s">
        <v>272</v>
      </c>
      <c r="D134" s="34" t="s">
        <v>167</v>
      </c>
      <c r="E134" s="32">
        <v>10</v>
      </c>
      <c r="F134" s="157">
        <v>1</v>
      </c>
      <c r="G134" s="302"/>
    </row>
    <row r="135" spans="1:7" s="15" customFormat="1">
      <c r="B135" s="313"/>
      <c r="C135" s="25" t="s">
        <v>273</v>
      </c>
      <c r="D135" s="34" t="s">
        <v>167</v>
      </c>
      <c r="E135" s="32">
        <v>2</v>
      </c>
      <c r="F135" s="157">
        <v>1</v>
      </c>
      <c r="G135" s="302"/>
    </row>
    <row r="136" spans="1:7" s="15" customFormat="1">
      <c r="B136" s="313"/>
      <c r="C136" s="25" t="s">
        <v>274</v>
      </c>
      <c r="D136" s="34" t="s">
        <v>167</v>
      </c>
      <c r="E136" s="32">
        <v>2</v>
      </c>
      <c r="F136" s="157">
        <v>1</v>
      </c>
      <c r="G136" s="302"/>
    </row>
    <row r="137" spans="1:7" s="15" customFormat="1">
      <c r="B137" s="313"/>
      <c r="C137" s="25" t="s">
        <v>275</v>
      </c>
      <c r="D137" s="34" t="s">
        <v>167</v>
      </c>
      <c r="E137" s="32">
        <v>2</v>
      </c>
      <c r="F137" s="157">
        <v>1</v>
      </c>
      <c r="G137" s="302"/>
    </row>
    <row r="138" spans="1:7" s="15" customFormat="1">
      <c r="B138" s="313"/>
      <c r="C138" s="25" t="s">
        <v>276</v>
      </c>
      <c r="D138" s="34" t="s">
        <v>167</v>
      </c>
      <c r="E138" s="32">
        <v>1</v>
      </c>
      <c r="F138" s="157">
        <v>1</v>
      </c>
      <c r="G138" s="302"/>
    </row>
    <row r="139" spans="1:7" s="15" customFormat="1">
      <c r="B139" s="313"/>
      <c r="C139" s="25" t="s">
        <v>258</v>
      </c>
      <c r="D139" s="36" t="s">
        <v>211</v>
      </c>
      <c r="E139" s="32">
        <v>4</v>
      </c>
      <c r="F139" s="157">
        <v>1</v>
      </c>
      <c r="G139" s="303"/>
    </row>
    <row r="140" spans="1:7" s="37" customFormat="1">
      <c r="B140" s="38"/>
      <c r="C140" s="38"/>
      <c r="D140" s="39"/>
      <c r="E140" s="38"/>
      <c r="F140" s="40"/>
    </row>
    <row r="141" spans="1:7">
      <c r="A141" s="15"/>
      <c r="B141" s="311"/>
      <c r="C141" s="41"/>
      <c r="D141" s="16"/>
      <c r="E141" s="16"/>
      <c r="F141" s="18"/>
    </row>
    <row r="142" spans="1:7">
      <c r="A142" s="15"/>
      <c r="B142" s="311"/>
      <c r="C142" s="42" t="s">
        <v>277</v>
      </c>
      <c r="D142" s="32" t="s">
        <v>278</v>
      </c>
      <c r="E142" s="32">
        <v>4</v>
      </c>
      <c r="F142" s="43">
        <v>1</v>
      </c>
      <c r="G142" s="295" t="s">
        <v>537</v>
      </c>
    </row>
    <row r="143" spans="1:7" s="44" customFormat="1" ht="15">
      <c r="B143" s="311"/>
      <c r="C143" s="42" t="s">
        <v>279</v>
      </c>
      <c r="D143" s="32" t="s">
        <v>278</v>
      </c>
      <c r="E143" s="32">
        <v>1</v>
      </c>
      <c r="F143" s="43">
        <v>1</v>
      </c>
      <c r="G143" s="295"/>
    </row>
    <row r="144" spans="1:7">
      <c r="B144" s="45"/>
      <c r="C144" s="46"/>
      <c r="D144" s="46"/>
      <c r="E144" s="46"/>
      <c r="F144" s="47"/>
    </row>
    <row r="145" spans="2:9">
      <c r="B145" s="304"/>
      <c r="C145" s="48" t="s">
        <v>280</v>
      </c>
      <c r="D145" s="49" t="s">
        <v>185</v>
      </c>
      <c r="E145" s="50">
        <v>10</v>
      </c>
      <c r="F145" s="43">
        <v>1</v>
      </c>
      <c r="G145" s="295"/>
    </row>
    <row r="146" spans="2:9">
      <c r="B146" s="304"/>
      <c r="C146" s="48" t="s">
        <v>281</v>
      </c>
      <c r="D146" s="49" t="s">
        <v>185</v>
      </c>
      <c r="E146" s="50">
        <v>5</v>
      </c>
      <c r="F146" s="43">
        <v>1</v>
      </c>
      <c r="G146" s="295"/>
    </row>
    <row r="147" spans="2:9">
      <c r="B147" s="304"/>
      <c r="C147" s="48" t="s">
        <v>282</v>
      </c>
      <c r="D147" s="49" t="s">
        <v>185</v>
      </c>
      <c r="E147" s="50">
        <v>10</v>
      </c>
      <c r="F147" s="43">
        <v>1</v>
      </c>
      <c r="G147" s="295"/>
    </row>
    <row r="148" spans="2:9">
      <c r="B148" s="304"/>
      <c r="C148" s="48" t="s">
        <v>283</v>
      </c>
      <c r="D148" s="49" t="s">
        <v>185</v>
      </c>
      <c r="E148" s="50">
        <v>6</v>
      </c>
      <c r="F148" s="43">
        <v>1</v>
      </c>
      <c r="G148" s="295"/>
    </row>
    <row r="149" spans="2:9" s="44" customFormat="1" ht="15.75">
      <c r="B149" s="51"/>
      <c r="C149" s="51"/>
      <c r="D149" s="51"/>
      <c r="E149" s="51"/>
      <c r="F149" s="51"/>
      <c r="G149" s="51"/>
      <c r="H149" s="51"/>
      <c r="I149" s="52"/>
    </row>
    <row r="150" spans="2:9">
      <c r="B150" s="45"/>
      <c r="C150" s="53" t="s">
        <v>284</v>
      </c>
      <c r="D150" s="46"/>
      <c r="E150" s="46"/>
      <c r="F150" s="47"/>
    </row>
    <row r="151" spans="2:9">
      <c r="B151" s="304"/>
      <c r="C151" s="48" t="s">
        <v>285</v>
      </c>
      <c r="D151" s="49" t="s">
        <v>185</v>
      </c>
      <c r="E151" s="50">
        <v>200</v>
      </c>
      <c r="F151" s="43">
        <v>1</v>
      </c>
      <c r="G151" s="296" t="s">
        <v>538</v>
      </c>
    </row>
    <row r="152" spans="2:9">
      <c r="B152" s="304"/>
      <c r="C152" s="48" t="s">
        <v>286</v>
      </c>
      <c r="D152" s="49" t="s">
        <v>185</v>
      </c>
      <c r="E152" s="50">
        <v>200</v>
      </c>
      <c r="F152" s="43">
        <v>1</v>
      </c>
      <c r="G152" s="296"/>
    </row>
    <row r="153" spans="2:9">
      <c r="B153" s="304"/>
      <c r="C153" s="48" t="s">
        <v>287</v>
      </c>
      <c r="D153" s="49" t="s">
        <v>185</v>
      </c>
      <c r="E153" s="50">
        <v>200</v>
      </c>
      <c r="F153" s="43">
        <v>1</v>
      </c>
      <c r="G153" s="296"/>
    </row>
    <row r="154" spans="2:9">
      <c r="B154" s="304"/>
      <c r="C154" s="48" t="s">
        <v>288</v>
      </c>
      <c r="D154" s="49" t="s">
        <v>185</v>
      </c>
      <c r="E154" s="50">
        <v>200</v>
      </c>
      <c r="F154" s="43">
        <v>1</v>
      </c>
      <c r="G154" s="296"/>
    </row>
    <row r="155" spans="2:9">
      <c r="B155" s="54"/>
      <c r="C155" s="54"/>
      <c r="D155" s="54"/>
      <c r="E155" s="54"/>
    </row>
    <row r="156" spans="2:9" ht="18.75">
      <c r="B156" s="54"/>
      <c r="C156" s="30" t="s">
        <v>289</v>
      </c>
      <c r="D156" s="54"/>
      <c r="E156" s="54"/>
    </row>
    <row r="157" spans="2:9">
      <c r="B157" s="312"/>
      <c r="C157" s="309" t="s">
        <v>290</v>
      </c>
      <c r="D157" s="27" t="s">
        <v>211</v>
      </c>
      <c r="E157" s="26">
        <v>4</v>
      </c>
      <c r="F157" s="55">
        <v>0.3</v>
      </c>
    </row>
    <row r="158" spans="2:9">
      <c r="B158" s="313"/>
      <c r="C158" s="310"/>
      <c r="D158" s="27" t="s">
        <v>211</v>
      </c>
      <c r="E158" s="26">
        <v>1</v>
      </c>
      <c r="F158" s="55">
        <v>0.3</v>
      </c>
    </row>
    <row r="159" spans="2:9">
      <c r="B159" s="313"/>
      <c r="C159" s="309" t="s">
        <v>291</v>
      </c>
      <c r="D159" s="27" t="s">
        <v>211</v>
      </c>
      <c r="E159" s="26">
        <v>1</v>
      </c>
      <c r="F159" s="55">
        <v>0.3</v>
      </c>
    </row>
    <row r="160" spans="2:9">
      <c r="B160" s="313"/>
      <c r="C160" s="310"/>
      <c r="D160" s="27" t="s">
        <v>211</v>
      </c>
      <c r="E160" s="26">
        <v>1</v>
      </c>
      <c r="F160" s="55">
        <v>0.3</v>
      </c>
    </row>
    <row r="161" spans="2:7" ht="12" customHeight="1">
      <c r="B161" s="313"/>
      <c r="C161" s="309" t="s">
        <v>292</v>
      </c>
      <c r="D161" s="301" t="s">
        <v>211</v>
      </c>
      <c r="E161" s="305">
        <v>1</v>
      </c>
      <c r="F161" s="307">
        <v>0.3</v>
      </c>
    </row>
    <row r="162" spans="2:7" ht="12" customHeight="1">
      <c r="B162" s="313"/>
      <c r="C162" s="310"/>
      <c r="D162" s="303"/>
      <c r="E162" s="306"/>
      <c r="F162" s="308"/>
    </row>
    <row r="163" spans="2:7">
      <c r="B163" s="313"/>
      <c r="C163" s="309" t="s">
        <v>293</v>
      </c>
      <c r="D163" s="27" t="s">
        <v>211</v>
      </c>
      <c r="E163" s="26">
        <v>1</v>
      </c>
      <c r="F163" s="55">
        <v>0.3</v>
      </c>
    </row>
    <row r="164" spans="2:7">
      <c r="B164" s="317"/>
      <c r="C164" s="310"/>
      <c r="D164" s="27" t="s">
        <v>211</v>
      </c>
      <c r="E164" s="26">
        <v>1</v>
      </c>
      <c r="F164" s="56">
        <v>0.3</v>
      </c>
    </row>
    <row r="165" spans="2:7">
      <c r="B165" s="57"/>
      <c r="C165" s="58"/>
      <c r="D165" s="57"/>
      <c r="E165" s="57"/>
      <c r="F165" s="59"/>
    </row>
    <row r="166" spans="2:7" s="15" customFormat="1" ht="18.75">
      <c r="C166" s="30" t="s">
        <v>294</v>
      </c>
      <c r="F166" s="60"/>
    </row>
    <row r="167" spans="2:7" s="15" customFormat="1">
      <c r="B167" s="311"/>
      <c r="C167" s="31" t="s">
        <v>295</v>
      </c>
      <c r="D167" s="26" t="s">
        <v>167</v>
      </c>
      <c r="E167" s="32">
        <v>4</v>
      </c>
      <c r="F167" s="61">
        <v>5.1200000000000002E-2</v>
      </c>
      <c r="G167" s="297" t="s">
        <v>539</v>
      </c>
    </row>
    <row r="168" spans="2:7" s="15" customFormat="1">
      <c r="B168" s="311"/>
      <c r="C168" s="31" t="s">
        <v>296</v>
      </c>
      <c r="D168" s="26" t="s">
        <v>167</v>
      </c>
      <c r="E168" s="32">
        <v>2</v>
      </c>
      <c r="F168" s="61">
        <v>5.1200000000000002E-2</v>
      </c>
      <c r="G168" s="298"/>
    </row>
    <row r="169" spans="2:7" s="15" customFormat="1">
      <c r="B169" s="311"/>
      <c r="C169" s="31" t="s">
        <v>297</v>
      </c>
      <c r="D169" s="26" t="s">
        <v>167</v>
      </c>
      <c r="E169" s="32">
        <v>5</v>
      </c>
      <c r="F169" s="61">
        <v>5.1200000000000002E-2</v>
      </c>
      <c r="G169" s="298"/>
    </row>
    <row r="170" spans="2:7" s="15" customFormat="1">
      <c r="B170" s="311"/>
      <c r="C170" s="31" t="s">
        <v>295</v>
      </c>
      <c r="D170" s="26" t="s">
        <v>167</v>
      </c>
      <c r="E170" s="32">
        <v>2</v>
      </c>
      <c r="F170" s="61">
        <v>5.1200000000000002E-2</v>
      </c>
      <c r="G170" s="298"/>
    </row>
    <row r="171" spans="2:7" s="15" customFormat="1">
      <c r="B171" s="311"/>
      <c r="C171" s="31" t="s">
        <v>296</v>
      </c>
      <c r="D171" s="26" t="s">
        <v>167</v>
      </c>
      <c r="E171" s="32">
        <v>2</v>
      </c>
      <c r="F171" s="61">
        <v>5.1200000000000002E-2</v>
      </c>
      <c r="G171" s="298"/>
    </row>
    <row r="172" spans="2:7" s="15" customFormat="1">
      <c r="B172" s="311"/>
      <c r="C172" s="31" t="s">
        <v>298</v>
      </c>
      <c r="D172" s="26" t="s">
        <v>211</v>
      </c>
      <c r="E172" s="32">
        <v>2</v>
      </c>
      <c r="F172" s="61">
        <v>5.1200000000000002E-2</v>
      </c>
      <c r="G172" s="298"/>
    </row>
    <row r="173" spans="2:7" s="15" customFormat="1">
      <c r="B173" s="311"/>
      <c r="C173" s="31" t="s">
        <v>298</v>
      </c>
      <c r="D173" s="26" t="s">
        <v>211</v>
      </c>
      <c r="E173" s="32">
        <v>2</v>
      </c>
      <c r="F173" s="61">
        <v>5.1200000000000002E-2</v>
      </c>
      <c r="G173" s="298"/>
    </row>
    <row r="174" spans="2:7" s="15" customFormat="1">
      <c r="B174" s="311"/>
      <c r="C174" s="31" t="s">
        <v>299</v>
      </c>
      <c r="D174" s="26" t="s">
        <v>167</v>
      </c>
      <c r="E174" s="32">
        <v>2</v>
      </c>
      <c r="F174" s="61">
        <v>5.1200000000000002E-2</v>
      </c>
      <c r="G174" s="298"/>
    </row>
    <row r="175" spans="2:7" s="15" customFormat="1">
      <c r="B175" s="311"/>
      <c r="C175" s="31" t="s">
        <v>186</v>
      </c>
      <c r="D175" s="26" t="s">
        <v>211</v>
      </c>
      <c r="E175" s="32">
        <v>12</v>
      </c>
      <c r="F175" s="61">
        <v>5.1200000000000002E-2</v>
      </c>
      <c r="G175" s="298"/>
    </row>
    <row r="176" spans="2:7" s="15" customFormat="1">
      <c r="B176" s="311"/>
      <c r="C176" s="31" t="s">
        <v>300</v>
      </c>
      <c r="D176" s="26" t="s">
        <v>167</v>
      </c>
      <c r="E176" s="32">
        <v>12</v>
      </c>
      <c r="F176" s="61">
        <v>5.1200000000000002E-2</v>
      </c>
      <c r="G176" s="298"/>
    </row>
    <row r="177" spans="2:7" s="15" customFormat="1">
      <c r="B177" s="311"/>
      <c r="C177" s="31" t="s">
        <v>301</v>
      </c>
      <c r="D177" s="26" t="s">
        <v>167</v>
      </c>
      <c r="E177" s="32">
        <v>12</v>
      </c>
      <c r="F177" s="61">
        <v>5.1200000000000002E-2</v>
      </c>
      <c r="G177" s="298"/>
    </row>
    <row r="178" spans="2:7" s="15" customFormat="1">
      <c r="B178" s="311"/>
      <c r="C178" s="31" t="s">
        <v>302</v>
      </c>
      <c r="D178" s="26" t="s">
        <v>167</v>
      </c>
      <c r="E178" s="32">
        <v>24</v>
      </c>
      <c r="F178" s="61">
        <v>5.1200000000000002E-2</v>
      </c>
      <c r="G178" s="298"/>
    </row>
    <row r="179" spans="2:7" s="15" customFormat="1">
      <c r="B179" s="311"/>
      <c r="C179" s="31" t="s">
        <v>303</v>
      </c>
      <c r="D179" s="26" t="s">
        <v>167</v>
      </c>
      <c r="E179" s="32">
        <v>4</v>
      </c>
      <c r="F179" s="61">
        <v>5.1200000000000002E-2</v>
      </c>
      <c r="G179" s="298"/>
    </row>
    <row r="180" spans="2:7" s="15" customFormat="1">
      <c r="B180" s="311"/>
      <c r="C180" s="31" t="s">
        <v>304</v>
      </c>
      <c r="D180" s="26" t="s">
        <v>167</v>
      </c>
      <c r="E180" s="32">
        <v>1</v>
      </c>
      <c r="F180" s="61">
        <v>5.1200000000000002E-2</v>
      </c>
      <c r="G180" s="298"/>
    </row>
    <row r="181" spans="2:7" s="15" customFormat="1">
      <c r="B181" s="311"/>
      <c r="C181" s="31" t="s">
        <v>305</v>
      </c>
      <c r="D181" s="26" t="s">
        <v>167</v>
      </c>
      <c r="E181" s="32">
        <v>1</v>
      </c>
      <c r="F181" s="61">
        <v>5.1200000000000002E-2</v>
      </c>
      <c r="G181" s="298"/>
    </row>
    <row r="182" spans="2:7" s="15" customFormat="1">
      <c r="B182" s="311"/>
      <c r="C182" s="31" t="s">
        <v>306</v>
      </c>
      <c r="D182" s="26" t="s">
        <v>167</v>
      </c>
      <c r="E182" s="32">
        <v>8</v>
      </c>
      <c r="F182" s="61">
        <v>5.1200000000000002E-2</v>
      </c>
      <c r="G182" s="298"/>
    </row>
    <row r="183" spans="2:7" s="15" customFormat="1">
      <c r="B183" s="311"/>
      <c r="C183" s="31" t="s">
        <v>307</v>
      </c>
      <c r="D183" s="26" t="s">
        <v>167</v>
      </c>
      <c r="E183" s="32">
        <v>24</v>
      </c>
      <c r="F183" s="61">
        <v>5.1200000000000002E-2</v>
      </c>
      <c r="G183" s="298"/>
    </row>
    <row r="184" spans="2:7" s="15" customFormat="1">
      <c r="B184" s="311"/>
      <c r="C184" s="31" t="s">
        <v>308</v>
      </c>
      <c r="D184" s="26" t="s">
        <v>211</v>
      </c>
      <c r="E184" s="32">
        <v>15</v>
      </c>
      <c r="F184" s="61">
        <v>5.1200000000000002E-2</v>
      </c>
      <c r="G184" s="298"/>
    </row>
    <row r="185" spans="2:7" s="15" customFormat="1">
      <c r="B185" s="311"/>
      <c r="C185" s="31" t="s">
        <v>309</v>
      </c>
      <c r="D185" s="26" t="s">
        <v>167</v>
      </c>
      <c r="E185" s="32">
        <v>3</v>
      </c>
      <c r="F185" s="61">
        <v>5.1200000000000002E-2</v>
      </c>
      <c r="G185" s="298"/>
    </row>
    <row r="186" spans="2:7" s="15" customFormat="1">
      <c r="B186" s="311"/>
      <c r="C186" s="31" t="s">
        <v>310</v>
      </c>
      <c r="D186" s="26" t="s">
        <v>211</v>
      </c>
      <c r="E186" s="32">
        <v>3</v>
      </c>
      <c r="F186" s="61">
        <v>5.1200000000000002E-2</v>
      </c>
      <c r="G186" s="298"/>
    </row>
    <row r="187" spans="2:7" s="15" customFormat="1">
      <c r="B187" s="311"/>
      <c r="C187" s="31" t="s">
        <v>311</v>
      </c>
      <c r="D187" s="26" t="s">
        <v>167</v>
      </c>
      <c r="E187" s="32">
        <v>3</v>
      </c>
      <c r="F187" s="61">
        <v>5.1200000000000002E-2</v>
      </c>
      <c r="G187" s="298"/>
    </row>
    <row r="188" spans="2:7" s="15" customFormat="1">
      <c r="B188" s="311"/>
      <c r="C188" s="31" t="s">
        <v>312</v>
      </c>
      <c r="D188" s="26" t="s">
        <v>167</v>
      </c>
      <c r="E188" s="32">
        <v>2</v>
      </c>
      <c r="F188" s="61">
        <v>5.1200000000000002E-2</v>
      </c>
      <c r="G188" s="298"/>
    </row>
    <row r="189" spans="2:7" s="15" customFormat="1">
      <c r="B189" s="311"/>
      <c r="C189" s="31" t="s">
        <v>313</v>
      </c>
      <c r="D189" s="26" t="s">
        <v>167</v>
      </c>
      <c r="E189" s="32">
        <v>5</v>
      </c>
      <c r="F189" s="61">
        <v>5.1200000000000002E-2</v>
      </c>
      <c r="G189" s="298"/>
    </row>
    <row r="190" spans="2:7" s="15" customFormat="1">
      <c r="B190" s="311"/>
      <c r="C190" s="31" t="s">
        <v>314</v>
      </c>
      <c r="D190" s="26" t="s">
        <v>167</v>
      </c>
      <c r="E190" s="32">
        <v>3</v>
      </c>
      <c r="F190" s="61">
        <v>5.1200000000000002E-2</v>
      </c>
      <c r="G190" s="298"/>
    </row>
    <row r="191" spans="2:7" s="15" customFormat="1">
      <c r="B191" s="311"/>
      <c r="C191" s="31" t="s">
        <v>315</v>
      </c>
      <c r="D191" s="26" t="s">
        <v>167</v>
      </c>
      <c r="E191" s="32">
        <v>2</v>
      </c>
      <c r="F191" s="61">
        <v>5.1200000000000002E-2</v>
      </c>
      <c r="G191" s="298"/>
    </row>
    <row r="192" spans="2:7" s="15" customFormat="1">
      <c r="B192" s="311"/>
      <c r="C192" s="31" t="s">
        <v>316</v>
      </c>
      <c r="D192" s="26" t="s">
        <v>167</v>
      </c>
      <c r="E192" s="32">
        <v>2</v>
      </c>
      <c r="F192" s="61">
        <v>5.1200000000000002E-2</v>
      </c>
      <c r="G192" s="298"/>
    </row>
    <row r="193" spans="2:7" s="15" customFormat="1">
      <c r="B193" s="311"/>
      <c r="C193" s="31" t="s">
        <v>317</v>
      </c>
      <c r="D193" s="26" t="s">
        <v>167</v>
      </c>
      <c r="E193" s="32">
        <v>2</v>
      </c>
      <c r="F193" s="61">
        <v>5.1200000000000002E-2</v>
      </c>
      <c r="G193" s="298"/>
    </row>
    <row r="194" spans="2:7" s="15" customFormat="1">
      <c r="B194" s="311"/>
      <c r="C194" s="31" t="s">
        <v>318</v>
      </c>
      <c r="D194" s="26" t="s">
        <v>167</v>
      </c>
      <c r="E194" s="32">
        <v>2</v>
      </c>
      <c r="F194" s="61">
        <v>5.1200000000000002E-2</v>
      </c>
      <c r="G194" s="298"/>
    </row>
    <row r="195" spans="2:7" s="15" customFormat="1">
      <c r="B195" s="311"/>
      <c r="C195" s="31" t="s">
        <v>319</v>
      </c>
      <c r="D195" s="26" t="s">
        <v>167</v>
      </c>
      <c r="E195" s="32">
        <v>8</v>
      </c>
      <c r="F195" s="61">
        <v>5.1200000000000002E-2</v>
      </c>
      <c r="G195" s="298"/>
    </row>
    <row r="196" spans="2:7" s="15" customFormat="1">
      <c r="B196" s="311"/>
      <c r="C196" s="31" t="s">
        <v>320</v>
      </c>
      <c r="D196" s="26" t="s">
        <v>167</v>
      </c>
      <c r="E196" s="32">
        <v>16</v>
      </c>
      <c r="F196" s="61">
        <v>5.1200000000000002E-2</v>
      </c>
      <c r="G196" s="298"/>
    </row>
    <row r="197" spans="2:7" s="15" customFormat="1">
      <c r="B197" s="311"/>
      <c r="C197" s="31" t="s">
        <v>321</v>
      </c>
      <c r="D197" s="26" t="s">
        <v>167</v>
      </c>
      <c r="E197" s="32">
        <v>3</v>
      </c>
      <c r="F197" s="61">
        <v>5.1200000000000002E-2</v>
      </c>
      <c r="G197" s="298"/>
    </row>
    <row r="198" spans="2:7" s="15" customFormat="1">
      <c r="B198" s="311"/>
      <c r="C198" s="31" t="s">
        <v>322</v>
      </c>
      <c r="D198" s="26" t="s">
        <v>167</v>
      </c>
      <c r="E198" s="32">
        <v>3</v>
      </c>
      <c r="F198" s="61">
        <v>5.1200000000000002E-2</v>
      </c>
      <c r="G198" s="298"/>
    </row>
    <row r="199" spans="2:7" s="15" customFormat="1">
      <c r="B199" s="311"/>
      <c r="C199" s="31" t="s">
        <v>323</v>
      </c>
      <c r="D199" s="26" t="s">
        <v>167</v>
      </c>
      <c r="E199" s="32">
        <v>3</v>
      </c>
      <c r="F199" s="61">
        <v>5.1200000000000002E-2</v>
      </c>
      <c r="G199" s="298"/>
    </row>
    <row r="200" spans="2:7" s="15" customFormat="1">
      <c r="B200" s="311"/>
      <c r="C200" s="31" t="s">
        <v>324</v>
      </c>
      <c r="D200" s="26" t="s">
        <v>167</v>
      </c>
      <c r="E200" s="32">
        <v>4</v>
      </c>
      <c r="F200" s="61">
        <v>5.1200000000000002E-2</v>
      </c>
      <c r="G200" s="298"/>
    </row>
    <row r="201" spans="2:7" s="15" customFormat="1">
      <c r="B201" s="311"/>
      <c r="C201" s="31" t="s">
        <v>325</v>
      </c>
      <c r="D201" s="26" t="s">
        <v>167</v>
      </c>
      <c r="E201" s="32">
        <v>4</v>
      </c>
      <c r="F201" s="61">
        <v>5.1200000000000002E-2</v>
      </c>
      <c r="G201" s="298"/>
    </row>
    <row r="202" spans="2:7" s="15" customFormat="1">
      <c r="B202" s="311"/>
      <c r="C202" s="31" t="s">
        <v>229</v>
      </c>
      <c r="D202" s="26" t="s">
        <v>167</v>
      </c>
      <c r="E202" s="32">
        <v>1</v>
      </c>
      <c r="F202" s="61">
        <v>5.1200000000000002E-2</v>
      </c>
      <c r="G202" s="298"/>
    </row>
    <row r="203" spans="2:7" s="15" customFormat="1">
      <c r="B203" s="311"/>
      <c r="C203" s="31" t="s">
        <v>326</v>
      </c>
      <c r="D203" s="26" t="s">
        <v>167</v>
      </c>
      <c r="E203" s="32">
        <v>1</v>
      </c>
      <c r="F203" s="61">
        <v>5.1200000000000002E-2</v>
      </c>
      <c r="G203" s="298"/>
    </row>
    <row r="204" spans="2:7" s="15" customFormat="1">
      <c r="B204" s="311"/>
      <c r="C204" s="31" t="s">
        <v>327</v>
      </c>
      <c r="D204" s="26" t="s">
        <v>211</v>
      </c>
      <c r="E204" s="32">
        <v>6</v>
      </c>
      <c r="F204" s="61">
        <v>5.1200000000000002E-2</v>
      </c>
      <c r="G204" s="298"/>
    </row>
    <row r="205" spans="2:7" s="15" customFormat="1">
      <c r="B205" s="311"/>
      <c r="C205" s="31" t="s">
        <v>300</v>
      </c>
      <c r="D205" s="26" t="s">
        <v>167</v>
      </c>
      <c r="E205" s="32">
        <v>6</v>
      </c>
      <c r="F205" s="61">
        <v>5.1200000000000002E-2</v>
      </c>
      <c r="G205" s="298"/>
    </row>
    <row r="206" spans="2:7" s="15" customFormat="1">
      <c r="B206" s="311"/>
      <c r="C206" s="31" t="s">
        <v>301</v>
      </c>
      <c r="D206" s="26" t="s">
        <v>167</v>
      </c>
      <c r="E206" s="32">
        <v>6</v>
      </c>
      <c r="F206" s="61">
        <v>5.1200000000000002E-2</v>
      </c>
      <c r="G206" s="298"/>
    </row>
    <row r="207" spans="2:7" s="15" customFormat="1">
      <c r="B207" s="311"/>
      <c r="C207" s="31" t="s">
        <v>302</v>
      </c>
      <c r="D207" s="26" t="s">
        <v>167</v>
      </c>
      <c r="E207" s="32">
        <v>12</v>
      </c>
      <c r="F207" s="61">
        <v>5.1200000000000002E-2</v>
      </c>
      <c r="G207" s="298"/>
    </row>
    <row r="208" spans="2:7" s="15" customFormat="1">
      <c r="B208" s="311"/>
      <c r="C208" s="31" t="s">
        <v>303</v>
      </c>
      <c r="D208" s="26" t="s">
        <v>167</v>
      </c>
      <c r="E208" s="32">
        <v>6</v>
      </c>
      <c r="F208" s="61">
        <v>5.1200000000000002E-2</v>
      </c>
      <c r="G208" s="298"/>
    </row>
    <row r="209" spans="2:7" s="15" customFormat="1">
      <c r="B209" s="311"/>
      <c r="C209" s="31" t="s">
        <v>304</v>
      </c>
      <c r="D209" s="26" t="s">
        <v>167</v>
      </c>
      <c r="E209" s="32">
        <v>1</v>
      </c>
      <c r="F209" s="61">
        <v>5.1200000000000002E-2</v>
      </c>
      <c r="G209" s="298"/>
    </row>
    <row r="210" spans="2:7" s="15" customFormat="1">
      <c r="B210" s="311"/>
      <c r="C210" s="31" t="s">
        <v>305</v>
      </c>
      <c r="D210" s="26" t="s">
        <v>167</v>
      </c>
      <c r="E210" s="32">
        <v>1</v>
      </c>
      <c r="F210" s="61">
        <v>5.1200000000000002E-2</v>
      </c>
      <c r="G210" s="298"/>
    </row>
    <row r="211" spans="2:7" s="15" customFormat="1">
      <c r="B211" s="311"/>
      <c r="C211" s="31" t="s">
        <v>306</v>
      </c>
      <c r="D211" s="26" t="s">
        <v>167</v>
      </c>
      <c r="E211" s="32">
        <v>5</v>
      </c>
      <c r="F211" s="61">
        <v>5.1200000000000002E-2</v>
      </c>
      <c r="G211" s="298"/>
    </row>
    <row r="212" spans="2:7" s="15" customFormat="1">
      <c r="B212" s="311"/>
      <c r="C212" s="31" t="s">
        <v>307</v>
      </c>
      <c r="D212" s="26" t="s">
        <v>211</v>
      </c>
      <c r="E212" s="32">
        <v>6</v>
      </c>
      <c r="F212" s="61">
        <v>5.1200000000000002E-2</v>
      </c>
      <c r="G212" s="298"/>
    </row>
    <row r="213" spans="2:7" s="15" customFormat="1">
      <c r="B213" s="311"/>
      <c r="C213" s="31" t="s">
        <v>308</v>
      </c>
      <c r="D213" s="26" t="s">
        <v>211</v>
      </c>
      <c r="E213" s="32">
        <v>7</v>
      </c>
      <c r="F213" s="61">
        <v>5.1200000000000002E-2</v>
      </c>
      <c r="G213" s="298"/>
    </row>
    <row r="214" spans="2:7" s="15" customFormat="1">
      <c r="B214" s="311"/>
      <c r="C214" s="31" t="s">
        <v>309</v>
      </c>
      <c r="D214" s="26" t="s">
        <v>167</v>
      </c>
      <c r="E214" s="32">
        <v>1</v>
      </c>
      <c r="F214" s="61">
        <v>5.1200000000000002E-2</v>
      </c>
      <c r="G214" s="298"/>
    </row>
    <row r="215" spans="2:7" s="15" customFormat="1">
      <c r="B215" s="311"/>
      <c r="C215" s="31" t="s">
        <v>310</v>
      </c>
      <c r="D215" s="26" t="s">
        <v>167</v>
      </c>
      <c r="E215" s="32">
        <v>1</v>
      </c>
      <c r="F215" s="61">
        <v>5.1200000000000002E-2</v>
      </c>
      <c r="G215" s="298"/>
    </row>
    <row r="216" spans="2:7" s="15" customFormat="1">
      <c r="B216" s="311"/>
      <c r="C216" s="31" t="s">
        <v>328</v>
      </c>
      <c r="D216" s="26" t="s">
        <v>167</v>
      </c>
      <c r="E216" s="32">
        <v>12</v>
      </c>
      <c r="F216" s="61">
        <v>5.1200000000000002E-2</v>
      </c>
      <c r="G216" s="298"/>
    </row>
    <row r="217" spans="2:7" s="15" customFormat="1">
      <c r="B217" s="311"/>
      <c r="C217" s="31" t="s">
        <v>311</v>
      </c>
      <c r="D217" s="26" t="s">
        <v>167</v>
      </c>
      <c r="E217" s="32">
        <v>1</v>
      </c>
      <c r="F217" s="61">
        <v>5.1200000000000002E-2</v>
      </c>
      <c r="G217" s="298"/>
    </row>
    <row r="218" spans="2:7" s="15" customFormat="1">
      <c r="B218" s="311"/>
      <c r="C218" s="31" t="s">
        <v>312</v>
      </c>
      <c r="D218" s="26" t="s">
        <v>167</v>
      </c>
      <c r="E218" s="32">
        <v>1</v>
      </c>
      <c r="F218" s="61">
        <v>5.1200000000000002E-2</v>
      </c>
      <c r="G218" s="298"/>
    </row>
    <row r="219" spans="2:7" s="15" customFormat="1">
      <c r="B219" s="311"/>
      <c r="C219" s="31" t="s">
        <v>313</v>
      </c>
      <c r="D219" s="26" t="s">
        <v>167</v>
      </c>
      <c r="E219" s="32">
        <v>2</v>
      </c>
      <c r="F219" s="61">
        <v>5.1200000000000002E-2</v>
      </c>
      <c r="G219" s="298"/>
    </row>
    <row r="220" spans="2:7" s="15" customFormat="1">
      <c r="B220" s="311"/>
      <c r="C220" s="31" t="s">
        <v>329</v>
      </c>
      <c r="D220" s="26" t="s">
        <v>167</v>
      </c>
      <c r="E220" s="32">
        <v>1</v>
      </c>
      <c r="F220" s="61">
        <v>5.1200000000000002E-2</v>
      </c>
      <c r="G220" s="298"/>
    </row>
    <row r="221" spans="2:7" s="15" customFormat="1">
      <c r="B221" s="311"/>
      <c r="C221" s="31" t="s">
        <v>314</v>
      </c>
      <c r="D221" s="26" t="s">
        <v>167</v>
      </c>
      <c r="E221" s="32">
        <v>2</v>
      </c>
      <c r="F221" s="61">
        <v>5.1200000000000002E-2</v>
      </c>
      <c r="G221" s="298"/>
    </row>
    <row r="222" spans="2:7" s="15" customFormat="1">
      <c r="B222" s="311"/>
      <c r="C222" s="31" t="s">
        <v>330</v>
      </c>
      <c r="D222" s="26" t="s">
        <v>167</v>
      </c>
      <c r="E222" s="32">
        <v>1</v>
      </c>
      <c r="F222" s="61">
        <v>5.1200000000000002E-2</v>
      </c>
      <c r="G222" s="298"/>
    </row>
    <row r="223" spans="2:7" s="15" customFormat="1">
      <c r="B223" s="311"/>
      <c r="C223" s="31" t="s">
        <v>318</v>
      </c>
      <c r="D223" s="26" t="s">
        <v>167</v>
      </c>
      <c r="E223" s="32">
        <v>1</v>
      </c>
      <c r="F223" s="61">
        <v>5.1200000000000002E-2</v>
      </c>
      <c r="G223" s="298"/>
    </row>
    <row r="224" spans="2:7" s="15" customFormat="1">
      <c r="B224" s="311"/>
      <c r="C224" s="31" t="s">
        <v>319</v>
      </c>
      <c r="D224" s="26" t="s">
        <v>167</v>
      </c>
      <c r="E224" s="32">
        <v>4</v>
      </c>
      <c r="F224" s="61">
        <v>5.1200000000000002E-2</v>
      </c>
      <c r="G224" s="298"/>
    </row>
    <row r="225" spans="2:11" s="15" customFormat="1">
      <c r="B225" s="311"/>
      <c r="C225" s="31" t="s">
        <v>320</v>
      </c>
      <c r="D225" s="26" t="s">
        <v>167</v>
      </c>
      <c r="E225" s="32">
        <v>8</v>
      </c>
      <c r="F225" s="61">
        <v>5.1200000000000002E-2</v>
      </c>
      <c r="G225" s="298"/>
    </row>
    <row r="226" spans="2:11" s="15" customFormat="1">
      <c r="B226" s="311"/>
      <c r="C226" s="31" t="s">
        <v>331</v>
      </c>
      <c r="D226" s="26" t="s">
        <v>167</v>
      </c>
      <c r="E226" s="32">
        <v>8</v>
      </c>
      <c r="F226" s="61">
        <v>5.1200000000000002E-2</v>
      </c>
      <c r="G226" s="298"/>
    </row>
    <row r="227" spans="2:11" s="15" customFormat="1">
      <c r="B227" s="311"/>
      <c r="C227" s="31" t="s">
        <v>332</v>
      </c>
      <c r="D227" s="26" t="s">
        <v>167</v>
      </c>
      <c r="E227" s="32">
        <v>1</v>
      </c>
      <c r="F227" s="61">
        <v>5.1200000000000002E-2</v>
      </c>
      <c r="G227" s="298"/>
    </row>
    <row r="228" spans="2:11" s="15" customFormat="1">
      <c r="B228" s="311"/>
      <c r="C228" s="31" t="s">
        <v>333</v>
      </c>
      <c r="D228" s="26" t="s">
        <v>167</v>
      </c>
      <c r="E228" s="32">
        <v>1</v>
      </c>
      <c r="F228" s="61">
        <v>5.1200000000000002E-2</v>
      </c>
      <c r="G228" s="298"/>
    </row>
    <row r="229" spans="2:11" s="15" customFormat="1">
      <c r="B229" s="311"/>
      <c r="C229" s="31" t="s">
        <v>334</v>
      </c>
      <c r="D229" s="26" t="s">
        <v>167</v>
      </c>
      <c r="E229" s="32">
        <v>2</v>
      </c>
      <c r="F229" s="61">
        <v>5.1200000000000002E-2</v>
      </c>
      <c r="G229" s="298"/>
    </row>
    <row r="230" spans="2:11" s="15" customFormat="1">
      <c r="B230" s="311"/>
      <c r="C230" s="31" t="s">
        <v>322</v>
      </c>
      <c r="D230" s="26" t="s">
        <v>167</v>
      </c>
      <c r="E230" s="32">
        <v>2</v>
      </c>
      <c r="F230" s="61">
        <v>5.1200000000000002E-2</v>
      </c>
      <c r="G230" s="298"/>
    </row>
    <row r="231" spans="2:11" s="15" customFormat="1">
      <c r="B231" s="311"/>
      <c r="C231" s="31" t="s">
        <v>335</v>
      </c>
      <c r="D231" s="26" t="s">
        <v>167</v>
      </c>
      <c r="E231" s="32">
        <v>1</v>
      </c>
      <c r="F231" s="61">
        <v>5.1200000000000002E-2</v>
      </c>
      <c r="G231" s="298"/>
    </row>
    <row r="232" spans="2:11" s="15" customFormat="1">
      <c r="B232" s="311"/>
      <c r="C232" s="31" t="s">
        <v>336</v>
      </c>
      <c r="D232" s="26" t="s">
        <v>167</v>
      </c>
      <c r="E232" s="32">
        <v>4</v>
      </c>
      <c r="F232" s="61">
        <v>5.1200000000000002E-2</v>
      </c>
      <c r="G232" s="298"/>
    </row>
    <row r="233" spans="2:11" s="15" customFormat="1">
      <c r="B233" s="311"/>
      <c r="C233" s="31" t="s">
        <v>337</v>
      </c>
      <c r="D233" s="26" t="s">
        <v>167</v>
      </c>
      <c r="E233" s="32">
        <v>2</v>
      </c>
      <c r="F233" s="61">
        <v>5.1200000000000002E-2</v>
      </c>
      <c r="G233" s="298"/>
    </row>
    <row r="234" spans="2:11" s="15" customFormat="1">
      <c r="B234" s="311"/>
      <c r="C234" s="31" t="s">
        <v>338</v>
      </c>
      <c r="D234" s="26" t="s">
        <v>167</v>
      </c>
      <c r="E234" s="32">
        <v>6</v>
      </c>
      <c r="F234" s="61">
        <v>5.1200000000000002E-2</v>
      </c>
      <c r="G234" s="299"/>
    </row>
    <row r="235" spans="2:11">
      <c r="B235" s="57"/>
      <c r="C235" s="58"/>
      <c r="D235" s="57"/>
      <c r="E235" s="57"/>
      <c r="F235" s="59"/>
      <c r="G235" s="62"/>
      <c r="H235" s="62"/>
      <c r="I235" s="62"/>
      <c r="J235" s="62"/>
      <c r="K235" s="62"/>
    </row>
    <row r="236" spans="2:11" ht="26.25">
      <c r="B236" s="3"/>
      <c r="C236" s="63" t="s">
        <v>339</v>
      </c>
      <c r="D236" s="3"/>
      <c r="E236" s="3"/>
      <c r="F236" s="64"/>
    </row>
    <row r="237" spans="2:11">
      <c r="B237" s="312"/>
      <c r="C237" s="65" t="s">
        <v>340</v>
      </c>
      <c r="D237" s="66"/>
      <c r="E237" s="67"/>
      <c r="F237" s="68"/>
    </row>
    <row r="238" spans="2:11">
      <c r="B238" s="313"/>
      <c r="C238" s="25" t="s">
        <v>341</v>
      </c>
      <c r="D238" s="69" t="s">
        <v>185</v>
      </c>
      <c r="E238" s="70">
        <v>20</v>
      </c>
      <c r="F238" s="158">
        <v>0.3</v>
      </c>
      <c r="G238" s="300" t="s">
        <v>540</v>
      </c>
    </row>
    <row r="239" spans="2:11">
      <c r="B239" s="313"/>
      <c r="C239" s="25" t="s">
        <v>342</v>
      </c>
      <c r="D239" s="69" t="s">
        <v>185</v>
      </c>
      <c r="E239" s="70">
        <v>20</v>
      </c>
      <c r="F239" s="158">
        <v>0.3</v>
      </c>
      <c r="G239" s="300"/>
    </row>
    <row r="240" spans="2:11">
      <c r="B240" s="313"/>
      <c r="C240" s="25" t="s">
        <v>343</v>
      </c>
      <c r="D240" s="69" t="s">
        <v>185</v>
      </c>
      <c r="E240" s="70">
        <v>20</v>
      </c>
      <c r="F240" s="158">
        <v>0.3</v>
      </c>
      <c r="G240" s="300"/>
    </row>
    <row r="241" spans="2:7">
      <c r="B241" s="313"/>
      <c r="C241" s="25" t="s">
        <v>344</v>
      </c>
      <c r="D241" s="69" t="s">
        <v>185</v>
      </c>
      <c r="E241" s="70">
        <v>20</v>
      </c>
      <c r="F241" s="158">
        <v>0.3</v>
      </c>
      <c r="G241" s="300"/>
    </row>
    <row r="242" spans="2:7">
      <c r="B242" s="313"/>
      <c r="C242" s="25" t="s">
        <v>345</v>
      </c>
      <c r="D242" s="69" t="s">
        <v>185</v>
      </c>
      <c r="E242" s="70">
        <v>20</v>
      </c>
      <c r="F242" s="158">
        <v>0.3</v>
      </c>
      <c r="G242" s="300"/>
    </row>
    <row r="243" spans="2:7">
      <c r="B243" s="313"/>
      <c r="C243" s="25" t="s">
        <v>346</v>
      </c>
      <c r="D243" s="69" t="s">
        <v>185</v>
      </c>
      <c r="E243" s="70">
        <v>8</v>
      </c>
      <c r="F243" s="158">
        <v>0.3</v>
      </c>
      <c r="G243" s="300"/>
    </row>
    <row r="244" spans="2:7">
      <c r="B244" s="313"/>
      <c r="C244" s="25" t="s">
        <v>347</v>
      </c>
      <c r="D244" s="69" t="s">
        <v>185</v>
      </c>
      <c r="E244" s="70">
        <v>8</v>
      </c>
      <c r="F244" s="158">
        <v>0.3</v>
      </c>
      <c r="G244" s="300"/>
    </row>
    <row r="245" spans="2:7">
      <c r="B245" s="313"/>
      <c r="C245" s="25" t="s">
        <v>343</v>
      </c>
      <c r="D245" s="69" t="s">
        <v>185</v>
      </c>
      <c r="E245" s="70">
        <v>8</v>
      </c>
      <c r="F245" s="158">
        <v>0.3</v>
      </c>
      <c r="G245" s="300"/>
    </row>
    <row r="246" spans="2:7">
      <c r="B246" s="313"/>
      <c r="C246" s="25" t="s">
        <v>348</v>
      </c>
      <c r="D246" s="69" t="s">
        <v>185</v>
      </c>
      <c r="E246" s="70">
        <v>8</v>
      </c>
      <c r="F246" s="158">
        <v>0.3</v>
      </c>
      <c r="G246" s="300"/>
    </row>
    <row r="247" spans="2:7">
      <c r="B247" s="313"/>
      <c r="C247" s="25" t="s">
        <v>349</v>
      </c>
      <c r="D247" s="69" t="s">
        <v>185</v>
      </c>
      <c r="E247" s="70">
        <v>8</v>
      </c>
      <c r="F247" s="158">
        <v>0.3</v>
      </c>
      <c r="G247" s="300"/>
    </row>
    <row r="248" spans="2:7">
      <c r="B248" s="313"/>
      <c r="C248" s="25" t="s">
        <v>350</v>
      </c>
      <c r="D248" s="69" t="s">
        <v>185</v>
      </c>
      <c r="E248" s="70">
        <v>10.3</v>
      </c>
      <c r="F248" s="158">
        <v>0.3</v>
      </c>
      <c r="G248" s="300"/>
    </row>
    <row r="249" spans="2:7">
      <c r="B249" s="313"/>
      <c r="C249" s="25" t="s">
        <v>351</v>
      </c>
      <c r="D249" s="69" t="s">
        <v>185</v>
      </c>
      <c r="E249" s="70">
        <v>2</v>
      </c>
      <c r="F249" s="158">
        <v>0.3</v>
      </c>
      <c r="G249" s="300"/>
    </row>
    <row r="250" spans="2:7">
      <c r="B250" s="313"/>
      <c r="C250" s="25" t="s">
        <v>352</v>
      </c>
      <c r="D250" s="69" t="s">
        <v>185</v>
      </c>
      <c r="E250" s="70">
        <v>2</v>
      </c>
      <c r="F250" s="158">
        <v>0.3</v>
      </c>
      <c r="G250" s="300"/>
    </row>
    <row r="251" spans="2:7">
      <c r="B251" s="313"/>
      <c r="C251" s="25" t="s">
        <v>353</v>
      </c>
      <c r="D251" s="69" t="s">
        <v>185</v>
      </c>
      <c r="E251" s="70">
        <v>2</v>
      </c>
      <c r="F251" s="158">
        <v>0.3</v>
      </c>
      <c r="G251" s="300"/>
    </row>
    <row r="252" spans="2:7">
      <c r="B252" s="313"/>
      <c r="C252" s="25" t="s">
        <v>354</v>
      </c>
      <c r="D252" s="69" t="s">
        <v>185</v>
      </c>
      <c r="E252" s="70">
        <v>2</v>
      </c>
      <c r="F252" s="158">
        <v>0.3</v>
      </c>
      <c r="G252" s="300"/>
    </row>
    <row r="253" spans="2:7">
      <c r="B253" s="313"/>
      <c r="C253" s="25" t="s">
        <v>355</v>
      </c>
      <c r="D253" s="69" t="s">
        <v>185</v>
      </c>
      <c r="E253" s="70">
        <v>20</v>
      </c>
      <c r="F253" s="158">
        <v>0.3</v>
      </c>
      <c r="G253" s="300"/>
    </row>
    <row r="254" spans="2:7">
      <c r="B254" s="313"/>
      <c r="C254" s="25" t="s">
        <v>356</v>
      </c>
      <c r="D254" s="69" t="s">
        <v>185</v>
      </c>
      <c r="E254" s="70">
        <v>30</v>
      </c>
      <c r="F254" s="158">
        <v>0.3</v>
      </c>
      <c r="G254" s="300"/>
    </row>
    <row r="255" spans="2:7">
      <c r="B255" s="313"/>
      <c r="C255" s="25" t="s">
        <v>357</v>
      </c>
      <c r="D255" s="69" t="s">
        <v>185</v>
      </c>
      <c r="E255" s="70">
        <v>1</v>
      </c>
      <c r="F255" s="158">
        <v>0.3</v>
      </c>
      <c r="G255" s="300"/>
    </row>
    <row r="256" spans="2:7">
      <c r="B256" s="313"/>
      <c r="C256" s="25"/>
      <c r="D256" s="69" t="s">
        <v>185</v>
      </c>
      <c r="E256" s="71"/>
      <c r="F256" s="158"/>
      <c r="G256" s="300"/>
    </row>
    <row r="257" spans="2:7">
      <c r="B257" s="313"/>
      <c r="C257" s="65" t="s">
        <v>358</v>
      </c>
      <c r="D257" s="72"/>
      <c r="E257" s="73"/>
      <c r="F257" s="74"/>
      <c r="G257" s="300"/>
    </row>
    <row r="258" spans="2:7">
      <c r="B258" s="313"/>
      <c r="C258" s="25" t="s">
        <v>359</v>
      </c>
      <c r="D258" s="69" t="s">
        <v>185</v>
      </c>
      <c r="E258" s="70">
        <v>1</v>
      </c>
      <c r="F258" s="158">
        <v>0.3</v>
      </c>
      <c r="G258" s="300"/>
    </row>
    <row r="259" spans="2:7">
      <c r="B259" s="313"/>
      <c r="C259" s="25" t="s">
        <v>360</v>
      </c>
      <c r="D259" s="69" t="s">
        <v>185</v>
      </c>
      <c r="E259" s="70">
        <v>1</v>
      </c>
      <c r="F259" s="158">
        <v>0.3</v>
      </c>
      <c r="G259" s="300"/>
    </row>
    <row r="260" spans="2:7">
      <c r="B260" s="313"/>
      <c r="C260" s="25" t="s">
        <v>361</v>
      </c>
      <c r="D260" s="69" t="s">
        <v>185</v>
      </c>
      <c r="E260" s="70">
        <v>1</v>
      </c>
      <c r="F260" s="158">
        <v>0.3</v>
      </c>
      <c r="G260" s="300"/>
    </row>
    <row r="261" spans="2:7">
      <c r="B261" s="313"/>
      <c r="C261" s="25" t="s">
        <v>362</v>
      </c>
      <c r="D261" s="69" t="s">
        <v>185</v>
      </c>
      <c r="E261" s="70">
        <v>1</v>
      </c>
      <c r="F261" s="158">
        <v>0.3</v>
      </c>
      <c r="G261" s="300"/>
    </row>
    <row r="262" spans="2:7">
      <c r="B262" s="313"/>
      <c r="C262" s="25" t="s">
        <v>363</v>
      </c>
      <c r="D262" s="69" t="s">
        <v>185</v>
      </c>
      <c r="E262" s="70">
        <v>1</v>
      </c>
      <c r="F262" s="158">
        <v>0.3</v>
      </c>
      <c r="G262" s="300"/>
    </row>
    <row r="263" spans="2:7">
      <c r="B263" s="313"/>
      <c r="C263" s="25" t="s">
        <v>364</v>
      </c>
      <c r="D263" s="69" t="s">
        <v>185</v>
      </c>
      <c r="E263" s="70">
        <v>2</v>
      </c>
      <c r="F263" s="158">
        <v>0.3</v>
      </c>
      <c r="G263" s="300"/>
    </row>
    <row r="264" spans="2:7">
      <c r="B264" s="313"/>
      <c r="C264" s="25" t="s">
        <v>365</v>
      </c>
      <c r="D264" s="69" t="s">
        <v>185</v>
      </c>
      <c r="E264" s="70">
        <v>1</v>
      </c>
      <c r="F264" s="158">
        <v>0.3</v>
      </c>
      <c r="G264" s="300"/>
    </row>
    <row r="265" spans="2:7">
      <c r="B265" s="313"/>
      <c r="C265" s="25" t="s">
        <v>366</v>
      </c>
      <c r="D265" s="69"/>
      <c r="E265" s="71"/>
      <c r="F265" s="158"/>
      <c r="G265" s="300"/>
    </row>
    <row r="266" spans="2:7">
      <c r="B266" s="313"/>
      <c r="C266" s="25"/>
      <c r="D266" s="69"/>
      <c r="E266" s="71"/>
      <c r="F266" s="158"/>
      <c r="G266" s="300"/>
    </row>
    <row r="267" spans="2:7">
      <c r="B267" s="313"/>
      <c r="C267" s="25" t="s">
        <v>367</v>
      </c>
      <c r="D267" s="69"/>
      <c r="E267" s="71"/>
      <c r="F267" s="158">
        <v>0.3</v>
      </c>
      <c r="G267" s="300"/>
    </row>
    <row r="268" spans="2:7">
      <c r="B268" s="313"/>
      <c r="C268" s="25" t="s">
        <v>368</v>
      </c>
      <c r="D268" s="69"/>
      <c r="E268" s="71"/>
      <c r="F268" s="158">
        <v>0.3</v>
      </c>
      <c r="G268" s="300"/>
    </row>
    <row r="269" spans="2:7">
      <c r="B269" s="313"/>
      <c r="C269" s="25" t="s">
        <v>369</v>
      </c>
      <c r="D269" s="69"/>
      <c r="E269" s="71"/>
      <c r="F269" s="158">
        <v>0.3</v>
      </c>
      <c r="G269" s="300"/>
    </row>
    <row r="270" spans="2:7">
      <c r="B270" s="313"/>
      <c r="C270" s="25"/>
      <c r="D270" s="69"/>
      <c r="E270" s="71"/>
      <c r="F270" s="75"/>
    </row>
    <row r="271" spans="2:7">
      <c r="B271" s="313"/>
      <c r="C271" s="76"/>
      <c r="D271" s="77"/>
      <c r="E271" s="78"/>
      <c r="F271" s="79"/>
    </row>
    <row r="272" spans="2:7">
      <c r="B272" s="313"/>
      <c r="C272" s="80"/>
      <c r="D272" s="81"/>
      <c r="E272" s="81"/>
      <c r="F272" s="82"/>
    </row>
    <row r="273" spans="2:7">
      <c r="B273" s="313"/>
      <c r="C273" s="80"/>
      <c r="D273" s="81"/>
      <c r="E273" s="81"/>
      <c r="F273" s="81"/>
      <c r="G273" s="81"/>
    </row>
    <row r="274" spans="2:7">
      <c r="B274" s="313"/>
      <c r="C274" s="80"/>
      <c r="D274" s="81"/>
      <c r="E274" s="81"/>
      <c r="F274" s="81"/>
      <c r="G274" s="81"/>
    </row>
    <row r="275" spans="2:7">
      <c r="B275" s="313"/>
      <c r="C275" s="314" t="s">
        <v>370</v>
      </c>
      <c r="D275" s="315"/>
      <c r="E275" s="316"/>
      <c r="F275" s="83"/>
    </row>
    <row r="276" spans="2:7">
      <c r="B276" s="313"/>
      <c r="C276" s="25" t="s">
        <v>371</v>
      </c>
      <c r="D276" s="69" t="s">
        <v>185</v>
      </c>
      <c r="E276" s="70">
        <v>4</v>
      </c>
      <c r="F276" s="158">
        <v>0.3</v>
      </c>
      <c r="G276" s="300" t="s">
        <v>540</v>
      </c>
    </row>
    <row r="277" spans="2:7">
      <c r="B277" s="313"/>
      <c r="C277" s="25" t="s">
        <v>347</v>
      </c>
      <c r="D277" s="69" t="s">
        <v>185</v>
      </c>
      <c r="E277" s="70">
        <v>4</v>
      </c>
      <c r="F277" s="158">
        <v>0.3</v>
      </c>
      <c r="G277" s="300"/>
    </row>
    <row r="278" spans="2:7">
      <c r="B278" s="313"/>
      <c r="C278" s="25" t="s">
        <v>372</v>
      </c>
      <c r="D278" s="69" t="s">
        <v>185</v>
      </c>
      <c r="E278" s="70">
        <v>4</v>
      </c>
      <c r="F278" s="158">
        <v>0.3</v>
      </c>
      <c r="G278" s="300"/>
    </row>
    <row r="279" spans="2:7">
      <c r="B279" s="313"/>
      <c r="C279" s="25" t="s">
        <v>373</v>
      </c>
      <c r="D279" s="69" t="s">
        <v>185</v>
      </c>
      <c r="E279" s="70">
        <v>4</v>
      </c>
      <c r="F279" s="158">
        <v>0.3</v>
      </c>
      <c r="G279" s="300"/>
    </row>
    <row r="280" spans="2:7">
      <c r="B280" s="313"/>
      <c r="C280" s="25" t="s">
        <v>349</v>
      </c>
      <c r="D280" s="69" t="s">
        <v>185</v>
      </c>
      <c r="E280" s="70">
        <v>4</v>
      </c>
      <c r="F280" s="158">
        <v>0.3</v>
      </c>
      <c r="G280" s="300"/>
    </row>
    <row r="281" spans="2:7">
      <c r="B281" s="313"/>
      <c r="C281" s="25" t="s">
        <v>374</v>
      </c>
      <c r="D281" s="69" t="s">
        <v>185</v>
      </c>
      <c r="E281" s="70">
        <v>4</v>
      </c>
      <c r="F281" s="158">
        <v>0.3</v>
      </c>
      <c r="G281" s="300"/>
    </row>
    <row r="282" spans="2:7">
      <c r="B282" s="313"/>
      <c r="C282" s="25" t="s">
        <v>341</v>
      </c>
      <c r="D282" s="69" t="s">
        <v>185</v>
      </c>
      <c r="E282" s="70">
        <v>38</v>
      </c>
      <c r="F282" s="158">
        <v>0.3</v>
      </c>
      <c r="G282" s="300"/>
    </row>
    <row r="283" spans="2:7">
      <c r="B283" s="313"/>
      <c r="C283" s="25" t="s">
        <v>342</v>
      </c>
      <c r="D283" s="69" t="s">
        <v>185</v>
      </c>
      <c r="E283" s="70">
        <v>38</v>
      </c>
      <c r="F283" s="158">
        <v>0.3</v>
      </c>
      <c r="G283" s="300"/>
    </row>
    <row r="284" spans="2:7">
      <c r="B284" s="313"/>
      <c r="C284" s="25" t="s">
        <v>375</v>
      </c>
      <c r="D284" s="69" t="s">
        <v>185</v>
      </c>
      <c r="E284" s="70">
        <v>38</v>
      </c>
      <c r="F284" s="158">
        <v>0.3</v>
      </c>
      <c r="G284" s="300"/>
    </row>
    <row r="285" spans="2:7">
      <c r="B285" s="313"/>
      <c r="C285" s="25" t="s">
        <v>376</v>
      </c>
      <c r="D285" s="69" t="s">
        <v>185</v>
      </c>
      <c r="E285" s="70">
        <v>20</v>
      </c>
      <c r="F285" s="158">
        <v>0.3</v>
      </c>
      <c r="G285" s="300"/>
    </row>
    <row r="286" spans="2:7">
      <c r="B286" s="313"/>
      <c r="C286" s="25" t="s">
        <v>377</v>
      </c>
      <c r="D286" s="69" t="s">
        <v>185</v>
      </c>
      <c r="E286" s="70">
        <v>20</v>
      </c>
      <c r="F286" s="158">
        <v>0.3</v>
      </c>
      <c r="G286" s="300"/>
    </row>
    <row r="287" spans="2:7">
      <c r="B287" s="313"/>
      <c r="C287" s="25" t="s">
        <v>378</v>
      </c>
      <c r="D287" s="69" t="s">
        <v>185</v>
      </c>
      <c r="E287" s="70">
        <v>10</v>
      </c>
      <c r="F287" s="158">
        <v>0.3</v>
      </c>
      <c r="G287" s="300"/>
    </row>
    <row r="288" spans="2:7">
      <c r="B288" s="313"/>
      <c r="C288" s="25" t="s">
        <v>379</v>
      </c>
      <c r="D288" s="69" t="s">
        <v>185</v>
      </c>
      <c r="E288" s="70">
        <v>2</v>
      </c>
      <c r="F288" s="158">
        <v>0.3</v>
      </c>
      <c r="G288" s="300"/>
    </row>
    <row r="289" spans="2:7">
      <c r="B289" s="313"/>
      <c r="C289" s="25" t="s">
        <v>380</v>
      </c>
      <c r="D289" s="69" t="s">
        <v>185</v>
      </c>
      <c r="E289" s="70">
        <v>2</v>
      </c>
      <c r="F289" s="158">
        <v>0.3</v>
      </c>
      <c r="G289" s="300"/>
    </row>
    <row r="290" spans="2:7">
      <c r="B290" s="313"/>
      <c r="C290" s="25" t="s">
        <v>381</v>
      </c>
      <c r="D290" s="69" t="s">
        <v>185</v>
      </c>
      <c r="E290" s="70">
        <v>2</v>
      </c>
      <c r="F290" s="158">
        <v>0.3</v>
      </c>
      <c r="G290" s="300"/>
    </row>
    <row r="291" spans="2:7">
      <c r="B291" s="313"/>
      <c r="C291" s="25" t="s">
        <v>382</v>
      </c>
      <c r="D291" s="69" t="s">
        <v>185</v>
      </c>
      <c r="E291" s="70">
        <v>2</v>
      </c>
      <c r="F291" s="158">
        <v>0.3</v>
      </c>
      <c r="G291" s="300"/>
    </row>
    <row r="292" spans="2:7">
      <c r="B292" s="313"/>
      <c r="C292" s="25" t="s">
        <v>355</v>
      </c>
      <c r="D292" s="69" t="s">
        <v>185</v>
      </c>
      <c r="E292" s="70">
        <v>20</v>
      </c>
      <c r="F292" s="158">
        <v>0.3</v>
      </c>
      <c r="G292" s="300"/>
    </row>
    <row r="293" spans="2:7">
      <c r="B293" s="313"/>
      <c r="C293" s="25" t="s">
        <v>383</v>
      </c>
      <c r="D293" s="69" t="s">
        <v>185</v>
      </c>
      <c r="E293" s="70">
        <v>20</v>
      </c>
      <c r="F293" s="158">
        <v>0.3</v>
      </c>
      <c r="G293" s="300"/>
    </row>
    <row r="294" spans="2:7">
      <c r="B294" s="313"/>
      <c r="C294" s="25" t="s">
        <v>384</v>
      </c>
      <c r="D294" s="69" t="s">
        <v>185</v>
      </c>
      <c r="E294" s="70">
        <v>1</v>
      </c>
      <c r="F294" s="158">
        <v>0.3</v>
      </c>
      <c r="G294" s="300"/>
    </row>
    <row r="295" spans="2:7">
      <c r="B295" s="313"/>
      <c r="C295" s="84"/>
      <c r="D295" s="85"/>
      <c r="E295" s="86"/>
      <c r="F295" s="82"/>
      <c r="G295" s="300"/>
    </row>
    <row r="296" spans="2:7">
      <c r="B296" s="313"/>
      <c r="C296" s="314" t="s">
        <v>385</v>
      </c>
      <c r="D296" s="315"/>
      <c r="E296" s="316"/>
      <c r="F296" s="87"/>
      <c r="G296" s="300"/>
    </row>
    <row r="297" spans="2:7">
      <c r="B297" s="313"/>
      <c r="C297" s="25" t="s">
        <v>359</v>
      </c>
      <c r="D297" s="69" t="s">
        <v>185</v>
      </c>
      <c r="E297" s="70">
        <v>1</v>
      </c>
      <c r="F297" s="158">
        <v>0.3</v>
      </c>
      <c r="G297" s="300"/>
    </row>
    <row r="298" spans="2:7">
      <c r="B298" s="313"/>
      <c r="C298" s="25" t="s">
        <v>360</v>
      </c>
      <c r="D298" s="69" t="s">
        <v>185</v>
      </c>
      <c r="E298" s="70">
        <v>1</v>
      </c>
      <c r="F298" s="158">
        <v>0.3</v>
      </c>
      <c r="G298" s="300"/>
    </row>
    <row r="299" spans="2:7">
      <c r="B299" s="313"/>
      <c r="C299" s="25" t="s">
        <v>386</v>
      </c>
      <c r="D299" s="69" t="s">
        <v>185</v>
      </c>
      <c r="E299" s="70">
        <v>1</v>
      </c>
      <c r="F299" s="158">
        <v>0.3</v>
      </c>
      <c r="G299" s="300"/>
    </row>
    <row r="300" spans="2:7">
      <c r="B300" s="313"/>
      <c r="C300" s="25" t="s">
        <v>387</v>
      </c>
      <c r="D300" s="69" t="s">
        <v>185</v>
      </c>
      <c r="E300" s="70">
        <v>1</v>
      </c>
      <c r="F300" s="158">
        <v>0.3</v>
      </c>
      <c r="G300" s="300"/>
    </row>
    <row r="301" spans="2:7">
      <c r="B301" s="313"/>
      <c r="C301" s="25" t="s">
        <v>388</v>
      </c>
      <c r="D301" s="69" t="s">
        <v>185</v>
      </c>
      <c r="E301" s="70">
        <v>1</v>
      </c>
      <c r="F301" s="158">
        <v>0.3</v>
      </c>
      <c r="G301" s="300"/>
    </row>
    <row r="302" spans="2:7" ht="22.5">
      <c r="B302" s="313"/>
      <c r="C302" s="25" t="s">
        <v>389</v>
      </c>
      <c r="D302" s="69" t="s">
        <v>185</v>
      </c>
      <c r="E302" s="70">
        <v>2</v>
      </c>
      <c r="F302" s="158">
        <v>0.3</v>
      </c>
      <c r="G302" s="300"/>
    </row>
    <row r="303" spans="2:7">
      <c r="B303" s="313"/>
      <c r="C303" s="25" t="s">
        <v>365</v>
      </c>
      <c r="D303" s="69" t="s">
        <v>185</v>
      </c>
      <c r="E303" s="70">
        <v>1</v>
      </c>
      <c r="F303" s="158">
        <v>0.3</v>
      </c>
      <c r="G303" s="300"/>
    </row>
    <row r="304" spans="2:7">
      <c r="B304" s="313"/>
      <c r="C304" s="88"/>
      <c r="D304" s="89"/>
      <c r="E304" s="90"/>
      <c r="F304" s="82"/>
      <c r="G304" s="300"/>
    </row>
    <row r="305" spans="2:7">
      <c r="B305" s="313"/>
      <c r="C305" s="88"/>
      <c r="D305" s="89"/>
      <c r="E305" s="90"/>
      <c r="F305" s="91"/>
      <c r="G305" s="300"/>
    </row>
    <row r="306" spans="2:7">
      <c r="B306" s="313"/>
      <c r="C306" s="25" t="s">
        <v>367</v>
      </c>
      <c r="D306" s="69"/>
      <c r="E306" s="71"/>
      <c r="F306" s="158">
        <v>0.3</v>
      </c>
      <c r="G306" s="300"/>
    </row>
    <row r="307" spans="2:7">
      <c r="B307" s="313"/>
      <c r="C307" s="25" t="s">
        <v>368</v>
      </c>
      <c r="D307" s="69"/>
      <c r="E307" s="71"/>
      <c r="F307" s="158">
        <v>0.3</v>
      </c>
      <c r="G307" s="300"/>
    </row>
    <row r="308" spans="2:7">
      <c r="B308" s="313"/>
      <c r="C308" s="25" t="s">
        <v>369</v>
      </c>
      <c r="D308" s="69"/>
      <c r="E308" s="71"/>
      <c r="F308" s="158">
        <v>0.3</v>
      </c>
      <c r="G308" s="300"/>
    </row>
    <row r="309" spans="2:7">
      <c r="B309" s="313"/>
      <c r="C309" s="25"/>
      <c r="D309" s="69"/>
      <c r="E309" s="71"/>
      <c r="F309" s="92"/>
      <c r="G309" s="300"/>
    </row>
    <row r="310" spans="2:7">
      <c r="B310" s="313"/>
      <c r="C310" s="84"/>
      <c r="D310" s="85"/>
      <c r="E310" s="86"/>
      <c r="F310" s="3"/>
      <c r="G310" s="300"/>
    </row>
    <row r="311" spans="2:7" ht="13.5" customHeight="1">
      <c r="B311" s="313"/>
      <c r="C311" s="25"/>
      <c r="D311" s="69"/>
      <c r="E311" s="71"/>
      <c r="F311" s="3"/>
      <c r="G311" s="300"/>
    </row>
    <row r="312" spans="2:7" ht="13.5" customHeight="1">
      <c r="B312" s="313"/>
      <c r="C312" s="93"/>
      <c r="D312" s="94"/>
      <c r="E312" s="95"/>
      <c r="F312" s="3"/>
      <c r="G312" s="300"/>
    </row>
    <row r="313" spans="2:7">
      <c r="B313" s="313"/>
      <c r="C313" s="314" t="s">
        <v>390</v>
      </c>
      <c r="D313" s="315"/>
      <c r="E313" s="316"/>
      <c r="F313" s="3"/>
      <c r="G313" s="300"/>
    </row>
    <row r="314" spans="2:7">
      <c r="B314" s="313"/>
      <c r="C314" s="25" t="s">
        <v>371</v>
      </c>
      <c r="D314" s="69" t="s">
        <v>185</v>
      </c>
      <c r="E314" s="70">
        <v>6</v>
      </c>
      <c r="F314" s="158">
        <v>0.3</v>
      </c>
      <c r="G314" s="300"/>
    </row>
    <row r="315" spans="2:7">
      <c r="B315" s="313"/>
      <c r="C315" s="25" t="s">
        <v>347</v>
      </c>
      <c r="D315" s="69" t="s">
        <v>185</v>
      </c>
      <c r="E315" s="70">
        <v>6</v>
      </c>
      <c r="F315" s="158">
        <v>0.3</v>
      </c>
      <c r="G315" s="300"/>
    </row>
    <row r="316" spans="2:7">
      <c r="B316" s="313"/>
      <c r="C316" s="25" t="s">
        <v>343</v>
      </c>
      <c r="D316" s="69" t="s">
        <v>185</v>
      </c>
      <c r="E316" s="70">
        <v>6</v>
      </c>
      <c r="F316" s="158">
        <v>0.3</v>
      </c>
      <c r="G316" s="300"/>
    </row>
    <row r="317" spans="2:7">
      <c r="B317" s="313"/>
      <c r="C317" s="25" t="s">
        <v>391</v>
      </c>
      <c r="D317" s="69" t="s">
        <v>185</v>
      </c>
      <c r="E317" s="70">
        <v>6</v>
      </c>
      <c r="F317" s="158">
        <v>0.3</v>
      </c>
      <c r="G317" s="300"/>
    </row>
    <row r="318" spans="2:7">
      <c r="B318" s="313"/>
      <c r="C318" s="25" t="s">
        <v>392</v>
      </c>
      <c r="D318" s="69" t="s">
        <v>185</v>
      </c>
      <c r="E318" s="70">
        <v>6</v>
      </c>
      <c r="F318" s="158">
        <v>0.3</v>
      </c>
      <c r="G318" s="300"/>
    </row>
    <row r="319" spans="2:7">
      <c r="B319" s="313"/>
      <c r="C319" s="25" t="s">
        <v>377</v>
      </c>
      <c r="D319" s="69" t="s">
        <v>185</v>
      </c>
      <c r="E319" s="70">
        <v>6</v>
      </c>
      <c r="F319" s="158">
        <v>0.3</v>
      </c>
      <c r="G319" s="300"/>
    </row>
    <row r="320" spans="2:7">
      <c r="B320" s="313"/>
      <c r="C320" s="25" t="s">
        <v>393</v>
      </c>
      <c r="D320" s="69" t="s">
        <v>185</v>
      </c>
      <c r="E320" s="70">
        <v>56</v>
      </c>
      <c r="F320" s="158">
        <v>0.3</v>
      </c>
      <c r="G320" s="300"/>
    </row>
    <row r="321" spans="2:7">
      <c r="B321" s="313"/>
      <c r="C321" s="25" t="s">
        <v>347</v>
      </c>
      <c r="D321" s="69" t="s">
        <v>185</v>
      </c>
      <c r="E321" s="70">
        <v>56</v>
      </c>
      <c r="F321" s="158">
        <v>0.3</v>
      </c>
      <c r="G321" s="300"/>
    </row>
    <row r="322" spans="2:7">
      <c r="B322" s="313"/>
      <c r="C322" s="25" t="s">
        <v>343</v>
      </c>
      <c r="D322" s="69" t="s">
        <v>185</v>
      </c>
      <c r="E322" s="70">
        <v>56</v>
      </c>
      <c r="F322" s="158">
        <v>0.3</v>
      </c>
      <c r="G322" s="300"/>
    </row>
    <row r="323" spans="2:7">
      <c r="B323" s="313"/>
      <c r="C323" s="25" t="s">
        <v>376</v>
      </c>
      <c r="D323" s="69" t="s">
        <v>185</v>
      </c>
      <c r="E323" s="70">
        <v>56</v>
      </c>
      <c r="F323" s="158">
        <v>0.3</v>
      </c>
      <c r="G323" s="300"/>
    </row>
    <row r="324" spans="2:7">
      <c r="B324" s="313"/>
      <c r="C324" s="25" t="s">
        <v>374</v>
      </c>
      <c r="D324" s="69" t="s">
        <v>185</v>
      </c>
      <c r="E324" s="70">
        <v>56</v>
      </c>
      <c r="F324" s="158">
        <v>0.3</v>
      </c>
      <c r="G324" s="300"/>
    </row>
    <row r="325" spans="2:7">
      <c r="B325" s="313"/>
      <c r="C325" s="25" t="s">
        <v>378</v>
      </c>
      <c r="D325" s="69" t="s">
        <v>185</v>
      </c>
      <c r="E325" s="70">
        <v>14</v>
      </c>
      <c r="F325" s="158">
        <v>0.3</v>
      </c>
      <c r="G325" s="300"/>
    </row>
    <row r="326" spans="2:7">
      <c r="B326" s="313"/>
      <c r="C326" s="25" t="s">
        <v>394</v>
      </c>
      <c r="D326" s="69" t="s">
        <v>185</v>
      </c>
      <c r="E326" s="70">
        <v>3</v>
      </c>
      <c r="F326" s="158">
        <v>0.3</v>
      </c>
      <c r="G326" s="300"/>
    </row>
    <row r="327" spans="2:7">
      <c r="B327" s="313"/>
      <c r="C327" s="25" t="s">
        <v>380</v>
      </c>
      <c r="D327" s="69" t="s">
        <v>185</v>
      </c>
      <c r="E327" s="70">
        <v>3</v>
      </c>
      <c r="F327" s="158">
        <v>0.3</v>
      </c>
      <c r="G327" s="300"/>
    </row>
    <row r="328" spans="2:7">
      <c r="B328" s="313"/>
      <c r="C328" s="25" t="s">
        <v>395</v>
      </c>
      <c r="D328" s="69" t="s">
        <v>185</v>
      </c>
      <c r="E328" s="70">
        <v>3</v>
      </c>
      <c r="F328" s="158">
        <v>0.3</v>
      </c>
      <c r="G328" s="300"/>
    </row>
    <row r="329" spans="2:7">
      <c r="B329" s="313"/>
      <c r="C329" s="25" t="s">
        <v>382</v>
      </c>
      <c r="D329" s="69" t="s">
        <v>185</v>
      </c>
      <c r="E329" s="70">
        <v>3</v>
      </c>
      <c r="F329" s="158">
        <v>0.3</v>
      </c>
      <c r="G329" s="300"/>
    </row>
    <row r="330" spans="2:7">
      <c r="B330" s="313"/>
      <c r="C330" s="25" t="s">
        <v>396</v>
      </c>
      <c r="D330" s="69" t="s">
        <v>185</v>
      </c>
      <c r="E330" s="70">
        <v>30</v>
      </c>
      <c r="F330" s="158">
        <v>0.3</v>
      </c>
      <c r="G330" s="300"/>
    </row>
    <row r="331" spans="2:7">
      <c r="B331" s="313"/>
      <c r="C331" s="25" t="s">
        <v>383</v>
      </c>
      <c r="D331" s="69" t="s">
        <v>185</v>
      </c>
      <c r="E331" s="70">
        <v>20</v>
      </c>
      <c r="F331" s="158">
        <v>0.3</v>
      </c>
      <c r="G331" s="300"/>
    </row>
    <row r="332" spans="2:7">
      <c r="B332" s="313"/>
      <c r="C332" s="25" t="s">
        <v>397</v>
      </c>
      <c r="D332" s="69" t="s">
        <v>185</v>
      </c>
      <c r="E332" s="70">
        <v>1</v>
      </c>
      <c r="F332" s="158">
        <v>0.3</v>
      </c>
      <c r="G332" s="300"/>
    </row>
    <row r="333" spans="2:7">
      <c r="B333" s="313"/>
      <c r="C333" s="96"/>
      <c r="D333" s="97"/>
      <c r="E333" s="97"/>
      <c r="F333" s="98"/>
      <c r="G333" s="300"/>
    </row>
    <row r="334" spans="2:7">
      <c r="B334" s="313"/>
      <c r="C334" s="314" t="s">
        <v>385</v>
      </c>
      <c r="D334" s="315"/>
      <c r="E334" s="316"/>
      <c r="F334" s="74"/>
      <c r="G334" s="300"/>
    </row>
    <row r="335" spans="2:7">
      <c r="B335" s="313"/>
      <c r="C335" s="25" t="s">
        <v>398</v>
      </c>
      <c r="D335" s="69" t="s">
        <v>185</v>
      </c>
      <c r="E335" s="70">
        <v>1</v>
      </c>
      <c r="F335" s="158">
        <v>0.3</v>
      </c>
      <c r="G335" s="300"/>
    </row>
    <row r="336" spans="2:7">
      <c r="B336" s="313"/>
      <c r="C336" s="25" t="s">
        <v>360</v>
      </c>
      <c r="D336" s="69" t="s">
        <v>185</v>
      </c>
      <c r="E336" s="70">
        <v>1</v>
      </c>
      <c r="F336" s="158">
        <v>0.3</v>
      </c>
      <c r="G336" s="300"/>
    </row>
    <row r="337" spans="2:7">
      <c r="B337" s="313"/>
      <c r="C337" s="25" t="s">
        <v>399</v>
      </c>
      <c r="D337" s="69" t="s">
        <v>185</v>
      </c>
      <c r="E337" s="70">
        <v>1</v>
      </c>
      <c r="F337" s="158">
        <v>0.3</v>
      </c>
      <c r="G337" s="300"/>
    </row>
    <row r="338" spans="2:7">
      <c r="B338" s="313"/>
      <c r="C338" s="25" t="s">
        <v>387</v>
      </c>
      <c r="D338" s="69" t="s">
        <v>185</v>
      </c>
      <c r="E338" s="70">
        <v>1</v>
      </c>
      <c r="F338" s="158">
        <v>0.3</v>
      </c>
      <c r="G338" s="300"/>
    </row>
    <row r="339" spans="2:7">
      <c r="B339" s="313"/>
      <c r="C339" s="25" t="s">
        <v>400</v>
      </c>
      <c r="D339" s="69" t="s">
        <v>185</v>
      </c>
      <c r="E339" s="70">
        <v>1</v>
      </c>
      <c r="F339" s="158">
        <v>0.3</v>
      </c>
      <c r="G339" s="300"/>
    </row>
    <row r="340" spans="2:7" ht="22.5">
      <c r="B340" s="313"/>
      <c r="C340" s="25" t="s">
        <v>389</v>
      </c>
      <c r="D340" s="69" t="s">
        <v>185</v>
      </c>
      <c r="E340" s="70">
        <v>3</v>
      </c>
      <c r="F340" s="158">
        <v>0.3</v>
      </c>
      <c r="G340" s="300"/>
    </row>
    <row r="341" spans="2:7">
      <c r="B341" s="313"/>
      <c r="C341" s="25" t="s">
        <v>401</v>
      </c>
      <c r="D341" s="69" t="s">
        <v>185</v>
      </c>
      <c r="E341" s="70">
        <v>1</v>
      </c>
      <c r="F341" s="158">
        <v>0.3</v>
      </c>
      <c r="G341" s="300"/>
    </row>
    <row r="342" spans="2:7">
      <c r="B342" s="313"/>
      <c r="C342" s="96"/>
      <c r="D342" s="97"/>
      <c r="E342" s="97"/>
      <c r="F342" s="158"/>
      <c r="G342" s="300"/>
    </row>
    <row r="343" spans="2:7">
      <c r="B343" s="313"/>
      <c r="C343" s="25" t="s">
        <v>367</v>
      </c>
      <c r="D343" s="69"/>
      <c r="E343" s="71"/>
      <c r="F343" s="158">
        <v>0.3</v>
      </c>
      <c r="G343" s="300"/>
    </row>
    <row r="344" spans="2:7">
      <c r="B344" s="313"/>
      <c r="C344" s="25" t="s">
        <v>368</v>
      </c>
      <c r="D344" s="69"/>
      <c r="E344" s="71"/>
      <c r="F344" s="158">
        <v>0.3</v>
      </c>
      <c r="G344" s="300"/>
    </row>
    <row r="345" spans="2:7">
      <c r="B345" s="313"/>
      <c r="C345" s="28" t="s">
        <v>369</v>
      </c>
      <c r="D345" s="99"/>
      <c r="E345" s="100"/>
      <c r="F345" s="158">
        <v>0.3</v>
      </c>
      <c r="G345" s="300"/>
    </row>
    <row r="346" spans="2:7">
      <c r="B346" s="313"/>
      <c r="C346" s="314" t="s">
        <v>402</v>
      </c>
      <c r="D346" s="315"/>
      <c r="E346" s="316"/>
      <c r="F346" s="158"/>
      <c r="G346" s="300"/>
    </row>
    <row r="347" spans="2:7">
      <c r="B347" s="313"/>
      <c r="C347" s="25" t="s">
        <v>371</v>
      </c>
      <c r="D347" s="69" t="s">
        <v>185</v>
      </c>
      <c r="E347" s="70">
        <v>3</v>
      </c>
      <c r="F347" s="158">
        <v>0.3</v>
      </c>
      <c r="G347" s="300"/>
    </row>
    <row r="348" spans="2:7">
      <c r="B348" s="313"/>
      <c r="C348" s="25" t="s">
        <v>347</v>
      </c>
      <c r="D348" s="69" t="s">
        <v>185</v>
      </c>
      <c r="E348" s="70">
        <v>3</v>
      </c>
      <c r="F348" s="158">
        <v>0.3</v>
      </c>
      <c r="G348" s="300"/>
    </row>
    <row r="349" spans="2:7">
      <c r="B349" s="313"/>
      <c r="C349" s="25" t="s">
        <v>343</v>
      </c>
      <c r="D349" s="69" t="s">
        <v>185</v>
      </c>
      <c r="E349" s="70">
        <v>3</v>
      </c>
      <c r="F349" s="158">
        <v>0.3</v>
      </c>
      <c r="G349" s="300"/>
    </row>
    <row r="350" spans="2:7">
      <c r="B350" s="313"/>
      <c r="C350" s="25" t="s">
        <v>391</v>
      </c>
      <c r="D350" s="69" t="s">
        <v>185</v>
      </c>
      <c r="E350" s="70">
        <v>3</v>
      </c>
      <c r="F350" s="158">
        <v>0.3</v>
      </c>
      <c r="G350" s="300"/>
    </row>
    <row r="351" spans="2:7">
      <c r="B351" s="313"/>
      <c r="C351" s="25" t="s">
        <v>392</v>
      </c>
      <c r="D351" s="69" t="s">
        <v>185</v>
      </c>
      <c r="E351" s="70">
        <v>3</v>
      </c>
      <c r="F351" s="158">
        <v>0.3</v>
      </c>
      <c r="G351" s="300"/>
    </row>
    <row r="352" spans="2:7">
      <c r="B352" s="313"/>
      <c r="C352" s="25" t="s">
        <v>377</v>
      </c>
      <c r="D352" s="69" t="s">
        <v>185</v>
      </c>
      <c r="E352" s="70">
        <v>3</v>
      </c>
      <c r="F352" s="158">
        <v>0.3</v>
      </c>
      <c r="G352" s="300"/>
    </row>
    <row r="353" spans="2:7">
      <c r="B353" s="313"/>
      <c r="C353" s="25" t="s">
        <v>393</v>
      </c>
      <c r="D353" s="69" t="s">
        <v>185</v>
      </c>
      <c r="E353" s="70">
        <v>36</v>
      </c>
      <c r="F353" s="158">
        <v>0.3</v>
      </c>
      <c r="G353" s="300"/>
    </row>
    <row r="354" spans="2:7">
      <c r="B354" s="313"/>
      <c r="C354" s="25" t="s">
        <v>347</v>
      </c>
      <c r="D354" s="69" t="s">
        <v>185</v>
      </c>
      <c r="E354" s="70">
        <v>36</v>
      </c>
      <c r="F354" s="158">
        <v>0.3</v>
      </c>
      <c r="G354" s="300"/>
    </row>
    <row r="355" spans="2:7">
      <c r="B355" s="313"/>
      <c r="C355" s="25" t="s">
        <v>343</v>
      </c>
      <c r="D355" s="69" t="s">
        <v>185</v>
      </c>
      <c r="E355" s="70">
        <v>36</v>
      </c>
      <c r="F355" s="158">
        <v>0.3</v>
      </c>
      <c r="G355" s="300"/>
    </row>
    <row r="356" spans="2:7">
      <c r="B356" s="313"/>
      <c r="C356" s="25" t="s">
        <v>376</v>
      </c>
      <c r="D356" s="69" t="s">
        <v>185</v>
      </c>
      <c r="E356" s="70">
        <v>16</v>
      </c>
      <c r="F356" s="158">
        <v>0.3</v>
      </c>
      <c r="G356" s="300"/>
    </row>
    <row r="357" spans="2:7">
      <c r="B357" s="313"/>
      <c r="C357" s="25" t="s">
        <v>374</v>
      </c>
      <c r="D357" s="69" t="s">
        <v>185</v>
      </c>
      <c r="E357" s="70">
        <v>16</v>
      </c>
      <c r="F357" s="158">
        <v>0.3</v>
      </c>
      <c r="G357" s="300"/>
    </row>
    <row r="358" spans="2:7">
      <c r="B358" s="313"/>
      <c r="C358" s="25" t="s">
        <v>378</v>
      </c>
      <c r="D358" s="69" t="s">
        <v>185</v>
      </c>
      <c r="E358" s="70">
        <v>9</v>
      </c>
      <c r="F358" s="158">
        <v>0.3</v>
      </c>
      <c r="G358" s="300"/>
    </row>
    <row r="359" spans="2:7">
      <c r="B359" s="313"/>
      <c r="C359" s="25" t="s">
        <v>394</v>
      </c>
      <c r="D359" s="69" t="s">
        <v>185</v>
      </c>
      <c r="E359" s="70">
        <v>2</v>
      </c>
      <c r="F359" s="158">
        <v>0.3</v>
      </c>
      <c r="G359" s="300"/>
    </row>
    <row r="360" spans="2:7">
      <c r="B360" s="313"/>
      <c r="C360" s="25" t="s">
        <v>380</v>
      </c>
      <c r="D360" s="69" t="s">
        <v>185</v>
      </c>
      <c r="E360" s="70">
        <v>2</v>
      </c>
      <c r="F360" s="158">
        <v>0.3</v>
      </c>
      <c r="G360" s="300"/>
    </row>
    <row r="361" spans="2:7">
      <c r="B361" s="313"/>
      <c r="C361" s="25" t="s">
        <v>395</v>
      </c>
      <c r="D361" s="69" t="s">
        <v>185</v>
      </c>
      <c r="E361" s="70">
        <v>2</v>
      </c>
      <c r="F361" s="158">
        <v>0.3</v>
      </c>
      <c r="G361" s="300"/>
    </row>
    <row r="362" spans="2:7">
      <c r="B362" s="313"/>
      <c r="C362" s="25" t="s">
        <v>382</v>
      </c>
      <c r="D362" s="69" t="s">
        <v>185</v>
      </c>
      <c r="E362" s="70">
        <v>2</v>
      </c>
      <c r="F362" s="158">
        <v>0.3</v>
      </c>
      <c r="G362" s="300"/>
    </row>
    <row r="363" spans="2:7">
      <c r="B363" s="313"/>
      <c r="C363" s="25" t="s">
        <v>396</v>
      </c>
      <c r="D363" s="69" t="s">
        <v>185</v>
      </c>
      <c r="E363" s="70">
        <v>20</v>
      </c>
      <c r="F363" s="158">
        <v>0.3</v>
      </c>
      <c r="G363" s="300"/>
    </row>
    <row r="364" spans="2:7">
      <c r="B364" s="313"/>
      <c r="C364" s="25" t="s">
        <v>383</v>
      </c>
      <c r="D364" s="69" t="s">
        <v>185</v>
      </c>
      <c r="E364" s="70">
        <v>20</v>
      </c>
      <c r="F364" s="158">
        <v>0.3</v>
      </c>
      <c r="G364" s="300"/>
    </row>
    <row r="365" spans="2:7">
      <c r="B365" s="313"/>
      <c r="C365" s="25" t="s">
        <v>397</v>
      </c>
      <c r="D365" s="69" t="s">
        <v>185</v>
      </c>
      <c r="E365" s="70">
        <v>1</v>
      </c>
      <c r="F365" s="158">
        <v>0.3</v>
      </c>
      <c r="G365" s="300"/>
    </row>
    <row r="366" spans="2:7">
      <c r="B366" s="313"/>
      <c r="C366" s="96"/>
      <c r="D366" s="97"/>
      <c r="E366" s="97"/>
      <c r="F366" s="92"/>
      <c r="G366" s="300"/>
    </row>
    <row r="367" spans="2:7">
      <c r="B367" s="313"/>
      <c r="C367" s="314" t="s">
        <v>385</v>
      </c>
      <c r="D367" s="315"/>
      <c r="E367" s="316"/>
      <c r="F367" s="101"/>
      <c r="G367" s="300"/>
    </row>
    <row r="368" spans="2:7">
      <c r="B368" s="313"/>
      <c r="C368" s="25" t="s">
        <v>398</v>
      </c>
      <c r="D368" s="69" t="s">
        <v>185</v>
      </c>
      <c r="E368" s="70">
        <v>1</v>
      </c>
      <c r="F368" s="158">
        <v>0.3</v>
      </c>
      <c r="G368" s="300"/>
    </row>
    <row r="369" spans="2:7">
      <c r="B369" s="313"/>
      <c r="C369" s="25" t="s">
        <v>360</v>
      </c>
      <c r="D369" s="69" t="s">
        <v>185</v>
      </c>
      <c r="E369" s="70">
        <v>1</v>
      </c>
      <c r="F369" s="158">
        <v>0.3</v>
      </c>
      <c r="G369" s="300"/>
    </row>
    <row r="370" spans="2:7">
      <c r="B370" s="313"/>
      <c r="C370" s="25" t="s">
        <v>399</v>
      </c>
      <c r="D370" s="69" t="s">
        <v>185</v>
      </c>
      <c r="E370" s="70">
        <v>1</v>
      </c>
      <c r="F370" s="158">
        <v>0.3</v>
      </c>
      <c r="G370" s="300"/>
    </row>
    <row r="371" spans="2:7">
      <c r="B371" s="313"/>
      <c r="C371" s="25" t="s">
        <v>387</v>
      </c>
      <c r="D371" s="69" t="s">
        <v>185</v>
      </c>
      <c r="E371" s="70">
        <v>1</v>
      </c>
      <c r="F371" s="158">
        <v>0.3</v>
      </c>
      <c r="G371" s="300"/>
    </row>
    <row r="372" spans="2:7">
      <c r="B372" s="313"/>
      <c r="C372" s="25" t="s">
        <v>400</v>
      </c>
      <c r="D372" s="69" t="s">
        <v>185</v>
      </c>
      <c r="E372" s="70">
        <v>1</v>
      </c>
      <c r="F372" s="158">
        <v>0.3</v>
      </c>
      <c r="G372" s="300"/>
    </row>
    <row r="373" spans="2:7" ht="22.5">
      <c r="B373" s="313"/>
      <c r="C373" s="25" t="s">
        <v>389</v>
      </c>
      <c r="D373" s="69" t="s">
        <v>185</v>
      </c>
      <c r="E373" s="70">
        <v>2</v>
      </c>
      <c r="F373" s="158">
        <v>0.3</v>
      </c>
      <c r="G373" s="300"/>
    </row>
    <row r="374" spans="2:7">
      <c r="B374" s="313"/>
      <c r="C374" s="25" t="s">
        <v>401</v>
      </c>
      <c r="D374" s="69" t="s">
        <v>185</v>
      </c>
      <c r="E374" s="70">
        <v>1</v>
      </c>
      <c r="F374" s="158">
        <v>0.3</v>
      </c>
      <c r="G374" s="300"/>
    </row>
    <row r="375" spans="2:7">
      <c r="B375" s="313"/>
      <c r="C375" s="96"/>
      <c r="D375" s="97"/>
      <c r="E375" s="97"/>
      <c r="F375" s="158">
        <v>0.3</v>
      </c>
      <c r="G375" s="300"/>
    </row>
    <row r="376" spans="2:7">
      <c r="B376" s="313"/>
      <c r="C376" s="25" t="s">
        <v>367</v>
      </c>
      <c r="D376" s="69"/>
      <c r="E376" s="71"/>
      <c r="F376" s="158">
        <v>0.3</v>
      </c>
      <c r="G376" s="300"/>
    </row>
    <row r="377" spans="2:7">
      <c r="B377" s="313"/>
      <c r="C377" s="25" t="s">
        <v>368</v>
      </c>
      <c r="D377" s="69"/>
      <c r="E377" s="71"/>
      <c r="F377" s="158">
        <v>0.3</v>
      </c>
      <c r="G377" s="300"/>
    </row>
    <row r="378" spans="2:7">
      <c r="B378" s="313"/>
      <c r="C378" s="25" t="s">
        <v>369</v>
      </c>
      <c r="D378" s="69"/>
      <c r="E378" s="71"/>
      <c r="F378" s="158">
        <v>0.3</v>
      </c>
      <c r="G378" s="300"/>
    </row>
    <row r="379" spans="2:7">
      <c r="B379" s="3"/>
      <c r="D379" s="3"/>
      <c r="E379" s="3"/>
      <c r="F379" s="3"/>
    </row>
    <row r="380" spans="2:7">
      <c r="B380" s="3"/>
      <c r="D380" s="3"/>
      <c r="E380" s="3"/>
      <c r="F380" s="3"/>
    </row>
    <row r="381" spans="2:7">
      <c r="B381" s="45"/>
      <c r="C381" s="53" t="s">
        <v>403</v>
      </c>
      <c r="D381" s="46"/>
      <c r="E381" s="46"/>
      <c r="F381" s="47"/>
    </row>
    <row r="382" spans="2:7" ht="21">
      <c r="B382" s="304"/>
      <c r="C382" s="48" t="s">
        <v>404</v>
      </c>
      <c r="D382" s="49" t="s">
        <v>185</v>
      </c>
      <c r="E382" s="50">
        <v>6</v>
      </c>
      <c r="F382" s="56">
        <v>0.3</v>
      </c>
      <c r="G382" s="295"/>
    </row>
    <row r="383" spans="2:7">
      <c r="B383" s="304"/>
      <c r="C383" s="48" t="s">
        <v>405</v>
      </c>
      <c r="D383" s="49" t="s">
        <v>185</v>
      </c>
      <c r="E383" s="50">
        <v>10</v>
      </c>
      <c r="F383" s="56">
        <v>0.3</v>
      </c>
      <c r="G383" s="295"/>
    </row>
    <row r="384" spans="2:7">
      <c r="B384" s="304"/>
      <c r="C384" s="48" t="s">
        <v>406</v>
      </c>
      <c r="D384" s="49" t="s">
        <v>185</v>
      </c>
      <c r="E384" s="50">
        <v>8</v>
      </c>
      <c r="F384" s="56">
        <v>0.3</v>
      </c>
      <c r="G384" s="295"/>
    </row>
    <row r="385" spans="2:7">
      <c r="B385" s="3"/>
      <c r="D385" s="3"/>
      <c r="E385" s="3"/>
      <c r="F385" s="3"/>
    </row>
    <row r="386" spans="2:7">
      <c r="B386" s="3"/>
      <c r="D386" s="3"/>
      <c r="E386" s="3"/>
      <c r="F386" s="3"/>
    </row>
    <row r="387" spans="2:7" ht="14.25">
      <c r="B387" s="45"/>
      <c r="C387" s="102" t="s">
        <v>407</v>
      </c>
      <c r="D387" s="46"/>
      <c r="E387" s="46"/>
      <c r="F387" s="47"/>
    </row>
    <row r="388" spans="2:7">
      <c r="B388" s="304"/>
      <c r="C388" s="48" t="s">
        <v>408</v>
      </c>
      <c r="D388" s="49" t="s">
        <v>185</v>
      </c>
      <c r="E388" s="50">
        <v>6</v>
      </c>
      <c r="F388" s="56">
        <v>0.1</v>
      </c>
      <c r="G388" s="295"/>
    </row>
    <row r="389" spans="2:7">
      <c r="B389" s="304"/>
      <c r="C389" s="48" t="s">
        <v>409</v>
      </c>
      <c r="D389" s="49" t="s">
        <v>185</v>
      </c>
      <c r="E389" s="50">
        <v>6</v>
      </c>
      <c r="F389" s="56">
        <v>0.1</v>
      </c>
      <c r="G389" s="295"/>
    </row>
    <row r="390" spans="2:7">
      <c r="B390" s="304"/>
      <c r="C390" s="48" t="s">
        <v>410</v>
      </c>
      <c r="D390" s="49" t="s">
        <v>411</v>
      </c>
      <c r="E390" s="50">
        <v>800</v>
      </c>
      <c r="F390" s="56">
        <v>0.1</v>
      </c>
      <c r="G390" s="295"/>
    </row>
    <row r="391" spans="2:7">
      <c r="B391" s="3"/>
      <c r="D391" s="3"/>
      <c r="E391" s="3"/>
      <c r="F391" s="3"/>
    </row>
    <row r="392" spans="2:7">
      <c r="B392" s="3"/>
      <c r="D392" s="3"/>
      <c r="E392" s="3"/>
      <c r="F392" s="3"/>
    </row>
    <row r="393" spans="2:7" ht="14.25">
      <c r="B393" s="45"/>
      <c r="C393" s="102" t="s">
        <v>412</v>
      </c>
      <c r="D393" s="46"/>
      <c r="E393" s="46"/>
      <c r="F393" s="47"/>
    </row>
    <row r="394" spans="2:7">
      <c r="B394" s="304"/>
      <c r="C394" s="48" t="s">
        <v>413</v>
      </c>
      <c r="D394" s="49" t="s">
        <v>185</v>
      </c>
      <c r="E394" s="50">
        <v>2</v>
      </c>
      <c r="F394" s="56">
        <v>0.3</v>
      </c>
      <c r="G394" s="296" t="s">
        <v>541</v>
      </c>
    </row>
    <row r="395" spans="2:7">
      <c r="B395" s="304"/>
      <c r="C395" s="48" t="s">
        <v>414</v>
      </c>
      <c r="D395" s="49" t="s">
        <v>185</v>
      </c>
      <c r="E395" s="50">
        <v>2</v>
      </c>
      <c r="F395" s="56">
        <v>0.3</v>
      </c>
      <c r="G395" s="296"/>
    </row>
    <row r="396" spans="2:7">
      <c r="B396" s="304"/>
      <c r="C396" s="48" t="s">
        <v>415</v>
      </c>
      <c r="D396" s="49" t="s">
        <v>185</v>
      </c>
      <c r="E396" s="50">
        <v>2</v>
      </c>
      <c r="F396" s="56">
        <v>0.3</v>
      </c>
      <c r="G396" s="296"/>
    </row>
    <row r="397" spans="2:7">
      <c r="B397" s="304"/>
      <c r="C397" s="48" t="s">
        <v>416</v>
      </c>
      <c r="D397" s="49" t="s">
        <v>185</v>
      </c>
      <c r="E397" s="50">
        <v>2</v>
      </c>
      <c r="F397" s="56">
        <v>0.3</v>
      </c>
      <c r="G397" s="296"/>
    </row>
    <row r="398" spans="2:7">
      <c r="B398" s="3"/>
      <c r="D398" s="3"/>
      <c r="E398" s="3"/>
      <c r="F398" s="3"/>
    </row>
    <row r="399" spans="2:7" ht="14.25">
      <c r="B399" s="3"/>
      <c r="C399" s="102" t="s">
        <v>417</v>
      </c>
      <c r="D399" s="3"/>
      <c r="E399" s="3"/>
      <c r="F399" s="3"/>
    </row>
    <row r="400" spans="2:7">
      <c r="B400" s="304"/>
      <c r="C400" s="48" t="s">
        <v>418</v>
      </c>
      <c r="D400" s="49" t="s">
        <v>185</v>
      </c>
      <c r="E400" s="103">
        <v>2</v>
      </c>
      <c r="F400" s="56">
        <v>0.3</v>
      </c>
      <c r="G400" s="295"/>
    </row>
    <row r="401" spans="2:7">
      <c r="B401" s="304"/>
      <c r="C401" s="48" t="s">
        <v>419</v>
      </c>
      <c r="D401" s="49" t="s">
        <v>185</v>
      </c>
      <c r="E401" s="103">
        <v>2</v>
      </c>
      <c r="F401" s="56">
        <v>0.3</v>
      </c>
      <c r="G401" s="295"/>
    </row>
    <row r="402" spans="2:7">
      <c r="B402" s="304"/>
      <c r="C402" s="48" t="s">
        <v>420</v>
      </c>
      <c r="D402" s="49" t="s">
        <v>185</v>
      </c>
      <c r="E402" s="103">
        <v>15</v>
      </c>
      <c r="F402" s="56">
        <v>0.3</v>
      </c>
      <c r="G402" s="295"/>
    </row>
    <row r="403" spans="2:7">
      <c r="B403" s="304"/>
      <c r="C403" s="48" t="s">
        <v>421</v>
      </c>
      <c r="D403" s="49" t="s">
        <v>185</v>
      </c>
      <c r="E403" s="103">
        <v>2</v>
      </c>
      <c r="F403" s="56">
        <v>0.3</v>
      </c>
      <c r="G403" s="295"/>
    </row>
    <row r="404" spans="2:7">
      <c r="B404" s="3"/>
      <c r="D404" s="3"/>
      <c r="E404" s="3"/>
      <c r="F404" s="3"/>
    </row>
    <row r="405" spans="2:7">
      <c r="B405" s="3"/>
      <c r="D405" s="3"/>
      <c r="E405" s="3"/>
      <c r="F405" s="3"/>
    </row>
    <row r="406" spans="2:7">
      <c r="B406" s="3"/>
      <c r="D406" s="3"/>
      <c r="E406" s="3"/>
      <c r="F406" s="3"/>
    </row>
    <row r="407" spans="2:7">
      <c r="B407" s="3"/>
      <c r="D407" s="3"/>
      <c r="E407" s="3"/>
      <c r="F407" s="3"/>
    </row>
    <row r="408" spans="2:7">
      <c r="B408" s="3"/>
      <c r="D408" s="3"/>
      <c r="E408" s="3"/>
      <c r="F408" s="3"/>
    </row>
    <row r="409" spans="2:7">
      <c r="B409" s="3"/>
      <c r="D409" s="3"/>
      <c r="E409" s="3"/>
      <c r="F409" s="3"/>
    </row>
    <row r="410" spans="2:7">
      <c r="B410" s="3"/>
      <c r="D410" s="3"/>
      <c r="E410" s="3"/>
      <c r="F410" s="3"/>
    </row>
    <row r="411" spans="2:7">
      <c r="B411" s="3"/>
      <c r="D411" s="3"/>
      <c r="E411" s="3"/>
      <c r="F411" s="3"/>
    </row>
    <row r="412" spans="2:7">
      <c r="B412" s="3"/>
      <c r="D412" s="3"/>
      <c r="E412" s="3"/>
      <c r="F412" s="3"/>
    </row>
    <row r="413" spans="2:7">
      <c r="B413" s="3"/>
      <c r="D413" s="3"/>
      <c r="E413" s="3"/>
      <c r="F413" s="3"/>
    </row>
    <row r="414" spans="2:7">
      <c r="B414" s="3"/>
      <c r="D414" s="3"/>
      <c r="E414" s="3"/>
      <c r="F414" s="3"/>
    </row>
    <row r="415" spans="2:7">
      <c r="B415" s="3"/>
      <c r="D415" s="3"/>
      <c r="E415" s="3"/>
      <c r="F415" s="3"/>
    </row>
    <row r="416" spans="2:7">
      <c r="B416" s="3"/>
      <c r="D416" s="3"/>
      <c r="E416" s="3"/>
      <c r="F416" s="3"/>
    </row>
    <row r="417" spans="2:6">
      <c r="B417" s="3"/>
      <c r="D417" s="3"/>
      <c r="E417" s="3"/>
      <c r="F417" s="3"/>
    </row>
    <row r="418" spans="2:6">
      <c r="B418" s="3"/>
      <c r="D418" s="3"/>
      <c r="E418" s="3"/>
      <c r="F418" s="3"/>
    </row>
    <row r="419" spans="2:6">
      <c r="B419" s="3"/>
      <c r="D419" s="3"/>
      <c r="E419" s="3"/>
      <c r="F419" s="3"/>
    </row>
    <row r="420" spans="2:6">
      <c r="B420" s="3"/>
      <c r="D420" s="3"/>
      <c r="E420" s="3"/>
      <c r="F420" s="3"/>
    </row>
    <row r="421" spans="2:6">
      <c r="B421" s="3"/>
      <c r="D421" s="3"/>
      <c r="E421" s="3"/>
      <c r="F421" s="3"/>
    </row>
    <row r="422" spans="2:6">
      <c r="B422" s="3"/>
      <c r="D422" s="3"/>
      <c r="E422" s="3"/>
      <c r="F422" s="3"/>
    </row>
    <row r="423" spans="2:6">
      <c r="B423" s="3"/>
      <c r="D423" s="3"/>
      <c r="E423" s="3"/>
      <c r="F423" s="3"/>
    </row>
    <row r="424" spans="2:6">
      <c r="B424" s="3"/>
      <c r="D424" s="3"/>
      <c r="E424" s="3"/>
      <c r="F424" s="3"/>
    </row>
    <row r="425" spans="2:6">
      <c r="B425" s="3"/>
      <c r="D425" s="3"/>
      <c r="E425" s="3"/>
      <c r="F425" s="3"/>
    </row>
  </sheetData>
  <mergeCells count="40">
    <mergeCell ref="B145:B148"/>
    <mergeCell ref="B2:F2"/>
    <mergeCell ref="B5:B20"/>
    <mergeCell ref="B24:B44"/>
    <mergeCell ref="B48:B139"/>
    <mergeCell ref="B141:B143"/>
    <mergeCell ref="B151:B154"/>
    <mergeCell ref="B157:B164"/>
    <mergeCell ref="C157:C158"/>
    <mergeCell ref="C159:C160"/>
    <mergeCell ref="C161:C162"/>
    <mergeCell ref="F161:F162"/>
    <mergeCell ref="C163:C164"/>
    <mergeCell ref="B167:B234"/>
    <mergeCell ref="B237:B378"/>
    <mergeCell ref="C275:E275"/>
    <mergeCell ref="C296:E296"/>
    <mergeCell ref="C313:E313"/>
    <mergeCell ref="C334:E334"/>
    <mergeCell ref="C346:E346"/>
    <mergeCell ref="D161:D162"/>
    <mergeCell ref="C367:E367"/>
    <mergeCell ref="B382:B384"/>
    <mergeCell ref="B388:B390"/>
    <mergeCell ref="B394:B397"/>
    <mergeCell ref="B400:B403"/>
    <mergeCell ref="E161:E162"/>
    <mergeCell ref="G4:G20"/>
    <mergeCell ref="G24:G44"/>
    <mergeCell ref="G47:G139"/>
    <mergeCell ref="G142:G143"/>
    <mergeCell ref="G145:G148"/>
    <mergeCell ref="G388:G390"/>
    <mergeCell ref="G394:G397"/>
    <mergeCell ref="G400:G403"/>
    <mergeCell ref="G151:G154"/>
    <mergeCell ref="G167:G234"/>
    <mergeCell ref="G238:G269"/>
    <mergeCell ref="G276:G378"/>
    <mergeCell ref="G382:G3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S48"/>
  <sheetViews>
    <sheetView tabSelected="1" zoomScale="85" zoomScaleNormal="85" workbookViewId="0">
      <selection activeCell="F55" sqref="F55"/>
    </sheetView>
  </sheetViews>
  <sheetFormatPr defaultColWidth="9.140625" defaultRowHeight="15"/>
  <cols>
    <col min="1" max="1" width="6" style="161" customWidth="1"/>
    <col min="2" max="2" width="5.42578125" style="161" customWidth="1"/>
    <col min="3" max="3" width="80.140625" style="161" customWidth="1"/>
    <col min="4" max="5" width="12" style="161" customWidth="1"/>
    <col min="6" max="6" width="23.5703125" style="161" customWidth="1"/>
    <col min="7" max="7" width="22" style="111" bestFit="1" customWidth="1"/>
    <col min="8" max="8" width="12.5703125" style="161" bestFit="1" customWidth="1"/>
    <col min="9" max="9" width="10.5703125" style="161" bestFit="1" customWidth="1"/>
    <col min="10" max="10" width="15.85546875" style="161" bestFit="1" customWidth="1"/>
    <col min="11" max="11" width="18" style="161" customWidth="1"/>
    <col min="12" max="12" width="12.5703125" style="161" bestFit="1" customWidth="1"/>
    <col min="13" max="13" width="16.140625" style="161" customWidth="1"/>
    <col min="14" max="14" width="16.140625" style="161" bestFit="1" customWidth="1"/>
    <col min="15" max="15" width="15.85546875" style="161" bestFit="1" customWidth="1"/>
    <col min="16" max="16" width="21.42578125" style="161" customWidth="1"/>
    <col min="17" max="17" width="26.42578125" style="161" bestFit="1" customWidth="1"/>
    <col min="18" max="16384" width="9.140625" style="161"/>
  </cols>
  <sheetData>
    <row r="2" spans="1:17" ht="29.25" customHeight="1">
      <c r="H2" s="329" t="s">
        <v>546</v>
      </c>
      <c r="I2" s="329"/>
      <c r="J2" s="329"/>
      <c r="K2" s="329"/>
      <c r="L2" s="329"/>
      <c r="M2" s="329"/>
    </row>
    <row r="3" spans="1:17" ht="25.15" customHeight="1">
      <c r="B3" s="320" t="s">
        <v>542</v>
      </c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</row>
    <row r="4" spans="1:17" s="162" customFormat="1" ht="25.15" customHeight="1">
      <c r="B4" s="266" t="s">
        <v>0</v>
      </c>
      <c r="C4" s="266" t="s">
        <v>1</v>
      </c>
      <c r="D4" s="266" t="s">
        <v>2</v>
      </c>
      <c r="E4" s="266" t="s">
        <v>633</v>
      </c>
      <c r="F4" s="266" t="s">
        <v>109</v>
      </c>
      <c r="G4" s="268" t="s">
        <v>632</v>
      </c>
      <c r="H4" s="266" t="s">
        <v>3</v>
      </c>
      <c r="I4" s="266" t="s">
        <v>4</v>
      </c>
      <c r="J4" s="266" t="s">
        <v>5</v>
      </c>
      <c r="K4" s="268" t="s">
        <v>479</v>
      </c>
      <c r="L4" s="268"/>
      <c r="M4" s="268"/>
      <c r="N4" s="266" t="s">
        <v>6</v>
      </c>
      <c r="O4" s="266" t="s">
        <v>7</v>
      </c>
      <c r="P4" s="266" t="s">
        <v>108</v>
      </c>
      <c r="Q4" s="266" t="s">
        <v>8</v>
      </c>
    </row>
    <row r="5" spans="1:17" s="162" customFormat="1" ht="20.65" customHeight="1">
      <c r="B5" s="267"/>
      <c r="C5" s="267"/>
      <c r="D5" s="267"/>
      <c r="E5" s="267"/>
      <c r="F5" s="267"/>
      <c r="G5" s="268"/>
      <c r="H5" s="267"/>
      <c r="I5" s="267"/>
      <c r="J5" s="267"/>
      <c r="K5" s="163" t="s">
        <v>476</v>
      </c>
      <c r="L5" s="163" t="s">
        <v>477</v>
      </c>
      <c r="M5" s="163" t="s">
        <v>478</v>
      </c>
      <c r="N5" s="267"/>
      <c r="O5" s="267"/>
      <c r="P5" s="267"/>
      <c r="Q5" s="267"/>
    </row>
    <row r="6" spans="1:17" s="111" customFormat="1" ht="15.75" customHeight="1">
      <c r="A6" s="159"/>
      <c r="B6" s="149">
        <v>1</v>
      </c>
      <c r="C6" s="191" t="s">
        <v>110</v>
      </c>
      <c r="D6" s="109" t="s">
        <v>9</v>
      </c>
      <c r="E6" s="202">
        <v>1</v>
      </c>
      <c r="F6" s="109" t="s">
        <v>119</v>
      </c>
      <c r="G6" s="251" t="s">
        <v>660</v>
      </c>
      <c r="H6" s="116" t="s">
        <v>17</v>
      </c>
      <c r="I6" s="109" t="s">
        <v>18</v>
      </c>
      <c r="J6" s="109" t="s">
        <v>19</v>
      </c>
      <c r="K6" s="117">
        <v>45662</v>
      </c>
      <c r="L6" s="117">
        <v>45662</v>
      </c>
      <c r="M6" s="117" t="s">
        <v>20</v>
      </c>
      <c r="N6" s="117" t="s">
        <v>579</v>
      </c>
      <c r="O6" s="109" t="s">
        <v>488</v>
      </c>
      <c r="P6" s="149"/>
      <c r="Q6" s="149"/>
    </row>
    <row r="7" spans="1:17" s="111" customFormat="1" ht="15.75" customHeight="1">
      <c r="A7" s="159"/>
      <c r="B7" s="149">
        <v>2</v>
      </c>
      <c r="C7" s="191" t="s">
        <v>111</v>
      </c>
      <c r="D7" s="109" t="s">
        <v>10</v>
      </c>
      <c r="E7" s="202">
        <v>1</v>
      </c>
      <c r="F7" s="109" t="s">
        <v>120</v>
      </c>
      <c r="G7" s="251" t="s">
        <v>661</v>
      </c>
      <c r="H7" s="116" t="s">
        <v>17</v>
      </c>
      <c r="I7" s="109" t="s">
        <v>18</v>
      </c>
      <c r="J7" s="109" t="s">
        <v>19</v>
      </c>
      <c r="K7" s="117">
        <v>45662</v>
      </c>
      <c r="L7" s="117">
        <v>45662</v>
      </c>
      <c r="M7" s="117" t="s">
        <v>20</v>
      </c>
      <c r="N7" s="117" t="s">
        <v>579</v>
      </c>
      <c r="O7" s="109" t="s">
        <v>488</v>
      </c>
      <c r="P7" s="149"/>
      <c r="Q7" s="149"/>
    </row>
    <row r="8" spans="1:17" s="111" customFormat="1" ht="15.75" customHeight="1">
      <c r="A8" s="159"/>
      <c r="B8" s="149">
        <v>3</v>
      </c>
      <c r="C8" s="191" t="s">
        <v>112</v>
      </c>
      <c r="D8" s="109" t="s">
        <v>9</v>
      </c>
      <c r="E8" s="202">
        <v>1</v>
      </c>
      <c r="F8" s="109" t="s">
        <v>121</v>
      </c>
      <c r="G8" s="251" t="s">
        <v>662</v>
      </c>
      <c r="H8" s="116" t="s">
        <v>17</v>
      </c>
      <c r="I8" s="109" t="s">
        <v>18</v>
      </c>
      <c r="J8" s="109" t="s">
        <v>20</v>
      </c>
      <c r="K8" s="117" t="s">
        <v>26</v>
      </c>
      <c r="L8" s="117" t="s">
        <v>26</v>
      </c>
      <c r="M8" s="117" t="s">
        <v>30</v>
      </c>
      <c r="N8" s="117" t="s">
        <v>34</v>
      </c>
      <c r="O8" s="109" t="s">
        <v>489</v>
      </c>
      <c r="P8" s="149"/>
      <c r="Q8" s="149"/>
    </row>
    <row r="9" spans="1:17" s="111" customFormat="1" ht="15.75">
      <c r="A9" s="159"/>
      <c r="B9" s="149">
        <v>4</v>
      </c>
      <c r="C9" s="191" t="s">
        <v>111</v>
      </c>
      <c r="D9" s="109" t="s">
        <v>11</v>
      </c>
      <c r="E9" s="202">
        <v>1</v>
      </c>
      <c r="F9" s="109" t="s">
        <v>122</v>
      </c>
      <c r="G9" s="251" t="s">
        <v>663</v>
      </c>
      <c r="H9" s="116" t="s">
        <v>17</v>
      </c>
      <c r="I9" s="109" t="s">
        <v>18</v>
      </c>
      <c r="J9" s="109" t="s">
        <v>20</v>
      </c>
      <c r="K9" s="117" t="s">
        <v>27</v>
      </c>
      <c r="L9" s="117" t="s">
        <v>27</v>
      </c>
      <c r="M9" s="117" t="s">
        <v>31</v>
      </c>
      <c r="N9" s="117" t="s">
        <v>35</v>
      </c>
      <c r="O9" s="109" t="s">
        <v>490</v>
      </c>
      <c r="P9" s="149"/>
      <c r="Q9" s="149"/>
    </row>
    <row r="10" spans="1:17" s="111" customFormat="1" ht="15.75">
      <c r="A10" s="159"/>
      <c r="B10" s="149">
        <v>5</v>
      </c>
      <c r="C10" s="191" t="s">
        <v>113</v>
      </c>
      <c r="D10" s="109" t="s">
        <v>12</v>
      </c>
      <c r="E10" s="202">
        <v>1</v>
      </c>
      <c r="F10" s="109" t="s">
        <v>123</v>
      </c>
      <c r="G10" s="251" t="s">
        <v>664</v>
      </c>
      <c r="H10" s="116" t="s">
        <v>17</v>
      </c>
      <c r="I10" s="109" t="s">
        <v>18</v>
      </c>
      <c r="J10" s="109" t="s">
        <v>20</v>
      </c>
      <c r="K10" s="117" t="s">
        <v>26</v>
      </c>
      <c r="L10" s="117" t="s">
        <v>26</v>
      </c>
      <c r="M10" s="117" t="s">
        <v>30</v>
      </c>
      <c r="N10" s="117" t="s">
        <v>34</v>
      </c>
      <c r="O10" s="109" t="s">
        <v>491</v>
      </c>
      <c r="P10" s="149"/>
      <c r="Q10" s="149"/>
    </row>
    <row r="11" spans="1:17" s="111" customFormat="1" ht="15.75">
      <c r="A11" s="159"/>
      <c r="B11" s="149">
        <v>6</v>
      </c>
      <c r="C11" s="191" t="s">
        <v>114</v>
      </c>
      <c r="D11" s="109" t="s">
        <v>13</v>
      </c>
      <c r="E11" s="202">
        <v>1</v>
      </c>
      <c r="F11" s="109" t="s">
        <v>124</v>
      </c>
      <c r="G11" s="252" t="s">
        <v>665</v>
      </c>
      <c r="H11" s="116" t="s">
        <v>17</v>
      </c>
      <c r="I11" s="109" t="s">
        <v>18</v>
      </c>
      <c r="J11" s="109" t="s">
        <v>20</v>
      </c>
      <c r="K11" s="117" t="s">
        <v>27</v>
      </c>
      <c r="L11" s="117" t="s">
        <v>27</v>
      </c>
      <c r="M11" s="117" t="s">
        <v>31</v>
      </c>
      <c r="N11" s="117" t="s">
        <v>35</v>
      </c>
      <c r="O11" s="109" t="s">
        <v>492</v>
      </c>
      <c r="P11" s="149"/>
      <c r="Q11" s="149"/>
    </row>
    <row r="12" spans="1:17" s="111" customFormat="1" ht="15.75">
      <c r="A12" s="159"/>
      <c r="B12" s="149">
        <v>7</v>
      </c>
      <c r="C12" s="191" t="s">
        <v>115</v>
      </c>
      <c r="D12" s="109" t="s">
        <v>10</v>
      </c>
      <c r="E12" s="202">
        <v>1</v>
      </c>
      <c r="F12" s="109" t="s">
        <v>125</v>
      </c>
      <c r="G12" s="251" t="s">
        <v>666</v>
      </c>
      <c r="H12" s="116" t="s">
        <v>17</v>
      </c>
      <c r="I12" s="109" t="s">
        <v>18</v>
      </c>
      <c r="J12" s="109" t="s">
        <v>20</v>
      </c>
      <c r="K12" s="117" t="s">
        <v>26</v>
      </c>
      <c r="L12" s="117" t="s">
        <v>26</v>
      </c>
      <c r="M12" s="117" t="s">
        <v>30</v>
      </c>
      <c r="N12" s="117" t="s">
        <v>34</v>
      </c>
      <c r="O12" s="109" t="s">
        <v>492</v>
      </c>
      <c r="P12" s="149"/>
      <c r="Q12" s="149"/>
    </row>
    <row r="13" spans="1:17" s="111" customFormat="1" ht="15.75">
      <c r="A13" s="159"/>
      <c r="B13" s="149">
        <v>8</v>
      </c>
      <c r="C13" s="191" t="s">
        <v>116</v>
      </c>
      <c r="D13" s="109" t="s">
        <v>11</v>
      </c>
      <c r="E13" s="202">
        <v>1</v>
      </c>
      <c r="F13" s="109" t="s">
        <v>126</v>
      </c>
      <c r="G13" s="251" t="s">
        <v>667</v>
      </c>
      <c r="H13" s="116" t="s">
        <v>17</v>
      </c>
      <c r="I13" s="109" t="s">
        <v>18</v>
      </c>
      <c r="J13" s="109" t="s">
        <v>21</v>
      </c>
      <c r="K13" s="117">
        <v>45809</v>
      </c>
      <c r="L13" s="117">
        <v>45809</v>
      </c>
      <c r="M13" s="117">
        <v>45694</v>
      </c>
      <c r="N13" s="117">
        <v>45814</v>
      </c>
      <c r="O13" s="109" t="s">
        <v>493</v>
      </c>
      <c r="P13" s="149"/>
      <c r="Q13" s="149"/>
    </row>
    <row r="14" spans="1:17" s="111" customFormat="1" ht="15.75">
      <c r="A14" s="159"/>
      <c r="B14" s="149">
        <v>9</v>
      </c>
      <c r="C14" s="191" t="s">
        <v>117</v>
      </c>
      <c r="D14" s="109" t="s">
        <v>14</v>
      </c>
      <c r="E14" s="202">
        <v>1</v>
      </c>
      <c r="F14" s="109" t="s">
        <v>127</v>
      </c>
      <c r="G14" s="251" t="s">
        <v>668</v>
      </c>
      <c r="H14" s="116" t="s">
        <v>17</v>
      </c>
      <c r="I14" s="109" t="s">
        <v>18</v>
      </c>
      <c r="J14" s="109" t="s">
        <v>21</v>
      </c>
      <c r="K14" s="117">
        <v>45809</v>
      </c>
      <c r="L14" s="117">
        <v>45809</v>
      </c>
      <c r="M14" s="117">
        <v>45722</v>
      </c>
      <c r="N14" s="117">
        <v>45844</v>
      </c>
      <c r="O14" s="109" t="s">
        <v>494</v>
      </c>
      <c r="P14" s="149"/>
      <c r="Q14" s="149"/>
    </row>
    <row r="15" spans="1:17" s="111" customFormat="1" ht="15.75">
      <c r="A15" s="159"/>
      <c r="B15" s="149">
        <v>10</v>
      </c>
      <c r="C15" s="191" t="s">
        <v>118</v>
      </c>
      <c r="D15" s="109" t="s">
        <v>15</v>
      </c>
      <c r="E15" s="202">
        <v>1</v>
      </c>
      <c r="F15" s="109" t="s">
        <v>128</v>
      </c>
      <c r="G15" s="252" t="s">
        <v>669</v>
      </c>
      <c r="H15" s="116" t="s">
        <v>17</v>
      </c>
      <c r="I15" s="109" t="s">
        <v>18</v>
      </c>
      <c r="J15" s="109" t="s">
        <v>21</v>
      </c>
      <c r="K15" s="117">
        <v>45809</v>
      </c>
      <c r="L15" s="117">
        <v>45809</v>
      </c>
      <c r="M15" s="117">
        <v>45722</v>
      </c>
      <c r="N15" s="117">
        <v>45844</v>
      </c>
      <c r="O15" s="109" t="s">
        <v>495</v>
      </c>
      <c r="P15" s="149"/>
      <c r="Q15" s="149"/>
    </row>
    <row r="16" spans="1:17" s="111" customFormat="1" ht="94.5">
      <c r="A16" s="159"/>
      <c r="B16" s="149">
        <v>11</v>
      </c>
      <c r="C16" s="191" t="s">
        <v>480</v>
      </c>
      <c r="D16" s="107" t="s">
        <v>16</v>
      </c>
      <c r="E16" s="202">
        <v>1</v>
      </c>
      <c r="F16" s="107" t="s">
        <v>129</v>
      </c>
      <c r="G16" s="107" t="s">
        <v>670</v>
      </c>
      <c r="H16" s="118" t="s">
        <v>17</v>
      </c>
      <c r="I16" s="107" t="s">
        <v>18</v>
      </c>
      <c r="J16" s="119" t="s">
        <v>22</v>
      </c>
      <c r="K16" s="117" t="s">
        <v>28</v>
      </c>
      <c r="L16" s="117" t="s">
        <v>28</v>
      </c>
      <c r="M16" s="119">
        <v>45998</v>
      </c>
      <c r="N16" s="120" t="s">
        <v>36</v>
      </c>
      <c r="O16" s="121" t="s">
        <v>532</v>
      </c>
      <c r="P16" s="149"/>
      <c r="Q16" s="149"/>
    </row>
    <row r="17" spans="1:19" s="111" customFormat="1" ht="94.5">
      <c r="A17" s="159"/>
      <c r="B17" s="149">
        <v>12</v>
      </c>
      <c r="C17" s="191" t="s">
        <v>516</v>
      </c>
      <c r="D17" s="107" t="s">
        <v>15</v>
      </c>
      <c r="E17" s="202">
        <v>1</v>
      </c>
      <c r="F17" s="107" t="s">
        <v>130</v>
      </c>
      <c r="G17" s="247" t="s">
        <v>671</v>
      </c>
      <c r="H17" s="118" t="s">
        <v>17</v>
      </c>
      <c r="I17" s="107" t="s">
        <v>18</v>
      </c>
      <c r="J17" s="119" t="s">
        <v>23</v>
      </c>
      <c r="K17" s="117">
        <v>45846</v>
      </c>
      <c r="L17" s="117">
        <v>45846</v>
      </c>
      <c r="M17" s="107" t="s">
        <v>32</v>
      </c>
      <c r="N17" s="120" t="s">
        <v>533</v>
      </c>
      <c r="O17" s="120" t="s">
        <v>532</v>
      </c>
      <c r="P17" s="149"/>
      <c r="Q17" s="149"/>
    </row>
    <row r="18" spans="1:19" s="164" customFormat="1" ht="15.75" customHeight="1">
      <c r="A18" s="322"/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2"/>
    </row>
    <row r="19" spans="1:19" ht="25.15" customHeight="1">
      <c r="A19" s="164"/>
      <c r="B19" s="320" t="s">
        <v>543</v>
      </c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</row>
    <row r="20" spans="1:19" s="162" customFormat="1" ht="25.15" customHeight="1">
      <c r="A20" s="165"/>
      <c r="B20" s="266" t="s">
        <v>0</v>
      </c>
      <c r="C20" s="266" t="s">
        <v>1</v>
      </c>
      <c r="D20" s="266" t="s">
        <v>2</v>
      </c>
      <c r="E20" s="266" t="s">
        <v>633</v>
      </c>
      <c r="F20" s="266" t="s">
        <v>109</v>
      </c>
      <c r="G20" s="268" t="s">
        <v>632</v>
      </c>
      <c r="H20" s="266" t="s">
        <v>3</v>
      </c>
      <c r="I20" s="266" t="s">
        <v>4</v>
      </c>
      <c r="J20" s="266" t="s">
        <v>5</v>
      </c>
      <c r="K20" s="268" t="s">
        <v>479</v>
      </c>
      <c r="L20" s="268"/>
      <c r="M20" s="268"/>
      <c r="N20" s="266" t="s">
        <v>6</v>
      </c>
      <c r="O20" s="266" t="s">
        <v>529</v>
      </c>
      <c r="P20" s="266" t="s">
        <v>108</v>
      </c>
      <c r="Q20" s="266" t="s">
        <v>8</v>
      </c>
    </row>
    <row r="21" spans="1:19" s="162" customFormat="1" ht="20.65" customHeight="1">
      <c r="A21" s="165"/>
      <c r="B21" s="267"/>
      <c r="C21" s="267"/>
      <c r="D21" s="267"/>
      <c r="E21" s="267"/>
      <c r="F21" s="267"/>
      <c r="G21" s="268"/>
      <c r="H21" s="267"/>
      <c r="I21" s="267"/>
      <c r="J21" s="267"/>
      <c r="K21" s="163" t="s">
        <v>476</v>
      </c>
      <c r="L21" s="163" t="s">
        <v>477</v>
      </c>
      <c r="M21" s="163" t="s">
        <v>478</v>
      </c>
      <c r="N21" s="267"/>
      <c r="O21" s="267"/>
      <c r="P21" s="321"/>
      <c r="Q21" s="321"/>
    </row>
    <row r="22" spans="1:19" s="111" customFormat="1" ht="18.75">
      <c r="A22" s="159"/>
      <c r="B22" s="149">
        <v>1</v>
      </c>
      <c r="C22" s="191" t="s">
        <v>530</v>
      </c>
      <c r="D22" s="134" t="s">
        <v>51</v>
      </c>
      <c r="E22" s="202">
        <v>1</v>
      </c>
      <c r="F22" s="135" t="s">
        <v>147</v>
      </c>
      <c r="G22" s="247" t="s">
        <v>681</v>
      </c>
      <c r="H22" s="136" t="s">
        <v>58</v>
      </c>
      <c r="I22" s="149" t="s">
        <v>72</v>
      </c>
      <c r="J22" s="151" t="s">
        <v>62</v>
      </c>
      <c r="K22" s="151" t="s">
        <v>74</v>
      </c>
      <c r="L22" s="151" t="s">
        <v>74</v>
      </c>
      <c r="M22" s="137">
        <v>45874</v>
      </c>
      <c r="N22" s="137">
        <v>45996</v>
      </c>
      <c r="O22" s="151" t="s">
        <v>96</v>
      </c>
      <c r="P22" s="149" t="s">
        <v>578</v>
      </c>
      <c r="Q22" s="151"/>
      <c r="R22" s="123"/>
      <c r="S22" s="123"/>
    </row>
    <row r="23" spans="1:19" s="111" customFormat="1" ht="45">
      <c r="A23" s="159"/>
      <c r="B23" s="149">
        <v>2</v>
      </c>
      <c r="C23" s="191" t="s">
        <v>137</v>
      </c>
      <c r="D23" s="134" t="s">
        <v>52</v>
      </c>
      <c r="E23" s="202">
        <v>1</v>
      </c>
      <c r="F23" s="135" t="s">
        <v>554</v>
      </c>
      <c r="G23" s="247" t="s">
        <v>680</v>
      </c>
      <c r="H23" s="136" t="s">
        <v>59</v>
      </c>
      <c r="I23" s="149" t="s">
        <v>72</v>
      </c>
      <c r="J23" s="151" t="s">
        <v>63</v>
      </c>
      <c r="K23" s="138" t="s">
        <v>63</v>
      </c>
      <c r="L23" s="138" t="s">
        <v>63</v>
      </c>
      <c r="M23" s="149" t="s">
        <v>30</v>
      </c>
      <c r="N23" s="149" t="s">
        <v>577</v>
      </c>
      <c r="O23" s="122" t="s">
        <v>567</v>
      </c>
      <c r="P23" s="122" t="s">
        <v>575</v>
      </c>
      <c r="Q23" s="151"/>
      <c r="R23" s="123"/>
      <c r="S23" s="123"/>
    </row>
    <row r="24" spans="1:19" s="111" customFormat="1" ht="18.75" customHeight="1">
      <c r="A24" s="159"/>
      <c r="B24" s="279">
        <v>3</v>
      </c>
      <c r="C24" s="191" t="s">
        <v>569</v>
      </c>
      <c r="D24" s="333" t="s">
        <v>51</v>
      </c>
      <c r="E24" s="202">
        <v>1</v>
      </c>
      <c r="F24" s="276" t="s">
        <v>553</v>
      </c>
      <c r="G24" s="276" t="s">
        <v>679</v>
      </c>
      <c r="H24" s="276" t="s">
        <v>59</v>
      </c>
      <c r="I24" s="276" t="s">
        <v>72</v>
      </c>
      <c r="J24" s="339">
        <v>45906</v>
      </c>
      <c r="K24" s="339">
        <v>45906</v>
      </c>
      <c r="L24" s="339">
        <v>45906</v>
      </c>
      <c r="M24" s="339" t="s">
        <v>28</v>
      </c>
      <c r="N24" s="339" t="s">
        <v>77</v>
      </c>
      <c r="O24" s="339" t="s">
        <v>566</v>
      </c>
      <c r="P24" s="276" t="s">
        <v>574</v>
      </c>
      <c r="Q24" s="276" t="s">
        <v>568</v>
      </c>
      <c r="R24" s="123"/>
      <c r="S24" s="123"/>
    </row>
    <row r="25" spans="1:19" s="111" customFormat="1" ht="18.75">
      <c r="A25" s="159"/>
      <c r="B25" s="280"/>
      <c r="C25" s="191" t="s">
        <v>570</v>
      </c>
      <c r="D25" s="334"/>
      <c r="E25" s="202">
        <v>1</v>
      </c>
      <c r="F25" s="277"/>
      <c r="G25" s="277"/>
      <c r="H25" s="277"/>
      <c r="I25" s="277"/>
      <c r="J25" s="340"/>
      <c r="K25" s="340"/>
      <c r="L25" s="340"/>
      <c r="M25" s="340"/>
      <c r="N25" s="340"/>
      <c r="O25" s="340"/>
      <c r="P25" s="277"/>
      <c r="Q25" s="277"/>
      <c r="R25" s="123"/>
      <c r="S25" s="123"/>
    </row>
    <row r="26" spans="1:19" s="111" customFormat="1" ht="18.75">
      <c r="A26" s="159"/>
      <c r="B26" s="280"/>
      <c r="C26" s="191" t="s">
        <v>571</v>
      </c>
      <c r="D26" s="335"/>
      <c r="E26" s="202">
        <v>1</v>
      </c>
      <c r="F26" s="277"/>
      <c r="G26" s="277"/>
      <c r="H26" s="277"/>
      <c r="I26" s="277"/>
      <c r="J26" s="340"/>
      <c r="K26" s="340"/>
      <c r="L26" s="340"/>
      <c r="M26" s="340"/>
      <c r="N26" s="340"/>
      <c r="O26" s="340"/>
      <c r="P26" s="277"/>
      <c r="Q26" s="277"/>
      <c r="R26" s="123"/>
      <c r="S26" s="123"/>
    </row>
    <row r="27" spans="1:19" s="111" customFormat="1" ht="18.75">
      <c r="A27" s="159"/>
      <c r="B27" s="280"/>
      <c r="C27" s="191" t="s">
        <v>572</v>
      </c>
      <c r="D27" s="333" t="s">
        <v>54</v>
      </c>
      <c r="E27" s="202">
        <v>1</v>
      </c>
      <c r="F27" s="277"/>
      <c r="G27" s="277"/>
      <c r="H27" s="277"/>
      <c r="I27" s="277"/>
      <c r="J27" s="340"/>
      <c r="K27" s="340"/>
      <c r="L27" s="340"/>
      <c r="M27" s="340"/>
      <c r="N27" s="340"/>
      <c r="O27" s="340"/>
      <c r="P27" s="277"/>
      <c r="Q27" s="277"/>
      <c r="R27" s="123"/>
      <c r="S27" s="123"/>
    </row>
    <row r="28" spans="1:19" s="111" customFormat="1" ht="18.75">
      <c r="A28" s="159"/>
      <c r="B28" s="281"/>
      <c r="C28" s="191" t="s">
        <v>573</v>
      </c>
      <c r="D28" s="335"/>
      <c r="E28" s="202">
        <v>1</v>
      </c>
      <c r="F28" s="278"/>
      <c r="G28" s="278"/>
      <c r="H28" s="278"/>
      <c r="I28" s="278"/>
      <c r="J28" s="341"/>
      <c r="K28" s="341"/>
      <c r="L28" s="341"/>
      <c r="M28" s="341"/>
      <c r="N28" s="341"/>
      <c r="O28" s="341"/>
      <c r="P28" s="278"/>
      <c r="Q28" s="278"/>
      <c r="R28" s="123"/>
      <c r="S28" s="123"/>
    </row>
    <row r="29" spans="1:19" s="111" customFormat="1" ht="30">
      <c r="A29" s="159"/>
      <c r="B29" s="149">
        <v>4</v>
      </c>
      <c r="C29" s="189" t="s">
        <v>138</v>
      </c>
      <c r="D29" s="122" t="s">
        <v>53</v>
      </c>
      <c r="E29" s="202">
        <v>1</v>
      </c>
      <c r="F29" s="152" t="s">
        <v>555</v>
      </c>
      <c r="G29" s="250" t="s">
        <v>678</v>
      </c>
      <c r="H29" s="136" t="s">
        <v>17</v>
      </c>
      <c r="I29" s="149" t="s">
        <v>72</v>
      </c>
      <c r="J29" s="151" t="s">
        <v>64</v>
      </c>
      <c r="K29" s="151" t="s">
        <v>25</v>
      </c>
      <c r="L29" s="151" t="s">
        <v>25</v>
      </c>
      <c r="M29" s="149" t="s">
        <v>28</v>
      </c>
      <c r="N29" s="149" t="s">
        <v>77</v>
      </c>
      <c r="O29" s="151" t="s">
        <v>566</v>
      </c>
      <c r="P29" s="122" t="s">
        <v>565</v>
      </c>
      <c r="Q29" s="149"/>
      <c r="R29" s="123"/>
      <c r="S29" s="123"/>
    </row>
    <row r="30" spans="1:19" s="111" customFormat="1" ht="18.75">
      <c r="A30" s="159"/>
      <c r="B30" s="149">
        <v>5</v>
      </c>
      <c r="C30" s="189" t="s">
        <v>139</v>
      </c>
      <c r="D30" s="134" t="s">
        <v>54</v>
      </c>
      <c r="E30" s="202">
        <v>1</v>
      </c>
      <c r="F30" s="135" t="s">
        <v>556</v>
      </c>
      <c r="G30" s="135" t="s">
        <v>677</v>
      </c>
      <c r="H30" s="136" t="s">
        <v>59</v>
      </c>
      <c r="I30" s="149" t="s">
        <v>72</v>
      </c>
      <c r="J30" s="139">
        <v>45844</v>
      </c>
      <c r="K30" s="139">
        <v>45875</v>
      </c>
      <c r="L30" s="139">
        <v>45875</v>
      </c>
      <c r="M30" s="149" t="s">
        <v>28</v>
      </c>
      <c r="N30" s="149" t="s">
        <v>78</v>
      </c>
      <c r="O30" s="139">
        <v>45876</v>
      </c>
      <c r="P30" s="139">
        <v>45968</v>
      </c>
      <c r="Q30" s="151"/>
      <c r="R30" s="123"/>
      <c r="S30" s="123"/>
    </row>
    <row r="31" spans="1:19" s="111" customFormat="1" ht="60">
      <c r="A31" s="159"/>
      <c r="B31" s="149">
        <v>6</v>
      </c>
      <c r="C31" s="189" t="s">
        <v>576</v>
      </c>
      <c r="D31" s="122" t="s">
        <v>16</v>
      </c>
      <c r="E31" s="202">
        <v>1</v>
      </c>
      <c r="F31" s="152" t="s">
        <v>552</v>
      </c>
      <c r="G31" s="250" t="s">
        <v>676</v>
      </c>
      <c r="H31" s="136" t="s">
        <v>60</v>
      </c>
      <c r="I31" s="149" t="s">
        <v>72</v>
      </c>
      <c r="J31" s="139">
        <v>45846</v>
      </c>
      <c r="K31" s="139">
        <v>45876</v>
      </c>
      <c r="L31" s="139">
        <v>45876</v>
      </c>
      <c r="M31" s="149" t="s">
        <v>76</v>
      </c>
      <c r="N31" s="140" t="s">
        <v>79</v>
      </c>
      <c r="O31" s="122" t="s">
        <v>534</v>
      </c>
      <c r="P31" s="261" t="s">
        <v>747</v>
      </c>
      <c r="Q31" s="104"/>
      <c r="R31" s="123"/>
      <c r="S31" s="123"/>
    </row>
    <row r="32" spans="1:19" s="164" customFormat="1" ht="15.75" customHeight="1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  <c r="P32" s="322"/>
      <c r="Q32" s="322"/>
      <c r="R32" s="322"/>
    </row>
    <row r="33" spans="1:18" ht="25.15" customHeight="1">
      <c r="A33" s="164"/>
      <c r="B33" s="320" t="s">
        <v>544</v>
      </c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</row>
    <row r="34" spans="1:18" s="162" customFormat="1" ht="25.15" customHeight="1">
      <c r="A34" s="165"/>
      <c r="B34" s="266" t="s">
        <v>0</v>
      </c>
      <c r="C34" s="266" t="s">
        <v>1</v>
      </c>
      <c r="D34" s="266" t="s">
        <v>2</v>
      </c>
      <c r="E34" s="266" t="s">
        <v>633</v>
      </c>
      <c r="F34" s="266" t="s">
        <v>109</v>
      </c>
      <c r="G34" s="268" t="s">
        <v>632</v>
      </c>
      <c r="H34" s="266" t="s">
        <v>3</v>
      </c>
      <c r="I34" s="266" t="s">
        <v>4</v>
      </c>
      <c r="J34" s="266" t="s">
        <v>5</v>
      </c>
      <c r="K34" s="268" t="s">
        <v>479</v>
      </c>
      <c r="L34" s="268"/>
      <c r="M34" s="268"/>
      <c r="N34" s="266" t="s">
        <v>6</v>
      </c>
      <c r="O34" s="266" t="s">
        <v>7</v>
      </c>
      <c r="P34" s="266" t="s">
        <v>108</v>
      </c>
      <c r="Q34" s="266" t="s">
        <v>8</v>
      </c>
    </row>
    <row r="35" spans="1:18" s="162" customFormat="1" ht="20.65" customHeight="1">
      <c r="A35" s="165"/>
      <c r="B35" s="267"/>
      <c r="C35" s="267"/>
      <c r="D35" s="267"/>
      <c r="E35" s="267"/>
      <c r="F35" s="267"/>
      <c r="G35" s="268"/>
      <c r="H35" s="267"/>
      <c r="I35" s="267"/>
      <c r="J35" s="267"/>
      <c r="K35" s="163" t="s">
        <v>476</v>
      </c>
      <c r="L35" s="163" t="s">
        <v>477</v>
      </c>
      <c r="M35" s="163" t="s">
        <v>478</v>
      </c>
      <c r="N35" s="267"/>
      <c r="O35" s="267"/>
      <c r="P35" s="267"/>
      <c r="Q35" s="321"/>
      <c r="R35" s="166"/>
    </row>
    <row r="36" spans="1:18" s="166" customFormat="1" ht="45">
      <c r="A36" s="167"/>
      <c r="B36" s="140">
        <v>1</v>
      </c>
      <c r="C36" s="189" t="s">
        <v>504</v>
      </c>
      <c r="D36" s="168" t="s">
        <v>83</v>
      </c>
      <c r="E36" s="202">
        <v>1</v>
      </c>
      <c r="F36" s="168" t="s">
        <v>551</v>
      </c>
      <c r="G36" s="168" t="s">
        <v>675</v>
      </c>
      <c r="H36" s="140" t="s">
        <v>58</v>
      </c>
      <c r="I36" s="140" t="s">
        <v>84</v>
      </c>
      <c r="J36" s="122"/>
      <c r="K36" s="122" t="s">
        <v>93</v>
      </c>
      <c r="L36" s="122" t="s">
        <v>93</v>
      </c>
      <c r="M36" s="122" t="s">
        <v>95</v>
      </c>
      <c r="N36" s="122" t="s">
        <v>96</v>
      </c>
      <c r="O36" s="122" t="s">
        <v>99</v>
      </c>
      <c r="P36" s="169" t="s">
        <v>560</v>
      </c>
      <c r="Q36" s="122"/>
    </row>
    <row r="37" spans="1:18" s="166" customFormat="1" ht="25.5" customHeight="1">
      <c r="A37" s="167"/>
      <c r="B37" s="273">
        <v>2</v>
      </c>
      <c r="C37" s="190" t="s">
        <v>561</v>
      </c>
      <c r="D37" s="283" t="s">
        <v>83</v>
      </c>
      <c r="E37" s="202">
        <v>1</v>
      </c>
      <c r="F37" s="283" t="s">
        <v>550</v>
      </c>
      <c r="G37" s="283" t="s">
        <v>674</v>
      </c>
      <c r="H37" s="323" t="s">
        <v>59</v>
      </c>
      <c r="I37" s="330" t="s">
        <v>84</v>
      </c>
      <c r="J37" s="330" t="s">
        <v>85</v>
      </c>
      <c r="K37" s="283" t="s">
        <v>94</v>
      </c>
      <c r="L37" s="283" t="s">
        <v>94</v>
      </c>
      <c r="M37" s="336">
        <v>45998</v>
      </c>
      <c r="N37" s="283" t="s">
        <v>97</v>
      </c>
      <c r="O37" s="283" t="s">
        <v>100</v>
      </c>
      <c r="P37" s="283" t="s">
        <v>746</v>
      </c>
      <c r="Q37" s="283"/>
    </row>
    <row r="38" spans="1:18" s="166" customFormat="1" ht="31.5">
      <c r="A38" s="167"/>
      <c r="B38" s="273"/>
      <c r="C38" s="190" t="s">
        <v>562</v>
      </c>
      <c r="D38" s="284"/>
      <c r="E38" s="202">
        <v>1</v>
      </c>
      <c r="F38" s="284"/>
      <c r="G38" s="284"/>
      <c r="H38" s="324"/>
      <c r="I38" s="331"/>
      <c r="J38" s="331"/>
      <c r="K38" s="284"/>
      <c r="L38" s="284"/>
      <c r="M38" s="337"/>
      <c r="N38" s="284"/>
      <c r="O38" s="284"/>
      <c r="P38" s="284"/>
      <c r="Q38" s="284"/>
    </row>
    <row r="39" spans="1:18" s="166" customFormat="1" ht="21.75" customHeight="1">
      <c r="A39" s="167"/>
      <c r="B39" s="273"/>
      <c r="C39" s="190" t="s">
        <v>80</v>
      </c>
      <c r="D39" s="285"/>
      <c r="E39" s="202">
        <v>1</v>
      </c>
      <c r="F39" s="285"/>
      <c r="G39" s="285"/>
      <c r="H39" s="325"/>
      <c r="I39" s="332"/>
      <c r="J39" s="332"/>
      <c r="K39" s="285"/>
      <c r="L39" s="285"/>
      <c r="M39" s="338"/>
      <c r="N39" s="285"/>
      <c r="O39" s="285"/>
      <c r="P39" s="285"/>
      <c r="Q39" s="285"/>
    </row>
    <row r="40" spans="1:18" s="166" customFormat="1" ht="15.75">
      <c r="A40" s="167"/>
      <c r="B40" s="273">
        <v>3</v>
      </c>
      <c r="C40" s="190" t="s">
        <v>505</v>
      </c>
      <c r="D40" s="283" t="s">
        <v>53</v>
      </c>
      <c r="E40" s="202">
        <v>1</v>
      </c>
      <c r="F40" s="283" t="s">
        <v>549</v>
      </c>
      <c r="G40" s="283" t="s">
        <v>673</v>
      </c>
      <c r="H40" s="323" t="s">
        <v>59</v>
      </c>
      <c r="I40" s="326" t="s">
        <v>84</v>
      </c>
      <c r="J40" s="283" t="s">
        <v>86</v>
      </c>
      <c r="K40" s="283" t="s">
        <v>94</v>
      </c>
      <c r="L40" s="283" t="s">
        <v>94</v>
      </c>
      <c r="M40" s="336">
        <v>45998</v>
      </c>
      <c r="N40" s="283" t="s">
        <v>98</v>
      </c>
      <c r="O40" s="283" t="s">
        <v>101</v>
      </c>
      <c r="P40" s="283" t="s">
        <v>558</v>
      </c>
      <c r="Q40" s="283"/>
    </row>
    <row r="41" spans="1:18" s="166" customFormat="1" ht="31.5">
      <c r="A41" s="167"/>
      <c r="B41" s="273"/>
      <c r="C41" s="190" t="s">
        <v>563</v>
      </c>
      <c r="D41" s="284"/>
      <c r="E41" s="202">
        <v>1</v>
      </c>
      <c r="F41" s="284"/>
      <c r="G41" s="284"/>
      <c r="H41" s="324"/>
      <c r="I41" s="327"/>
      <c r="J41" s="284"/>
      <c r="K41" s="284"/>
      <c r="L41" s="284"/>
      <c r="M41" s="337"/>
      <c r="N41" s="284"/>
      <c r="O41" s="284"/>
      <c r="P41" s="284"/>
      <c r="Q41" s="284"/>
    </row>
    <row r="42" spans="1:18" s="166" customFormat="1" ht="25.5" customHeight="1">
      <c r="A42" s="167"/>
      <c r="B42" s="273"/>
      <c r="C42" s="190" t="s">
        <v>564</v>
      </c>
      <c r="D42" s="285"/>
      <c r="E42" s="202">
        <v>1</v>
      </c>
      <c r="F42" s="285"/>
      <c r="G42" s="285"/>
      <c r="H42" s="325"/>
      <c r="I42" s="328"/>
      <c r="J42" s="285"/>
      <c r="K42" s="285"/>
      <c r="L42" s="285"/>
      <c r="M42" s="338"/>
      <c r="N42" s="285"/>
      <c r="O42" s="285"/>
      <c r="P42" s="285"/>
      <c r="Q42" s="285"/>
    </row>
    <row r="43" spans="1:18" s="166" customFormat="1" ht="15.75">
      <c r="A43" s="167"/>
      <c r="B43" s="140">
        <v>4</v>
      </c>
      <c r="C43" s="190" t="s">
        <v>506</v>
      </c>
      <c r="D43" s="168" t="s">
        <v>51</v>
      </c>
      <c r="E43" s="202">
        <v>1</v>
      </c>
      <c r="F43" s="168" t="s">
        <v>548</v>
      </c>
      <c r="G43" s="251" t="s">
        <v>672</v>
      </c>
      <c r="H43" s="170" t="s">
        <v>17</v>
      </c>
      <c r="I43" s="140" t="s">
        <v>84</v>
      </c>
      <c r="J43" s="122" t="s">
        <v>87</v>
      </c>
      <c r="K43" s="122" t="s">
        <v>28</v>
      </c>
      <c r="L43" s="122" t="s">
        <v>28</v>
      </c>
      <c r="M43" s="171">
        <v>45998</v>
      </c>
      <c r="N43" s="171">
        <v>45854</v>
      </c>
      <c r="O43" s="122" t="s">
        <v>102</v>
      </c>
      <c r="P43" s="169" t="s">
        <v>745</v>
      </c>
      <c r="Q43" s="104"/>
    </row>
    <row r="44" spans="1:18" s="164" customFormat="1">
      <c r="A44" s="322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</row>
    <row r="45" spans="1:18" ht="23.25">
      <c r="B45" s="320" t="s">
        <v>545</v>
      </c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</row>
    <row r="46" spans="1:18" s="162" customFormat="1" ht="25.15" customHeight="1">
      <c r="B46" s="266" t="s">
        <v>0</v>
      </c>
      <c r="C46" s="266" t="s">
        <v>1</v>
      </c>
      <c r="D46" s="266" t="s">
        <v>2</v>
      </c>
      <c r="E46" s="266" t="s">
        <v>633</v>
      </c>
      <c r="F46" s="266" t="s">
        <v>109</v>
      </c>
      <c r="G46" s="268" t="s">
        <v>632</v>
      </c>
      <c r="H46" s="266" t="s">
        <v>3</v>
      </c>
      <c r="I46" s="266" t="s">
        <v>4</v>
      </c>
      <c r="J46" s="266" t="s">
        <v>5</v>
      </c>
      <c r="K46" s="268" t="s">
        <v>479</v>
      </c>
      <c r="L46" s="268"/>
      <c r="M46" s="268"/>
      <c r="N46" s="266" t="s">
        <v>6</v>
      </c>
      <c r="O46" s="266" t="s">
        <v>7</v>
      </c>
      <c r="P46" s="266" t="s">
        <v>108</v>
      </c>
      <c r="Q46" s="266" t="s">
        <v>8</v>
      </c>
    </row>
    <row r="47" spans="1:18" s="162" customFormat="1" ht="20.65" customHeight="1">
      <c r="B47" s="267"/>
      <c r="C47" s="267"/>
      <c r="D47" s="267"/>
      <c r="E47" s="267"/>
      <c r="F47" s="267"/>
      <c r="G47" s="268"/>
      <c r="H47" s="267"/>
      <c r="I47" s="267"/>
      <c r="J47" s="267"/>
      <c r="K47" s="163" t="s">
        <v>476</v>
      </c>
      <c r="L47" s="163" t="s">
        <v>477</v>
      </c>
      <c r="M47" s="163" t="s">
        <v>478</v>
      </c>
      <c r="N47" s="267"/>
      <c r="O47" s="267"/>
      <c r="P47" s="267"/>
      <c r="Q47" s="267"/>
    </row>
    <row r="48" spans="1:18" ht="42.75">
      <c r="B48" s="140">
        <v>1</v>
      </c>
      <c r="C48" s="188" t="s">
        <v>519</v>
      </c>
      <c r="D48" s="172" t="s">
        <v>103</v>
      </c>
      <c r="E48" s="202">
        <v>1</v>
      </c>
      <c r="F48" s="172" t="s">
        <v>547</v>
      </c>
      <c r="G48" s="168" t="s">
        <v>682</v>
      </c>
      <c r="H48" s="173" t="s">
        <v>59</v>
      </c>
      <c r="I48" s="174" t="s">
        <v>104</v>
      </c>
      <c r="J48" s="174" t="s">
        <v>105</v>
      </c>
      <c r="K48" s="174" t="s">
        <v>28</v>
      </c>
      <c r="L48" s="174" t="s">
        <v>28</v>
      </c>
      <c r="M48" s="175">
        <v>45968</v>
      </c>
      <c r="N48" s="175">
        <v>45852</v>
      </c>
      <c r="O48" s="174" t="s">
        <v>498</v>
      </c>
      <c r="P48" s="171" t="s">
        <v>557</v>
      </c>
      <c r="Q48" s="122" t="s">
        <v>559</v>
      </c>
    </row>
  </sheetData>
  <mergeCells count="107">
    <mergeCell ref="Q34:Q35"/>
    <mergeCell ref="N34:N35"/>
    <mergeCell ref="O24:O28"/>
    <mergeCell ref="P24:P28"/>
    <mergeCell ref="L40:L42"/>
    <mergeCell ref="M40:M42"/>
    <mergeCell ref="N40:N42"/>
    <mergeCell ref="O40:O42"/>
    <mergeCell ref="P40:P42"/>
    <mergeCell ref="O34:O35"/>
    <mergeCell ref="P34:P35"/>
    <mergeCell ref="K34:M34"/>
    <mergeCell ref="A32:R32"/>
    <mergeCell ref="Q24:Q28"/>
    <mergeCell ref="B24:B28"/>
    <mergeCell ref="I24:I28"/>
    <mergeCell ref="J24:J28"/>
    <mergeCell ref="K24:K28"/>
    <mergeCell ref="L24:L28"/>
    <mergeCell ref="M24:M28"/>
    <mergeCell ref="N24:N28"/>
    <mergeCell ref="H2:M2"/>
    <mergeCell ref="B37:B39"/>
    <mergeCell ref="D37:D39"/>
    <mergeCell ref="F37:F39"/>
    <mergeCell ref="H37:H39"/>
    <mergeCell ref="I37:I39"/>
    <mergeCell ref="J37:J39"/>
    <mergeCell ref="K37:K39"/>
    <mergeCell ref="L37:L39"/>
    <mergeCell ref="A18:R18"/>
    <mergeCell ref="Q37:Q39"/>
    <mergeCell ref="D24:D26"/>
    <mergeCell ref="D27:D28"/>
    <mergeCell ref="F24:F28"/>
    <mergeCell ref="H24:H28"/>
    <mergeCell ref="M37:M39"/>
    <mergeCell ref="P20:P21"/>
    <mergeCell ref="B34:B35"/>
    <mergeCell ref="C34:C35"/>
    <mergeCell ref="D34:D35"/>
    <mergeCell ref="F34:F35"/>
    <mergeCell ref="H34:H35"/>
    <mergeCell ref="I34:I35"/>
    <mergeCell ref="J34:J35"/>
    <mergeCell ref="N37:N39"/>
    <mergeCell ref="O37:O39"/>
    <mergeCell ref="P37:P39"/>
    <mergeCell ref="B45:Q45"/>
    <mergeCell ref="Q46:Q47"/>
    <mergeCell ref="I46:I47"/>
    <mergeCell ref="J46:J47"/>
    <mergeCell ref="K46:M46"/>
    <mergeCell ref="N46:N47"/>
    <mergeCell ref="A44:R44"/>
    <mergeCell ref="Q40:Q42"/>
    <mergeCell ref="K40:K42"/>
    <mergeCell ref="B40:B42"/>
    <mergeCell ref="D40:D42"/>
    <mergeCell ref="B46:B47"/>
    <mergeCell ref="C46:C47"/>
    <mergeCell ref="D46:D47"/>
    <mergeCell ref="F46:F47"/>
    <mergeCell ref="H46:H47"/>
    <mergeCell ref="F40:F42"/>
    <mergeCell ref="H40:H42"/>
    <mergeCell ref="I40:I42"/>
    <mergeCell ref="J40:J42"/>
    <mergeCell ref="G40:G42"/>
    <mergeCell ref="B3:Q3"/>
    <mergeCell ref="B4:B5"/>
    <mergeCell ref="C4:C5"/>
    <mergeCell ref="D4:D5"/>
    <mergeCell ref="F4:F5"/>
    <mergeCell ref="H4:H5"/>
    <mergeCell ref="I4:I5"/>
    <mergeCell ref="J4:J5"/>
    <mergeCell ref="K4:M4"/>
    <mergeCell ref="N4:N5"/>
    <mergeCell ref="O4:O5"/>
    <mergeCell ref="P4:P5"/>
    <mergeCell ref="Q4:Q5"/>
    <mergeCell ref="E4:E5"/>
    <mergeCell ref="G46:G47"/>
    <mergeCell ref="G4:G5"/>
    <mergeCell ref="G20:G21"/>
    <mergeCell ref="G24:G28"/>
    <mergeCell ref="G34:G35"/>
    <mergeCell ref="G37:G39"/>
    <mergeCell ref="E34:E35"/>
    <mergeCell ref="E46:E47"/>
    <mergeCell ref="B19:Q19"/>
    <mergeCell ref="Q20:Q21"/>
    <mergeCell ref="B33:Q33"/>
    <mergeCell ref="N20:N21"/>
    <mergeCell ref="O20:O21"/>
    <mergeCell ref="I20:I21"/>
    <mergeCell ref="J20:J21"/>
    <mergeCell ref="K20:M20"/>
    <mergeCell ref="B20:B21"/>
    <mergeCell ref="C20:C21"/>
    <mergeCell ref="D20:D21"/>
    <mergeCell ref="F20:F21"/>
    <mergeCell ref="H20:H21"/>
    <mergeCell ref="E20:E21"/>
    <mergeCell ref="O46:O47"/>
    <mergeCell ref="P46:P4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25"/>
  <sheetViews>
    <sheetView workbookViewId="0">
      <selection activeCell="F13" sqref="F13"/>
    </sheetView>
  </sheetViews>
  <sheetFormatPr defaultRowHeight="15"/>
  <cols>
    <col min="2" max="2" width="4.5703125" bestFit="1" customWidth="1"/>
    <col min="3" max="3" width="29.5703125" customWidth="1"/>
    <col min="4" max="4" width="8.140625" customWidth="1"/>
    <col min="5" max="5" width="9.5703125" style="1" customWidth="1"/>
    <col min="6" max="6" width="11.5703125" customWidth="1"/>
    <col min="8" max="8" width="6.7109375" customWidth="1"/>
    <col min="9" max="9" width="22.85546875" customWidth="1"/>
    <col min="10" max="10" width="7" bestFit="1" customWidth="1"/>
    <col min="11" max="11" width="8.28515625" bestFit="1" customWidth="1"/>
    <col min="12" max="12" width="13.7109375" customWidth="1"/>
  </cols>
  <sheetData>
    <row r="1" spans="2:13">
      <c r="G1" s="345"/>
    </row>
    <row r="2" spans="2:13" ht="15.75" thickBot="1">
      <c r="G2" s="345"/>
    </row>
    <row r="3" spans="2:13" ht="21">
      <c r="B3" s="292" t="s">
        <v>607</v>
      </c>
      <c r="C3" s="293"/>
      <c r="D3" s="293"/>
      <c r="E3" s="342"/>
      <c r="F3" s="294"/>
      <c r="G3" s="345"/>
      <c r="H3" s="292" t="s">
        <v>617</v>
      </c>
      <c r="I3" s="293"/>
      <c r="J3" s="293"/>
      <c r="K3" s="342"/>
      <c r="L3" s="294"/>
    </row>
    <row r="4" spans="2:13" ht="18.75">
      <c r="B4" s="176" t="s">
        <v>0</v>
      </c>
      <c r="C4" s="259" t="s">
        <v>1</v>
      </c>
      <c r="D4" s="259" t="s">
        <v>2</v>
      </c>
      <c r="E4" s="192" t="s">
        <v>4</v>
      </c>
      <c r="F4" s="177" t="s">
        <v>8</v>
      </c>
      <c r="G4" s="345"/>
      <c r="H4" s="176" t="s">
        <v>0</v>
      </c>
      <c r="I4" s="229" t="s">
        <v>1</v>
      </c>
      <c r="J4" s="229" t="s">
        <v>2</v>
      </c>
      <c r="K4" s="192" t="s">
        <v>4</v>
      </c>
      <c r="L4" s="228" t="s">
        <v>8</v>
      </c>
    </row>
    <row r="5" spans="2:13" s="1" customFormat="1" ht="18" customHeight="1">
      <c r="B5" s="231">
        <v>1</v>
      </c>
      <c r="C5" s="194" t="s">
        <v>609</v>
      </c>
      <c r="D5" s="262" t="s">
        <v>11</v>
      </c>
      <c r="E5" s="128" t="s">
        <v>18</v>
      </c>
      <c r="F5" s="230" t="s">
        <v>615</v>
      </c>
      <c r="G5" s="345"/>
      <c r="H5" s="231">
        <v>1</v>
      </c>
      <c r="I5" s="194" t="s">
        <v>619</v>
      </c>
      <c r="J5" s="232" t="s">
        <v>56</v>
      </c>
      <c r="K5" s="128" t="s">
        <v>73</v>
      </c>
      <c r="L5" s="245" t="s">
        <v>623</v>
      </c>
    </row>
    <row r="6" spans="2:13" s="1" customFormat="1" ht="18" customHeight="1">
      <c r="B6" s="231">
        <v>2</v>
      </c>
      <c r="C6" s="194" t="s">
        <v>613</v>
      </c>
      <c r="D6" s="262" t="s">
        <v>11</v>
      </c>
      <c r="E6" s="128" t="s">
        <v>18</v>
      </c>
      <c r="F6" s="230" t="s">
        <v>598</v>
      </c>
      <c r="G6" s="345"/>
      <c r="H6" s="231">
        <v>2</v>
      </c>
      <c r="I6" s="194" t="s">
        <v>618</v>
      </c>
      <c r="J6" s="232" t="s">
        <v>16</v>
      </c>
      <c r="K6" s="128" t="s">
        <v>73</v>
      </c>
      <c r="L6" s="245" t="s">
        <v>623</v>
      </c>
    </row>
    <row r="7" spans="2:13" s="1" customFormat="1" ht="18" customHeight="1">
      <c r="B7" s="231">
        <v>3</v>
      </c>
      <c r="C7" s="194" t="s">
        <v>614</v>
      </c>
      <c r="D7" s="262" t="s">
        <v>15</v>
      </c>
      <c r="E7" s="128" t="s">
        <v>18</v>
      </c>
      <c r="F7" s="230" t="s">
        <v>598</v>
      </c>
      <c r="G7" s="345"/>
      <c r="H7" s="231">
        <v>3</v>
      </c>
      <c r="I7" s="194" t="s">
        <v>620</v>
      </c>
      <c r="J7" s="232" t="s">
        <v>54</v>
      </c>
      <c r="K7" s="128" t="s">
        <v>73</v>
      </c>
      <c r="L7" s="245" t="s">
        <v>625</v>
      </c>
      <c r="M7" s="201"/>
    </row>
    <row r="8" spans="2:13" s="1" customFormat="1" ht="18" customHeight="1">
      <c r="B8" s="231">
        <v>4</v>
      </c>
      <c r="C8" s="194" t="s">
        <v>608</v>
      </c>
      <c r="D8" s="262" t="s">
        <v>55</v>
      </c>
      <c r="E8" s="128" t="s">
        <v>73</v>
      </c>
      <c r="F8" s="343" t="s">
        <v>598</v>
      </c>
      <c r="G8" s="345"/>
      <c r="H8" s="231">
        <v>4</v>
      </c>
      <c r="I8" s="194" t="s">
        <v>621</v>
      </c>
      <c r="J8" s="232" t="s">
        <v>14</v>
      </c>
      <c r="K8" s="128" t="s">
        <v>73</v>
      </c>
      <c r="L8" s="245" t="s">
        <v>624</v>
      </c>
    </row>
    <row r="9" spans="2:13" s="1" customFormat="1" ht="18" customHeight="1">
      <c r="B9" s="231">
        <v>5</v>
      </c>
      <c r="C9" s="194" t="s">
        <v>597</v>
      </c>
      <c r="D9" s="262" t="s">
        <v>14</v>
      </c>
      <c r="E9" s="128" t="s">
        <v>73</v>
      </c>
      <c r="F9" s="344"/>
      <c r="G9" s="345"/>
      <c r="H9" s="231">
        <v>5</v>
      </c>
      <c r="I9" s="194" t="s">
        <v>622</v>
      </c>
      <c r="J9" s="232" t="s">
        <v>51</v>
      </c>
      <c r="K9" s="128" t="s">
        <v>73</v>
      </c>
      <c r="L9" s="245" t="s">
        <v>631</v>
      </c>
    </row>
    <row r="10" spans="2:13" s="1" customFormat="1" ht="18" customHeight="1">
      <c r="B10" s="231">
        <v>6</v>
      </c>
      <c r="C10" s="194" t="s">
        <v>509</v>
      </c>
      <c r="D10" s="262" t="s">
        <v>83</v>
      </c>
      <c r="E10" s="262" t="s">
        <v>84</v>
      </c>
      <c r="F10" s="244" t="s">
        <v>599</v>
      </c>
      <c r="G10" s="345"/>
      <c r="H10" s="231">
        <v>6</v>
      </c>
      <c r="I10" s="194" t="s">
        <v>622</v>
      </c>
      <c r="J10" s="232" t="s">
        <v>51</v>
      </c>
      <c r="K10" s="128" t="s">
        <v>73</v>
      </c>
      <c r="L10" s="245" t="s">
        <v>631</v>
      </c>
    </row>
    <row r="11" spans="2:13" ht="30">
      <c r="B11" s="231">
        <v>7</v>
      </c>
      <c r="C11" s="194" t="s">
        <v>600</v>
      </c>
      <c r="D11" s="262" t="s">
        <v>14</v>
      </c>
      <c r="E11" s="262" t="s">
        <v>84</v>
      </c>
      <c r="F11" s="244" t="s">
        <v>598</v>
      </c>
      <c r="G11" s="345"/>
      <c r="H11" s="231">
        <v>7</v>
      </c>
      <c r="I11" s="194" t="s">
        <v>626</v>
      </c>
      <c r="J11" s="232" t="s">
        <v>57</v>
      </c>
      <c r="K11" s="128" t="s">
        <v>73</v>
      </c>
      <c r="L11" s="245" t="s">
        <v>624</v>
      </c>
    </row>
    <row r="12" spans="2:13">
      <c r="B12" s="231">
        <v>8</v>
      </c>
      <c r="C12" s="194" t="s">
        <v>601</v>
      </c>
      <c r="D12" s="262" t="s">
        <v>13</v>
      </c>
      <c r="E12" s="262" t="s">
        <v>84</v>
      </c>
      <c r="F12" s="244" t="s">
        <v>598</v>
      </c>
      <c r="G12" s="345"/>
      <c r="H12" s="231">
        <v>8</v>
      </c>
      <c r="I12" s="194" t="s">
        <v>601</v>
      </c>
      <c r="J12" s="232" t="s">
        <v>14</v>
      </c>
      <c r="K12" s="128" t="s">
        <v>84</v>
      </c>
      <c r="L12" s="245" t="s">
        <v>739</v>
      </c>
    </row>
    <row r="13" spans="2:13" s="1" customFormat="1" ht="15.75" thickBot="1">
      <c r="B13" s="231">
        <v>9</v>
      </c>
      <c r="C13" s="194" t="s">
        <v>602</v>
      </c>
      <c r="D13" s="262" t="s">
        <v>13</v>
      </c>
      <c r="E13" s="262" t="s">
        <v>84</v>
      </c>
      <c r="F13" s="244" t="s">
        <v>603</v>
      </c>
      <c r="G13" s="345"/>
      <c r="H13" s="180">
        <v>9</v>
      </c>
      <c r="I13" s="195" t="s">
        <v>628</v>
      </c>
      <c r="J13" s="235" t="s">
        <v>14</v>
      </c>
      <c r="K13" s="126" t="s">
        <v>84</v>
      </c>
      <c r="L13" s="243" t="s">
        <v>739</v>
      </c>
    </row>
    <row r="14" spans="2:13" s="1" customFormat="1">
      <c r="B14" s="231">
        <v>10</v>
      </c>
      <c r="C14" s="194" t="s">
        <v>606</v>
      </c>
      <c r="D14" s="262" t="s">
        <v>9</v>
      </c>
      <c r="E14" s="262" t="s">
        <v>604</v>
      </c>
      <c r="F14" s="244" t="s">
        <v>605</v>
      </c>
      <c r="G14" s="345"/>
    </row>
    <row r="15" spans="2:13" s="1" customFormat="1" ht="15.75" thickBot="1">
      <c r="B15" s="180">
        <v>11</v>
      </c>
      <c r="C15" s="195" t="s">
        <v>627</v>
      </c>
      <c r="D15" s="263" t="s">
        <v>83</v>
      </c>
      <c r="E15" s="263" t="s">
        <v>84</v>
      </c>
      <c r="F15" s="243" t="s">
        <v>657</v>
      </c>
      <c r="G15" s="345"/>
    </row>
    <row r="16" spans="2:13" s="1" customFormat="1" ht="15.75" thickBot="1">
      <c r="G16" s="345"/>
    </row>
    <row r="17" spans="1:14" s="1" customFormat="1" ht="21">
      <c r="B17" s="359" t="s">
        <v>616</v>
      </c>
      <c r="C17" s="360"/>
      <c r="D17" s="360"/>
      <c r="E17" s="360"/>
      <c r="F17" s="361"/>
      <c r="G17" s="345"/>
    </row>
    <row r="18" spans="1:14" s="1" customFormat="1" ht="18.75">
      <c r="B18" s="176" t="s">
        <v>0</v>
      </c>
      <c r="C18" s="259" t="s">
        <v>1</v>
      </c>
      <c r="D18" s="259" t="s">
        <v>2</v>
      </c>
      <c r="E18" s="192" t="s">
        <v>4</v>
      </c>
      <c r="F18" s="177" t="s">
        <v>8</v>
      </c>
      <c r="G18" s="345"/>
      <c r="H18"/>
      <c r="I18"/>
      <c r="J18"/>
      <c r="K18"/>
      <c r="L18"/>
    </row>
    <row r="19" spans="1:14" ht="30">
      <c r="B19" s="231">
        <v>1</v>
      </c>
      <c r="C19" s="194" t="s">
        <v>610</v>
      </c>
      <c r="D19" s="261" t="s">
        <v>735</v>
      </c>
      <c r="E19" s="128" t="s">
        <v>18</v>
      </c>
      <c r="F19" s="230" t="s">
        <v>737</v>
      </c>
      <c r="G19" s="345"/>
      <c r="H19" s="1"/>
      <c r="I19" s="1"/>
      <c r="J19" s="1"/>
      <c r="K19" s="1"/>
      <c r="L19" s="1"/>
      <c r="M19" s="1"/>
      <c r="N19" s="1"/>
    </row>
    <row r="20" spans="1:14" ht="37.5" customHeight="1" thickBot="1">
      <c r="A20" s="1"/>
      <c r="B20" s="180">
        <v>2</v>
      </c>
      <c r="C20" s="195" t="s">
        <v>611</v>
      </c>
      <c r="D20" s="358" t="s">
        <v>736</v>
      </c>
      <c r="E20" s="126" t="s">
        <v>18</v>
      </c>
      <c r="F20" s="193" t="s">
        <v>738</v>
      </c>
      <c r="G20" s="345"/>
      <c r="H20" s="1"/>
      <c r="I20" s="1"/>
      <c r="J20" s="1"/>
      <c r="K20" s="1"/>
      <c r="L20" s="1"/>
      <c r="M20" s="1"/>
      <c r="N20" s="1"/>
    </row>
    <row r="21" spans="1:14" ht="15.75" thickBot="1">
      <c r="A21" s="1"/>
      <c r="B21" s="180">
        <v>3</v>
      </c>
      <c r="C21" s="195" t="s">
        <v>612</v>
      </c>
      <c r="D21" s="358" t="s">
        <v>740</v>
      </c>
      <c r="E21" s="126" t="s">
        <v>18</v>
      </c>
      <c r="F21" s="193" t="s">
        <v>741</v>
      </c>
      <c r="G21" s="1"/>
      <c r="H21" s="1"/>
      <c r="I21" s="1"/>
      <c r="J21" s="1"/>
      <c r="K21" s="1"/>
      <c r="L21" s="1"/>
      <c r="M21" s="1"/>
      <c r="N21" s="1"/>
    </row>
    <row r="22" spans="1:14" ht="30.75" thickBot="1">
      <c r="A22" s="1"/>
      <c r="B22" s="180">
        <v>4</v>
      </c>
      <c r="C22" s="195" t="s">
        <v>509</v>
      </c>
      <c r="D22" s="358" t="s">
        <v>742</v>
      </c>
      <c r="E22" s="126" t="s">
        <v>84</v>
      </c>
      <c r="F22" s="193" t="s">
        <v>743</v>
      </c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G23" s="1"/>
      <c r="M23" s="1"/>
      <c r="N23" s="1"/>
    </row>
    <row r="24" spans="1:14">
      <c r="A24" s="1"/>
      <c r="G24" s="1"/>
    </row>
    <row r="25" spans="1:14">
      <c r="A25" s="1"/>
      <c r="G25" s="1"/>
    </row>
  </sheetData>
  <mergeCells count="6">
    <mergeCell ref="B3:F3"/>
    <mergeCell ref="B17:F17"/>
    <mergeCell ref="H3:L3"/>
    <mergeCell ref="G1:G6"/>
    <mergeCell ref="G7:G20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UAE</vt:lpstr>
      <vt:lpstr>China</vt:lpstr>
      <vt:lpstr>India</vt:lpstr>
      <vt:lpstr>Other</vt:lpstr>
      <vt:lpstr>Payment(%)</vt:lpstr>
      <vt:lpstr>New Coming Loading</vt:lpstr>
      <vt:lpstr>INTRANSIT_EQUIP_MACHINERY </vt:lpstr>
      <vt:lpstr>Received In SDT</vt:lpstr>
      <vt:lpstr>Summary</vt:lpstr>
      <vt:lpstr>Payment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Flux</dc:creator>
  <cp:lastModifiedBy>user</cp:lastModifiedBy>
  <cp:lastPrinted>2025-07-28T12:41:08Z</cp:lastPrinted>
  <dcterms:created xsi:type="dcterms:W3CDTF">2025-07-24T04:51:13Z</dcterms:created>
  <dcterms:modified xsi:type="dcterms:W3CDTF">2025-07-31T12:17:21Z</dcterms:modified>
</cp:coreProperties>
</file>