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CORE BANKING &amp; BUSINESS AUTO" sheetId="1" r:id="rId1"/>
  </sheets>
  <externalReferences>
    <externalReference r:id="rId2"/>
  </externalReferences>
  <definedNames>
    <definedName name="_xlnm._FilterDatabase" localSheetId="0" hidden="1">'CORE BANKING &amp; BUSINESS AUTO'!$A$7:$AF$65</definedName>
    <definedName name="LikelihoodScore">[1]Admin!$B$11:$B$14</definedName>
    <definedName name="_xlnm.Print_Area" localSheetId="0">'CORE BANKING &amp; BUSINESS AUTO'!$A$1:$AF$65</definedName>
  </definedNames>
  <calcPr calcId="144525"/>
</workbook>
</file>

<file path=xl/sharedStrings.xml><?xml version="1.0" encoding="utf-8"?>
<sst xmlns="http://schemas.openxmlformats.org/spreadsheetml/2006/main" count="57" uniqueCount="48">
  <si>
    <t>NIB INTERNATIONAL BANK</t>
  </si>
  <si>
    <t>MAN POWER FORECAST</t>
  </si>
  <si>
    <t>For the Financial Year 2023/2024 (2016 E.C.)</t>
  </si>
  <si>
    <t>CORE BANKING &amp; BUSINESS AUTOMATION DEPARTMENT</t>
  </si>
  <si>
    <t>S. No</t>
  </si>
  <si>
    <t>Job Title</t>
  </si>
  <si>
    <t>Job Grade</t>
  </si>
  <si>
    <t>BASIC MONTHLY SALARY</t>
  </si>
  <si>
    <t>Monthly Transport Allowance</t>
  </si>
  <si>
    <t>Monthly Representation Allowance</t>
  </si>
  <si>
    <t>Monthly Provident Fund</t>
  </si>
  <si>
    <t>Monthly Insurance Exp.</t>
  </si>
  <si>
    <t>Monthly Mobile Allowance</t>
  </si>
  <si>
    <t>Cash Indemnity Allowance</t>
  </si>
  <si>
    <t>Monthly Benefits Total</t>
  </si>
  <si>
    <t>Existing Man Power March, 2023</t>
  </si>
  <si>
    <t>Total Man Power Requested for 2023/2024</t>
  </si>
  <si>
    <t>Total Benefits  of Additional Staffs (2018/2019)</t>
  </si>
  <si>
    <t>Total Salary of Additional Staffs (2018/2019)</t>
  </si>
  <si>
    <t>Man Power need by Quarters</t>
  </si>
  <si>
    <t>Forecasted Salary Expense by Quarter</t>
  </si>
  <si>
    <t>Forecasted Benefits Expense by Quarter</t>
  </si>
  <si>
    <t>Reason/Purpose</t>
  </si>
  <si>
    <t>I</t>
  </si>
  <si>
    <t>II</t>
  </si>
  <si>
    <t>III</t>
  </si>
  <si>
    <t>IV</t>
  </si>
  <si>
    <t>New</t>
  </si>
  <si>
    <t>Replacement</t>
  </si>
  <si>
    <t>Promotion</t>
  </si>
  <si>
    <t>For Newly Created Position</t>
  </si>
  <si>
    <t>Director, Core Banking &amp; Business Automation</t>
  </si>
  <si>
    <t>Senior Secretary</t>
  </si>
  <si>
    <t>Manager, Core Banking System Support Division</t>
  </si>
  <si>
    <t>Manager, Software Development &amp; Support Division</t>
  </si>
  <si>
    <t>Principal Core Banking System Officer</t>
  </si>
  <si>
    <t>Principal Software Development Officer</t>
  </si>
  <si>
    <t>Senior Core Banking System Officer</t>
  </si>
  <si>
    <t>Senior Software Development Officer</t>
  </si>
  <si>
    <t>Core Banking System Officer</t>
  </si>
  <si>
    <t>Software Development Officer</t>
  </si>
  <si>
    <t>Associate Core Banking System Officer</t>
  </si>
  <si>
    <t>Associate Software Development Officer</t>
  </si>
  <si>
    <t>Junior Software Development Officer</t>
  </si>
  <si>
    <t>Junior Core Banking System Officer</t>
  </si>
  <si>
    <t>CLERICAL &amp; PROFESSIONAL</t>
  </si>
  <si>
    <t>NON - CLERICAL</t>
  </si>
  <si>
    <t>TOTAL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</si>
</sst>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_(* #,##0.0_);_(* \(#,##0.0\);_(* &quot;-&quot;?_);_(@_)"/>
    <numFmt numFmtId="178" formatCode="_(* #,##0.0_);_(* \(#,##0.0\);_(* &quot;-&quot;??_);_(@_)"/>
  </numFmts>
  <fonts count="29">
    <font>
      <sz val="11"/>
      <color theme="1"/>
      <name val="Calibri"/>
      <charset val="134"/>
      <scheme val="minor"/>
    </font>
    <font>
      <sz val="12"/>
      <name val="Candara"/>
      <charset val="134"/>
    </font>
    <font>
      <b/>
      <sz val="12"/>
      <name val="Candara"/>
      <charset val="134"/>
    </font>
    <font>
      <b/>
      <sz val="14"/>
      <color theme="9" tint="-0.499984740745262"/>
      <name val="Candara"/>
      <charset val="134"/>
    </font>
    <font>
      <sz val="14"/>
      <color theme="9" tint="-0.499984740745262"/>
      <name val="Candara"/>
      <charset val="134"/>
    </font>
    <font>
      <sz val="12"/>
      <color theme="1"/>
      <name val="Candara"/>
      <charset val="134"/>
    </font>
    <font>
      <b/>
      <sz val="12"/>
      <color rgb="FF0000FF"/>
      <name val="Candara"/>
      <charset val="134"/>
    </font>
    <font>
      <sz val="12"/>
      <color rgb="FF0000FF"/>
      <name val="Candara"/>
      <charset val="134"/>
    </font>
    <font>
      <sz val="12"/>
      <color rgb="FFFF0000"/>
      <name val="Candara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10" borderId="1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9" fillId="0" borderId="0"/>
    <xf numFmtId="0" fontId="12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/>
  </cellStyleXfs>
  <cellXfs count="87">
    <xf numFmtId="0" fontId="0" fillId="0" borderId="0" xfId="0"/>
    <xf numFmtId="0" fontId="1" fillId="0" borderId="0" xfId="52" applyFont="1" applyBorder="1"/>
    <xf numFmtId="0" fontId="2" fillId="0" borderId="0" xfId="52" applyFont="1" applyBorder="1"/>
    <xf numFmtId="0" fontId="1" fillId="0" borderId="0" xfId="52" applyFont="1" applyFill="1" applyAlignment="1">
      <alignment horizontal="center"/>
    </xf>
    <xf numFmtId="41" fontId="1" fillId="0" borderId="0" xfId="52" applyNumberFormat="1" applyFont="1" applyAlignment="1">
      <alignment horizontal="center"/>
    </xf>
    <xf numFmtId="3" fontId="1" fillId="0" borderId="0" xfId="52" applyNumberFormat="1" applyFont="1" applyAlignment="1">
      <alignment horizontal="center"/>
    </xf>
    <xf numFmtId="0" fontId="1" fillId="0" borderId="0" xfId="52" applyNumberFormat="1" applyFont="1" applyAlignment="1">
      <alignment horizontal="center"/>
    </xf>
    <xf numFmtId="0" fontId="1" fillId="0" borderId="0" xfId="52" applyFont="1"/>
    <xf numFmtId="0" fontId="3" fillId="0" borderId="0" xfId="52" applyFont="1" applyAlignment="1">
      <alignment horizontal="center"/>
    </xf>
    <xf numFmtId="0" fontId="3" fillId="0" borderId="0" xfId="52" applyFont="1" applyBorder="1" applyAlignment="1">
      <alignment horizontal="center"/>
    </xf>
    <xf numFmtId="41" fontId="4" fillId="0" borderId="0" xfId="52" applyNumberFormat="1" applyFont="1" applyBorder="1" applyAlignment="1">
      <alignment horizontal="center"/>
    </xf>
    <xf numFmtId="177" fontId="3" fillId="0" borderId="0" xfId="52" applyNumberFormat="1" applyFont="1" applyBorder="1" applyAlignment="1">
      <alignment horizontal="center"/>
    </xf>
    <xf numFmtId="41" fontId="3" fillId="2" borderId="0" xfId="52" applyNumberFormat="1" applyFont="1" applyFill="1" applyBorder="1" applyAlignment="1">
      <alignment horizontal="left"/>
    </xf>
    <xf numFmtId="0" fontId="2" fillId="3" borderId="1" xfId="37" applyFont="1" applyFill="1" applyBorder="1" applyAlignment="1">
      <alignment horizontal="center" wrapText="1"/>
    </xf>
    <xf numFmtId="0" fontId="2" fillId="3" borderId="2" xfId="37" applyFont="1" applyFill="1" applyBorder="1" applyAlignment="1">
      <alignment horizontal="left" wrapText="1"/>
    </xf>
    <xf numFmtId="0" fontId="2" fillId="3" borderId="2" xfId="37" applyFont="1" applyFill="1" applyBorder="1" applyAlignment="1">
      <alignment horizontal="center" wrapText="1"/>
    </xf>
    <xf numFmtId="0" fontId="2" fillId="3" borderId="3" xfId="37" applyFont="1" applyFill="1" applyBorder="1" applyAlignment="1">
      <alignment horizontal="center" wrapText="1"/>
    </xf>
    <xf numFmtId="0" fontId="2" fillId="3" borderId="4" xfId="37" applyFont="1" applyFill="1" applyBorder="1" applyAlignment="1">
      <alignment horizontal="left" wrapText="1"/>
    </xf>
    <xf numFmtId="0" fontId="2" fillId="3" borderId="4" xfId="37" applyFont="1" applyFill="1" applyBorder="1" applyAlignment="1">
      <alignment horizontal="center" wrapText="1"/>
    </xf>
    <xf numFmtId="0" fontId="1" fillId="0" borderId="3" xfId="52" applyFont="1" applyFill="1" applyBorder="1" applyAlignment="1">
      <alignment horizontal="center"/>
    </xf>
    <xf numFmtId="0" fontId="5" fillId="2" borderId="4" xfId="0" applyFont="1" applyFill="1" applyBorder="1" applyAlignment="1" applyProtection="1">
      <alignment wrapText="1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178" fontId="1" fillId="0" borderId="4" xfId="49" applyNumberFormat="1" applyFont="1" applyFill="1" applyBorder="1" applyProtection="1">
      <protection locked="0"/>
    </xf>
    <xf numFmtId="178" fontId="1" fillId="2" borderId="4" xfId="35" applyNumberFormat="1" applyFont="1" applyFill="1" applyBorder="1" applyProtection="1"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78" fontId="5" fillId="0" borderId="4" xfId="2" applyNumberFormat="1" applyFont="1" applyBorder="1" applyAlignment="1" applyProtection="1">
      <alignment horizontal="center"/>
      <protection locked="0"/>
    </xf>
    <xf numFmtId="178" fontId="1" fillId="0" borderId="4" xfId="35" applyNumberFormat="1" applyFont="1" applyBorder="1" applyProtection="1"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0" fontId="2" fillId="0" borderId="3" xfId="52" applyFont="1" applyFill="1" applyBorder="1" applyAlignment="1">
      <alignment horizontal="center"/>
    </xf>
    <xf numFmtId="0" fontId="2" fillId="4" borderId="4" xfId="52" applyFont="1" applyFill="1" applyBorder="1" applyAlignment="1">
      <alignment horizontal="left"/>
    </xf>
    <xf numFmtId="0" fontId="2" fillId="4" borderId="4" xfId="52" applyFont="1" applyFill="1" applyBorder="1" applyAlignment="1">
      <alignment horizontal="center"/>
    </xf>
    <xf numFmtId="43" fontId="2" fillId="4" borderId="4" xfId="49" applyFont="1" applyFill="1" applyBorder="1" applyAlignment="1">
      <alignment horizontal="center"/>
    </xf>
    <xf numFmtId="3" fontId="3" fillId="0" borderId="0" xfId="52" applyNumberFormat="1" applyFont="1" applyAlignment="1">
      <alignment horizontal="center"/>
    </xf>
    <xf numFmtId="3" fontId="3" fillId="0" borderId="0" xfId="52" applyNumberFormat="1" applyFont="1" applyBorder="1" applyAlignment="1">
      <alignment horizontal="center"/>
    </xf>
    <xf numFmtId="0" fontId="3" fillId="0" borderId="0" xfId="52" applyNumberFormat="1" applyFont="1" applyBorder="1" applyAlignment="1">
      <alignment horizontal="center"/>
    </xf>
    <xf numFmtId="3" fontId="3" fillId="2" borderId="0" xfId="52" applyNumberFormat="1" applyFont="1" applyFill="1" applyBorder="1" applyAlignment="1">
      <alignment horizontal="left"/>
    </xf>
    <xf numFmtId="3" fontId="6" fillId="3" borderId="2" xfId="37" applyNumberFormat="1" applyFont="1" applyFill="1" applyBorder="1" applyAlignment="1">
      <alignment horizontal="center" wrapText="1"/>
    </xf>
    <xf numFmtId="3" fontId="2" fillId="3" borderId="2" xfId="37" applyNumberFormat="1" applyFont="1" applyFill="1" applyBorder="1" applyAlignment="1">
      <alignment horizontal="center" wrapText="1"/>
    </xf>
    <xf numFmtId="0" fontId="2" fillId="3" borderId="2" xfId="37" applyNumberFormat="1" applyFont="1" applyFill="1" applyBorder="1" applyAlignment="1">
      <alignment horizontal="center" wrapText="1"/>
    </xf>
    <xf numFmtId="3" fontId="6" fillId="3" borderId="4" xfId="37" applyNumberFormat="1" applyFont="1" applyFill="1" applyBorder="1" applyAlignment="1">
      <alignment horizontal="center" wrapText="1"/>
    </xf>
    <xf numFmtId="3" fontId="2" fillId="3" borderId="4" xfId="37" applyNumberFormat="1" applyFont="1" applyFill="1" applyBorder="1" applyAlignment="1">
      <alignment horizontal="center" wrapText="1"/>
    </xf>
    <xf numFmtId="0" fontId="2" fillId="3" borderId="4" xfId="37" applyNumberFormat="1" applyFont="1" applyFill="1" applyBorder="1" applyAlignment="1">
      <alignment horizontal="center" wrapText="1"/>
    </xf>
    <xf numFmtId="0" fontId="7" fillId="0" borderId="4" xfId="49" applyNumberFormat="1" applyFont="1" applyFill="1" applyBorder="1" applyAlignment="1" applyProtection="1">
      <alignment horizontal="center"/>
      <protection locked="0"/>
    </xf>
    <xf numFmtId="0" fontId="1" fillId="0" borderId="4" xfId="49" applyNumberFormat="1" applyFont="1" applyBorder="1" applyAlignment="1">
      <alignment horizontal="center"/>
    </xf>
    <xf numFmtId="178" fontId="1" fillId="0" borderId="4" xfId="49" applyNumberFormat="1" applyFont="1" applyBorder="1" applyAlignment="1">
      <alignment horizontal="center"/>
    </xf>
    <xf numFmtId="178" fontId="1" fillId="0" borderId="4" xfId="49" applyNumberFormat="1" applyFont="1" applyBorder="1"/>
    <xf numFmtId="0" fontId="1" fillId="0" borderId="4" xfId="49" applyNumberFormat="1" applyFont="1" applyFill="1" applyBorder="1" applyAlignment="1" applyProtection="1">
      <alignment horizontal="center"/>
      <protection locked="0"/>
    </xf>
    <xf numFmtId="3" fontId="7" fillId="0" borderId="4" xfId="49" applyNumberFormat="1" applyFont="1" applyFill="1" applyBorder="1" applyAlignment="1" applyProtection="1">
      <alignment horizontal="center"/>
      <protection locked="0"/>
    </xf>
    <xf numFmtId="0" fontId="8" fillId="0" borderId="4" xfId="49" applyNumberFormat="1" applyFont="1" applyFill="1" applyBorder="1" applyAlignment="1" applyProtection="1">
      <alignment horizontal="center"/>
      <protection locked="0"/>
    </xf>
    <xf numFmtId="3" fontId="2" fillId="4" borderId="4" xfId="49" applyNumberFormat="1" applyFont="1" applyFill="1" applyBorder="1" applyAlignment="1">
      <alignment horizontal="center"/>
    </xf>
    <xf numFmtId="3" fontId="2" fillId="3" borderId="2" xfId="37" applyNumberFormat="1" applyFont="1" applyFill="1" applyBorder="1" applyAlignment="1">
      <alignment horizontal="center"/>
    </xf>
    <xf numFmtId="0" fontId="2" fillId="3" borderId="2" xfId="52" applyFont="1" applyFill="1" applyBorder="1" applyAlignment="1">
      <alignment horizontal="center"/>
    </xf>
    <xf numFmtId="3" fontId="2" fillId="3" borderId="4" xfId="37" applyNumberFormat="1" applyFont="1" applyFill="1" applyBorder="1" applyAlignment="1">
      <alignment horizontal="center"/>
    </xf>
    <xf numFmtId="0" fontId="2" fillId="3" borderId="4" xfId="52" applyFont="1" applyFill="1" applyBorder="1" applyAlignment="1">
      <alignment horizontal="center"/>
    </xf>
    <xf numFmtId="0" fontId="1" fillId="0" borderId="4" xfId="52" applyNumberFormat="1" applyFont="1" applyFill="1" applyBorder="1" applyAlignment="1" applyProtection="1">
      <alignment horizontal="center"/>
      <protection locked="0"/>
    </xf>
    <xf numFmtId="0" fontId="1" fillId="0" borderId="4" xfId="52" applyFont="1" applyFill="1" applyBorder="1" applyAlignment="1" applyProtection="1">
      <alignment horizontal="center"/>
      <protection locked="0"/>
    </xf>
    <xf numFmtId="3" fontId="1" fillId="0" borderId="4" xfId="52" applyNumberFormat="1" applyFont="1" applyFill="1" applyBorder="1" applyAlignment="1" applyProtection="1">
      <alignment horizontal="center"/>
      <protection locked="0"/>
    </xf>
    <xf numFmtId="0" fontId="2" fillId="0" borderId="0" xfId="52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" fillId="0" borderId="6" xfId="52" applyFont="1" applyBorder="1" applyProtection="1">
      <protection locked="0"/>
    </xf>
    <xf numFmtId="178" fontId="1" fillId="2" borderId="4" xfId="49" applyNumberFormat="1" applyFont="1" applyFill="1" applyBorder="1" applyProtection="1">
      <protection locked="0"/>
    </xf>
    <xf numFmtId="0" fontId="1" fillId="0" borderId="6" xfId="52" applyFont="1" applyFill="1" applyBorder="1" applyProtection="1">
      <protection locked="0"/>
    </xf>
    <xf numFmtId="178" fontId="2" fillId="4" borderId="4" xfId="49" applyNumberFormat="1" applyFont="1" applyFill="1" applyBorder="1"/>
    <xf numFmtId="178" fontId="2" fillId="4" borderId="6" xfId="49" applyNumberFormat="1" applyFont="1" applyFill="1" applyBorder="1"/>
    <xf numFmtId="0" fontId="2" fillId="4" borderId="4" xfId="49" applyNumberFormat="1" applyFont="1" applyFill="1" applyBorder="1" applyAlignment="1">
      <alignment horizontal="center"/>
    </xf>
    <xf numFmtId="0" fontId="2" fillId="4" borderId="6" xfId="49" applyNumberFormat="1" applyFont="1" applyFill="1" applyBorder="1" applyAlignment="1">
      <alignment horizontal="center"/>
    </xf>
    <xf numFmtId="0" fontId="2" fillId="0" borderId="7" xfId="52" applyFont="1" applyFill="1" applyBorder="1" applyAlignment="1">
      <alignment horizontal="center"/>
    </xf>
    <xf numFmtId="0" fontId="2" fillId="4" borderId="8" xfId="52" applyFont="1" applyFill="1" applyBorder="1" applyAlignment="1">
      <alignment horizontal="left"/>
    </xf>
    <xf numFmtId="0" fontId="2" fillId="4" borderId="8" xfId="52" applyFont="1" applyFill="1" applyBorder="1" applyAlignment="1">
      <alignment horizontal="center"/>
    </xf>
    <xf numFmtId="43" fontId="2" fillId="4" borderId="8" xfId="49" applyFont="1" applyFill="1" applyBorder="1" applyAlignment="1">
      <alignment horizontal="center"/>
    </xf>
    <xf numFmtId="0" fontId="1" fillId="0" borderId="0" xfId="52" applyFont="1" applyFill="1" applyBorder="1" applyAlignment="1">
      <alignment horizontal="center"/>
    </xf>
    <xf numFmtId="41" fontId="1" fillId="0" borderId="0" xfId="52" applyNumberFormat="1" applyFont="1" applyBorder="1" applyAlignment="1"/>
    <xf numFmtId="41" fontId="1" fillId="0" borderId="0" xfId="52" applyNumberFormat="1" applyFont="1" applyBorder="1" applyAlignment="1">
      <alignment horizontal="center"/>
    </xf>
    <xf numFmtId="178" fontId="1" fillId="0" borderId="0" xfId="49" applyNumberFormat="1" applyFont="1" applyBorder="1" applyAlignment="1">
      <alignment horizontal="center"/>
    </xf>
    <xf numFmtId="3" fontId="2" fillId="4" borderId="8" xfId="49" applyNumberFormat="1" applyFont="1" applyFill="1" applyBorder="1" applyAlignment="1">
      <alignment horizontal="center"/>
    </xf>
    <xf numFmtId="3" fontId="7" fillId="0" borderId="0" xfId="49" applyNumberFormat="1" applyFont="1" applyBorder="1" applyAlignment="1">
      <alignment horizontal="center"/>
    </xf>
    <xf numFmtId="3" fontId="1" fillId="0" borderId="0" xfId="52" applyNumberFormat="1" applyFont="1" applyBorder="1" applyAlignment="1">
      <alignment horizontal="center"/>
    </xf>
    <xf numFmtId="0" fontId="1" fillId="0" borderId="0" xfId="52" applyNumberFormat="1" applyFont="1" applyBorder="1" applyAlignment="1">
      <alignment horizontal="center"/>
    </xf>
    <xf numFmtId="178" fontId="1" fillId="0" borderId="0" xfId="49" applyNumberFormat="1" applyFont="1" applyBorder="1"/>
    <xf numFmtId="3" fontId="7" fillId="0" borderId="0" xfId="52" applyNumberFormat="1" applyFont="1" applyBorder="1"/>
    <xf numFmtId="3" fontId="1" fillId="0" borderId="0" xfId="49" applyNumberFormat="1" applyFont="1" applyBorder="1" applyAlignment="1">
      <alignment horizontal="center"/>
    </xf>
    <xf numFmtId="0" fontId="2" fillId="4" borderId="8" xfId="49" applyNumberFormat="1" applyFont="1" applyFill="1" applyBorder="1" applyAlignment="1">
      <alignment horizontal="center"/>
    </xf>
    <xf numFmtId="0" fontId="2" fillId="4" borderId="9" xfId="49" applyNumberFormat="1" applyFont="1" applyFill="1" applyBorder="1" applyAlignment="1">
      <alignment horizontal="center"/>
    </xf>
    <xf numFmtId="178" fontId="1" fillId="0" borderId="0" xfId="49" applyNumberFormat="1" applyFont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Comma 3 2 2" xfId="35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Comma 2 3" xfId="49"/>
    <cellStyle name="40% - Accent6" xfId="50" builtinId="51"/>
    <cellStyle name="60% - Accent6" xfId="51" builtinId="52"/>
    <cellStyle name="Normal 2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 in C: Documents and Settings 880720 My Documents PPM Comments for Risk Review docs for I Hopper.doc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rminated Risks"/>
      <sheetName val="Keep in View"/>
      <sheetName val="Risk Register"/>
      <sheetName val="Risk Matrix"/>
      <sheetName val="Putting a Risk on the Register"/>
      <sheetName val="Closed Risks"/>
      <sheetName val="Admin"/>
      <sheetName val="Sheet1"/>
      <sheetName val="Acrony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AF580"/>
  <sheetViews>
    <sheetView tabSelected="1" view="pageBreakPreview" zoomScale="70" zoomScaleNormal="100" workbookViewId="0">
      <selection activeCell="A18" sqref="$A18:$XFD18"/>
    </sheetView>
  </sheetViews>
  <sheetFormatPr defaultColWidth="9" defaultRowHeight="15.75"/>
  <cols>
    <col min="1" max="1" width="6.42857142857143" style="3" customWidth="1"/>
    <col min="2" max="2" width="45" style="4" customWidth="1"/>
    <col min="3" max="4" width="11.5714285714286" style="4" customWidth="1"/>
    <col min="5" max="5" width="19.8571428571429" style="4" customWidth="1"/>
    <col min="6" max="6" width="20.1428571428571" style="4" hidden="1" customWidth="1"/>
    <col min="7" max="7" width="24.1428571428571" style="4" hidden="1" customWidth="1"/>
    <col min="8" max="8" width="19.8571428571429" style="4" hidden="1" customWidth="1"/>
    <col min="9" max="9" width="16.5714285714286" style="4" hidden="1" customWidth="1"/>
    <col min="10" max="10" width="21.2857142857143" style="4" hidden="1" customWidth="1"/>
    <col min="11" max="11" width="18" style="4" hidden="1" customWidth="1"/>
    <col min="12" max="12" width="18.7142857142857" style="4" hidden="1" customWidth="1"/>
    <col min="13" max="13" width="16.8571428571429" style="5" customWidth="1"/>
    <col min="14" max="14" width="21.8571428571429" style="5" customWidth="1"/>
    <col min="15" max="15" width="21" style="6" hidden="1" customWidth="1"/>
    <col min="16" max="16" width="19.8571428571429" style="7" hidden="1" customWidth="1"/>
    <col min="17" max="17" width="17.4285714285714" style="5" customWidth="1"/>
    <col min="18" max="20" width="10.5714285714286" style="5" customWidth="1"/>
    <col min="21" max="28" width="15.7142857142857" style="7" hidden="1" customWidth="1"/>
    <col min="29" max="29" width="10.5714285714286" style="7" customWidth="1"/>
    <col min="30" max="31" width="18" style="7" customWidth="1"/>
    <col min="32" max="32" width="34.4285714285714" style="7" customWidth="1"/>
    <col min="33" max="33" width="11.5714285714286" style="7" customWidth="1"/>
    <col min="34" max="34" width="9.14285714285714" style="7" customWidth="1"/>
    <col min="35" max="258" width="9.14285714285714" style="7"/>
    <col min="259" max="259" width="7.85714285714286" style="7" customWidth="1"/>
    <col min="260" max="260" width="53.8571428571429" style="7" customWidth="1"/>
    <col min="261" max="268" width="9" style="7" hidden="1" customWidth="1"/>
    <col min="269" max="269" width="17.2857142857143" style="7" customWidth="1"/>
    <col min="270" max="270" width="20.2857142857143" style="7" customWidth="1"/>
    <col min="271" max="272" width="9" style="7" hidden="1" customWidth="1"/>
    <col min="273" max="276" width="11.4285714285714" style="7" customWidth="1"/>
    <col min="277" max="284" width="9" style="7" hidden="1" customWidth="1"/>
    <col min="285" max="514" width="9.14285714285714" style="7"/>
    <col min="515" max="515" width="7.85714285714286" style="7" customWidth="1"/>
    <col min="516" max="516" width="53.8571428571429" style="7" customWidth="1"/>
    <col min="517" max="524" width="9" style="7" hidden="1" customWidth="1"/>
    <col min="525" max="525" width="17.2857142857143" style="7" customWidth="1"/>
    <col min="526" max="526" width="20.2857142857143" style="7" customWidth="1"/>
    <col min="527" max="528" width="9" style="7" hidden="1" customWidth="1"/>
    <col min="529" max="532" width="11.4285714285714" style="7" customWidth="1"/>
    <col min="533" max="540" width="9" style="7" hidden="1" customWidth="1"/>
    <col min="541" max="770" width="9.14285714285714" style="7"/>
    <col min="771" max="771" width="7.85714285714286" style="7" customWidth="1"/>
    <col min="772" max="772" width="53.8571428571429" style="7" customWidth="1"/>
    <col min="773" max="780" width="9" style="7" hidden="1" customWidth="1"/>
    <col min="781" max="781" width="17.2857142857143" style="7" customWidth="1"/>
    <col min="782" max="782" width="20.2857142857143" style="7" customWidth="1"/>
    <col min="783" max="784" width="9" style="7" hidden="1" customWidth="1"/>
    <col min="785" max="788" width="11.4285714285714" style="7" customWidth="1"/>
    <col min="789" max="796" width="9" style="7" hidden="1" customWidth="1"/>
    <col min="797" max="1026" width="9.14285714285714" style="7"/>
    <col min="1027" max="1027" width="7.85714285714286" style="7" customWidth="1"/>
    <col min="1028" max="1028" width="53.8571428571429" style="7" customWidth="1"/>
    <col min="1029" max="1036" width="9" style="7" hidden="1" customWidth="1"/>
    <col min="1037" max="1037" width="17.2857142857143" style="7" customWidth="1"/>
    <col min="1038" max="1038" width="20.2857142857143" style="7" customWidth="1"/>
    <col min="1039" max="1040" width="9" style="7" hidden="1" customWidth="1"/>
    <col min="1041" max="1044" width="11.4285714285714" style="7" customWidth="1"/>
    <col min="1045" max="1052" width="9" style="7" hidden="1" customWidth="1"/>
    <col min="1053" max="1282" width="9.14285714285714" style="7"/>
    <col min="1283" max="1283" width="7.85714285714286" style="7" customWidth="1"/>
    <col min="1284" max="1284" width="53.8571428571429" style="7" customWidth="1"/>
    <col min="1285" max="1292" width="9" style="7" hidden="1" customWidth="1"/>
    <col min="1293" max="1293" width="17.2857142857143" style="7" customWidth="1"/>
    <col min="1294" max="1294" width="20.2857142857143" style="7" customWidth="1"/>
    <col min="1295" max="1296" width="9" style="7" hidden="1" customWidth="1"/>
    <col min="1297" max="1300" width="11.4285714285714" style="7" customWidth="1"/>
    <col min="1301" max="1308" width="9" style="7" hidden="1" customWidth="1"/>
    <col min="1309" max="1538" width="9.14285714285714" style="7"/>
    <col min="1539" max="1539" width="7.85714285714286" style="7" customWidth="1"/>
    <col min="1540" max="1540" width="53.8571428571429" style="7" customWidth="1"/>
    <col min="1541" max="1548" width="9" style="7" hidden="1" customWidth="1"/>
    <col min="1549" max="1549" width="17.2857142857143" style="7" customWidth="1"/>
    <col min="1550" max="1550" width="20.2857142857143" style="7" customWidth="1"/>
    <col min="1551" max="1552" width="9" style="7" hidden="1" customWidth="1"/>
    <col min="1553" max="1556" width="11.4285714285714" style="7" customWidth="1"/>
    <col min="1557" max="1564" width="9" style="7" hidden="1" customWidth="1"/>
    <col min="1565" max="1794" width="9.14285714285714" style="7"/>
    <col min="1795" max="1795" width="7.85714285714286" style="7" customWidth="1"/>
    <col min="1796" max="1796" width="53.8571428571429" style="7" customWidth="1"/>
    <col min="1797" max="1804" width="9" style="7" hidden="1" customWidth="1"/>
    <col min="1805" max="1805" width="17.2857142857143" style="7" customWidth="1"/>
    <col min="1806" max="1806" width="20.2857142857143" style="7" customWidth="1"/>
    <col min="1807" max="1808" width="9" style="7" hidden="1" customWidth="1"/>
    <col min="1809" max="1812" width="11.4285714285714" style="7" customWidth="1"/>
    <col min="1813" max="1820" width="9" style="7" hidden="1" customWidth="1"/>
    <col min="1821" max="2050" width="9.14285714285714" style="7"/>
    <col min="2051" max="2051" width="7.85714285714286" style="7" customWidth="1"/>
    <col min="2052" max="2052" width="53.8571428571429" style="7" customWidth="1"/>
    <col min="2053" max="2060" width="9" style="7" hidden="1" customWidth="1"/>
    <col min="2061" max="2061" width="17.2857142857143" style="7" customWidth="1"/>
    <col min="2062" max="2062" width="20.2857142857143" style="7" customWidth="1"/>
    <col min="2063" max="2064" width="9" style="7" hidden="1" customWidth="1"/>
    <col min="2065" max="2068" width="11.4285714285714" style="7" customWidth="1"/>
    <col min="2069" max="2076" width="9" style="7" hidden="1" customWidth="1"/>
    <col min="2077" max="2306" width="9.14285714285714" style="7"/>
    <col min="2307" max="2307" width="7.85714285714286" style="7" customWidth="1"/>
    <col min="2308" max="2308" width="53.8571428571429" style="7" customWidth="1"/>
    <col min="2309" max="2316" width="9" style="7" hidden="1" customWidth="1"/>
    <col min="2317" max="2317" width="17.2857142857143" style="7" customWidth="1"/>
    <col min="2318" max="2318" width="20.2857142857143" style="7" customWidth="1"/>
    <col min="2319" max="2320" width="9" style="7" hidden="1" customWidth="1"/>
    <col min="2321" max="2324" width="11.4285714285714" style="7" customWidth="1"/>
    <col min="2325" max="2332" width="9" style="7" hidden="1" customWidth="1"/>
    <col min="2333" max="2562" width="9.14285714285714" style="7"/>
    <col min="2563" max="2563" width="7.85714285714286" style="7" customWidth="1"/>
    <col min="2564" max="2564" width="53.8571428571429" style="7" customWidth="1"/>
    <col min="2565" max="2572" width="9" style="7" hidden="1" customWidth="1"/>
    <col min="2573" max="2573" width="17.2857142857143" style="7" customWidth="1"/>
    <col min="2574" max="2574" width="20.2857142857143" style="7" customWidth="1"/>
    <col min="2575" max="2576" width="9" style="7" hidden="1" customWidth="1"/>
    <col min="2577" max="2580" width="11.4285714285714" style="7" customWidth="1"/>
    <col min="2581" max="2588" width="9" style="7" hidden="1" customWidth="1"/>
    <col min="2589" max="2818" width="9.14285714285714" style="7"/>
    <col min="2819" max="2819" width="7.85714285714286" style="7" customWidth="1"/>
    <col min="2820" max="2820" width="53.8571428571429" style="7" customWidth="1"/>
    <col min="2821" max="2828" width="9" style="7" hidden="1" customWidth="1"/>
    <col min="2829" max="2829" width="17.2857142857143" style="7" customWidth="1"/>
    <col min="2830" max="2830" width="20.2857142857143" style="7" customWidth="1"/>
    <col min="2831" max="2832" width="9" style="7" hidden="1" customWidth="1"/>
    <col min="2833" max="2836" width="11.4285714285714" style="7" customWidth="1"/>
    <col min="2837" max="2844" width="9" style="7" hidden="1" customWidth="1"/>
    <col min="2845" max="3074" width="9.14285714285714" style="7"/>
    <col min="3075" max="3075" width="7.85714285714286" style="7" customWidth="1"/>
    <col min="3076" max="3076" width="53.8571428571429" style="7" customWidth="1"/>
    <col min="3077" max="3084" width="9" style="7" hidden="1" customWidth="1"/>
    <col min="3085" max="3085" width="17.2857142857143" style="7" customWidth="1"/>
    <col min="3086" max="3086" width="20.2857142857143" style="7" customWidth="1"/>
    <col min="3087" max="3088" width="9" style="7" hidden="1" customWidth="1"/>
    <col min="3089" max="3092" width="11.4285714285714" style="7" customWidth="1"/>
    <col min="3093" max="3100" width="9" style="7" hidden="1" customWidth="1"/>
    <col min="3101" max="3330" width="9.14285714285714" style="7"/>
    <col min="3331" max="3331" width="7.85714285714286" style="7" customWidth="1"/>
    <col min="3332" max="3332" width="53.8571428571429" style="7" customWidth="1"/>
    <col min="3333" max="3340" width="9" style="7" hidden="1" customWidth="1"/>
    <col min="3341" max="3341" width="17.2857142857143" style="7" customWidth="1"/>
    <col min="3342" max="3342" width="20.2857142857143" style="7" customWidth="1"/>
    <col min="3343" max="3344" width="9" style="7" hidden="1" customWidth="1"/>
    <col min="3345" max="3348" width="11.4285714285714" style="7" customWidth="1"/>
    <col min="3349" max="3356" width="9" style="7" hidden="1" customWidth="1"/>
    <col min="3357" max="3586" width="9.14285714285714" style="7"/>
    <col min="3587" max="3587" width="7.85714285714286" style="7" customWidth="1"/>
    <col min="3588" max="3588" width="53.8571428571429" style="7" customWidth="1"/>
    <col min="3589" max="3596" width="9" style="7" hidden="1" customWidth="1"/>
    <col min="3597" max="3597" width="17.2857142857143" style="7" customWidth="1"/>
    <col min="3598" max="3598" width="20.2857142857143" style="7" customWidth="1"/>
    <col min="3599" max="3600" width="9" style="7" hidden="1" customWidth="1"/>
    <col min="3601" max="3604" width="11.4285714285714" style="7" customWidth="1"/>
    <col min="3605" max="3612" width="9" style="7" hidden="1" customWidth="1"/>
    <col min="3613" max="3842" width="9.14285714285714" style="7"/>
    <col min="3843" max="3843" width="7.85714285714286" style="7" customWidth="1"/>
    <col min="3844" max="3844" width="53.8571428571429" style="7" customWidth="1"/>
    <col min="3845" max="3852" width="9" style="7" hidden="1" customWidth="1"/>
    <col min="3853" max="3853" width="17.2857142857143" style="7" customWidth="1"/>
    <col min="3854" max="3854" width="20.2857142857143" style="7" customWidth="1"/>
    <col min="3855" max="3856" width="9" style="7" hidden="1" customWidth="1"/>
    <col min="3857" max="3860" width="11.4285714285714" style="7" customWidth="1"/>
    <col min="3861" max="3868" width="9" style="7" hidden="1" customWidth="1"/>
    <col min="3869" max="4098" width="9.14285714285714" style="7"/>
    <col min="4099" max="4099" width="7.85714285714286" style="7" customWidth="1"/>
    <col min="4100" max="4100" width="53.8571428571429" style="7" customWidth="1"/>
    <col min="4101" max="4108" width="9" style="7" hidden="1" customWidth="1"/>
    <col min="4109" max="4109" width="17.2857142857143" style="7" customWidth="1"/>
    <col min="4110" max="4110" width="20.2857142857143" style="7" customWidth="1"/>
    <col min="4111" max="4112" width="9" style="7" hidden="1" customWidth="1"/>
    <col min="4113" max="4116" width="11.4285714285714" style="7" customWidth="1"/>
    <col min="4117" max="4124" width="9" style="7" hidden="1" customWidth="1"/>
    <col min="4125" max="4354" width="9.14285714285714" style="7"/>
    <col min="4355" max="4355" width="7.85714285714286" style="7" customWidth="1"/>
    <col min="4356" max="4356" width="53.8571428571429" style="7" customWidth="1"/>
    <col min="4357" max="4364" width="9" style="7" hidden="1" customWidth="1"/>
    <col min="4365" max="4365" width="17.2857142857143" style="7" customWidth="1"/>
    <col min="4366" max="4366" width="20.2857142857143" style="7" customWidth="1"/>
    <col min="4367" max="4368" width="9" style="7" hidden="1" customWidth="1"/>
    <col min="4369" max="4372" width="11.4285714285714" style="7" customWidth="1"/>
    <col min="4373" max="4380" width="9" style="7" hidden="1" customWidth="1"/>
    <col min="4381" max="4610" width="9.14285714285714" style="7"/>
    <col min="4611" max="4611" width="7.85714285714286" style="7" customWidth="1"/>
    <col min="4612" max="4612" width="53.8571428571429" style="7" customWidth="1"/>
    <col min="4613" max="4620" width="9" style="7" hidden="1" customWidth="1"/>
    <col min="4621" max="4621" width="17.2857142857143" style="7" customWidth="1"/>
    <col min="4622" max="4622" width="20.2857142857143" style="7" customWidth="1"/>
    <col min="4623" max="4624" width="9" style="7" hidden="1" customWidth="1"/>
    <col min="4625" max="4628" width="11.4285714285714" style="7" customWidth="1"/>
    <col min="4629" max="4636" width="9" style="7" hidden="1" customWidth="1"/>
    <col min="4637" max="4866" width="9.14285714285714" style="7"/>
    <col min="4867" max="4867" width="7.85714285714286" style="7" customWidth="1"/>
    <col min="4868" max="4868" width="53.8571428571429" style="7" customWidth="1"/>
    <col min="4869" max="4876" width="9" style="7" hidden="1" customWidth="1"/>
    <col min="4877" max="4877" width="17.2857142857143" style="7" customWidth="1"/>
    <col min="4878" max="4878" width="20.2857142857143" style="7" customWidth="1"/>
    <col min="4879" max="4880" width="9" style="7" hidden="1" customWidth="1"/>
    <col min="4881" max="4884" width="11.4285714285714" style="7" customWidth="1"/>
    <col min="4885" max="4892" width="9" style="7" hidden="1" customWidth="1"/>
    <col min="4893" max="5122" width="9.14285714285714" style="7"/>
    <col min="5123" max="5123" width="7.85714285714286" style="7" customWidth="1"/>
    <col min="5124" max="5124" width="53.8571428571429" style="7" customWidth="1"/>
    <col min="5125" max="5132" width="9" style="7" hidden="1" customWidth="1"/>
    <col min="5133" max="5133" width="17.2857142857143" style="7" customWidth="1"/>
    <col min="5134" max="5134" width="20.2857142857143" style="7" customWidth="1"/>
    <col min="5135" max="5136" width="9" style="7" hidden="1" customWidth="1"/>
    <col min="5137" max="5140" width="11.4285714285714" style="7" customWidth="1"/>
    <col min="5141" max="5148" width="9" style="7" hidden="1" customWidth="1"/>
    <col min="5149" max="5378" width="9.14285714285714" style="7"/>
    <col min="5379" max="5379" width="7.85714285714286" style="7" customWidth="1"/>
    <col min="5380" max="5380" width="53.8571428571429" style="7" customWidth="1"/>
    <col min="5381" max="5388" width="9" style="7" hidden="1" customWidth="1"/>
    <col min="5389" max="5389" width="17.2857142857143" style="7" customWidth="1"/>
    <col min="5390" max="5390" width="20.2857142857143" style="7" customWidth="1"/>
    <col min="5391" max="5392" width="9" style="7" hidden="1" customWidth="1"/>
    <col min="5393" max="5396" width="11.4285714285714" style="7" customWidth="1"/>
    <col min="5397" max="5404" width="9" style="7" hidden="1" customWidth="1"/>
    <col min="5405" max="5634" width="9.14285714285714" style="7"/>
    <col min="5635" max="5635" width="7.85714285714286" style="7" customWidth="1"/>
    <col min="5636" max="5636" width="53.8571428571429" style="7" customWidth="1"/>
    <col min="5637" max="5644" width="9" style="7" hidden="1" customWidth="1"/>
    <col min="5645" max="5645" width="17.2857142857143" style="7" customWidth="1"/>
    <col min="5646" max="5646" width="20.2857142857143" style="7" customWidth="1"/>
    <col min="5647" max="5648" width="9" style="7" hidden="1" customWidth="1"/>
    <col min="5649" max="5652" width="11.4285714285714" style="7" customWidth="1"/>
    <col min="5653" max="5660" width="9" style="7" hidden="1" customWidth="1"/>
    <col min="5661" max="5890" width="9.14285714285714" style="7"/>
    <col min="5891" max="5891" width="7.85714285714286" style="7" customWidth="1"/>
    <col min="5892" max="5892" width="53.8571428571429" style="7" customWidth="1"/>
    <col min="5893" max="5900" width="9" style="7" hidden="1" customWidth="1"/>
    <col min="5901" max="5901" width="17.2857142857143" style="7" customWidth="1"/>
    <col min="5902" max="5902" width="20.2857142857143" style="7" customWidth="1"/>
    <col min="5903" max="5904" width="9" style="7" hidden="1" customWidth="1"/>
    <col min="5905" max="5908" width="11.4285714285714" style="7" customWidth="1"/>
    <col min="5909" max="5916" width="9" style="7" hidden="1" customWidth="1"/>
    <col min="5917" max="6146" width="9.14285714285714" style="7"/>
    <col min="6147" max="6147" width="7.85714285714286" style="7" customWidth="1"/>
    <col min="6148" max="6148" width="53.8571428571429" style="7" customWidth="1"/>
    <col min="6149" max="6156" width="9" style="7" hidden="1" customWidth="1"/>
    <col min="6157" max="6157" width="17.2857142857143" style="7" customWidth="1"/>
    <col min="6158" max="6158" width="20.2857142857143" style="7" customWidth="1"/>
    <col min="6159" max="6160" width="9" style="7" hidden="1" customWidth="1"/>
    <col min="6161" max="6164" width="11.4285714285714" style="7" customWidth="1"/>
    <col min="6165" max="6172" width="9" style="7" hidden="1" customWidth="1"/>
    <col min="6173" max="6402" width="9.14285714285714" style="7"/>
    <col min="6403" max="6403" width="7.85714285714286" style="7" customWidth="1"/>
    <col min="6404" max="6404" width="53.8571428571429" style="7" customWidth="1"/>
    <col min="6405" max="6412" width="9" style="7" hidden="1" customWidth="1"/>
    <col min="6413" max="6413" width="17.2857142857143" style="7" customWidth="1"/>
    <col min="6414" max="6414" width="20.2857142857143" style="7" customWidth="1"/>
    <col min="6415" max="6416" width="9" style="7" hidden="1" customWidth="1"/>
    <col min="6417" max="6420" width="11.4285714285714" style="7" customWidth="1"/>
    <col min="6421" max="6428" width="9" style="7" hidden="1" customWidth="1"/>
    <col min="6429" max="6658" width="9.14285714285714" style="7"/>
    <col min="6659" max="6659" width="7.85714285714286" style="7" customWidth="1"/>
    <col min="6660" max="6660" width="53.8571428571429" style="7" customWidth="1"/>
    <col min="6661" max="6668" width="9" style="7" hidden="1" customWidth="1"/>
    <col min="6669" max="6669" width="17.2857142857143" style="7" customWidth="1"/>
    <col min="6670" max="6670" width="20.2857142857143" style="7" customWidth="1"/>
    <col min="6671" max="6672" width="9" style="7" hidden="1" customWidth="1"/>
    <col min="6673" max="6676" width="11.4285714285714" style="7" customWidth="1"/>
    <col min="6677" max="6684" width="9" style="7" hidden="1" customWidth="1"/>
    <col min="6685" max="6914" width="9.14285714285714" style="7"/>
    <col min="6915" max="6915" width="7.85714285714286" style="7" customWidth="1"/>
    <col min="6916" max="6916" width="53.8571428571429" style="7" customWidth="1"/>
    <col min="6917" max="6924" width="9" style="7" hidden="1" customWidth="1"/>
    <col min="6925" max="6925" width="17.2857142857143" style="7" customWidth="1"/>
    <col min="6926" max="6926" width="20.2857142857143" style="7" customWidth="1"/>
    <col min="6927" max="6928" width="9" style="7" hidden="1" customWidth="1"/>
    <col min="6929" max="6932" width="11.4285714285714" style="7" customWidth="1"/>
    <col min="6933" max="6940" width="9" style="7" hidden="1" customWidth="1"/>
    <col min="6941" max="7170" width="9.14285714285714" style="7"/>
    <col min="7171" max="7171" width="7.85714285714286" style="7" customWidth="1"/>
    <col min="7172" max="7172" width="53.8571428571429" style="7" customWidth="1"/>
    <col min="7173" max="7180" width="9" style="7" hidden="1" customWidth="1"/>
    <col min="7181" max="7181" width="17.2857142857143" style="7" customWidth="1"/>
    <col min="7182" max="7182" width="20.2857142857143" style="7" customWidth="1"/>
    <col min="7183" max="7184" width="9" style="7" hidden="1" customWidth="1"/>
    <col min="7185" max="7188" width="11.4285714285714" style="7" customWidth="1"/>
    <col min="7189" max="7196" width="9" style="7" hidden="1" customWidth="1"/>
    <col min="7197" max="7426" width="9.14285714285714" style="7"/>
    <col min="7427" max="7427" width="7.85714285714286" style="7" customWidth="1"/>
    <col min="7428" max="7428" width="53.8571428571429" style="7" customWidth="1"/>
    <col min="7429" max="7436" width="9" style="7" hidden="1" customWidth="1"/>
    <col min="7437" max="7437" width="17.2857142857143" style="7" customWidth="1"/>
    <col min="7438" max="7438" width="20.2857142857143" style="7" customWidth="1"/>
    <col min="7439" max="7440" width="9" style="7" hidden="1" customWidth="1"/>
    <col min="7441" max="7444" width="11.4285714285714" style="7" customWidth="1"/>
    <col min="7445" max="7452" width="9" style="7" hidden="1" customWidth="1"/>
    <col min="7453" max="7682" width="9.14285714285714" style="7"/>
    <col min="7683" max="7683" width="7.85714285714286" style="7" customWidth="1"/>
    <col min="7684" max="7684" width="53.8571428571429" style="7" customWidth="1"/>
    <col min="7685" max="7692" width="9" style="7" hidden="1" customWidth="1"/>
    <col min="7693" max="7693" width="17.2857142857143" style="7" customWidth="1"/>
    <col min="7694" max="7694" width="20.2857142857143" style="7" customWidth="1"/>
    <col min="7695" max="7696" width="9" style="7" hidden="1" customWidth="1"/>
    <col min="7697" max="7700" width="11.4285714285714" style="7" customWidth="1"/>
    <col min="7701" max="7708" width="9" style="7" hidden="1" customWidth="1"/>
    <col min="7709" max="7938" width="9.14285714285714" style="7"/>
    <col min="7939" max="7939" width="7.85714285714286" style="7" customWidth="1"/>
    <col min="7940" max="7940" width="53.8571428571429" style="7" customWidth="1"/>
    <col min="7941" max="7948" width="9" style="7" hidden="1" customWidth="1"/>
    <col min="7949" max="7949" width="17.2857142857143" style="7" customWidth="1"/>
    <col min="7950" max="7950" width="20.2857142857143" style="7" customWidth="1"/>
    <col min="7951" max="7952" width="9" style="7" hidden="1" customWidth="1"/>
    <col min="7953" max="7956" width="11.4285714285714" style="7" customWidth="1"/>
    <col min="7957" max="7964" width="9" style="7" hidden="1" customWidth="1"/>
    <col min="7965" max="8194" width="9.14285714285714" style="7"/>
    <col min="8195" max="8195" width="7.85714285714286" style="7" customWidth="1"/>
    <col min="8196" max="8196" width="53.8571428571429" style="7" customWidth="1"/>
    <col min="8197" max="8204" width="9" style="7" hidden="1" customWidth="1"/>
    <col min="8205" max="8205" width="17.2857142857143" style="7" customWidth="1"/>
    <col min="8206" max="8206" width="20.2857142857143" style="7" customWidth="1"/>
    <col min="8207" max="8208" width="9" style="7" hidden="1" customWidth="1"/>
    <col min="8209" max="8212" width="11.4285714285714" style="7" customWidth="1"/>
    <col min="8213" max="8220" width="9" style="7" hidden="1" customWidth="1"/>
    <col min="8221" max="8450" width="9.14285714285714" style="7"/>
    <col min="8451" max="8451" width="7.85714285714286" style="7" customWidth="1"/>
    <col min="8452" max="8452" width="53.8571428571429" style="7" customWidth="1"/>
    <col min="8453" max="8460" width="9" style="7" hidden="1" customWidth="1"/>
    <col min="8461" max="8461" width="17.2857142857143" style="7" customWidth="1"/>
    <col min="8462" max="8462" width="20.2857142857143" style="7" customWidth="1"/>
    <col min="8463" max="8464" width="9" style="7" hidden="1" customWidth="1"/>
    <col min="8465" max="8468" width="11.4285714285714" style="7" customWidth="1"/>
    <col min="8469" max="8476" width="9" style="7" hidden="1" customWidth="1"/>
    <col min="8477" max="8706" width="9.14285714285714" style="7"/>
    <col min="8707" max="8707" width="7.85714285714286" style="7" customWidth="1"/>
    <col min="8708" max="8708" width="53.8571428571429" style="7" customWidth="1"/>
    <col min="8709" max="8716" width="9" style="7" hidden="1" customWidth="1"/>
    <col min="8717" max="8717" width="17.2857142857143" style="7" customWidth="1"/>
    <col min="8718" max="8718" width="20.2857142857143" style="7" customWidth="1"/>
    <col min="8719" max="8720" width="9" style="7" hidden="1" customWidth="1"/>
    <col min="8721" max="8724" width="11.4285714285714" style="7" customWidth="1"/>
    <col min="8725" max="8732" width="9" style="7" hidden="1" customWidth="1"/>
    <col min="8733" max="8962" width="9.14285714285714" style="7"/>
    <col min="8963" max="8963" width="7.85714285714286" style="7" customWidth="1"/>
    <col min="8964" max="8964" width="53.8571428571429" style="7" customWidth="1"/>
    <col min="8965" max="8972" width="9" style="7" hidden="1" customWidth="1"/>
    <col min="8973" max="8973" width="17.2857142857143" style="7" customWidth="1"/>
    <col min="8974" max="8974" width="20.2857142857143" style="7" customWidth="1"/>
    <col min="8975" max="8976" width="9" style="7" hidden="1" customWidth="1"/>
    <col min="8977" max="8980" width="11.4285714285714" style="7" customWidth="1"/>
    <col min="8981" max="8988" width="9" style="7" hidden="1" customWidth="1"/>
    <col min="8989" max="9218" width="9.14285714285714" style="7"/>
    <col min="9219" max="9219" width="7.85714285714286" style="7" customWidth="1"/>
    <col min="9220" max="9220" width="53.8571428571429" style="7" customWidth="1"/>
    <col min="9221" max="9228" width="9" style="7" hidden="1" customWidth="1"/>
    <col min="9229" max="9229" width="17.2857142857143" style="7" customWidth="1"/>
    <col min="9230" max="9230" width="20.2857142857143" style="7" customWidth="1"/>
    <col min="9231" max="9232" width="9" style="7" hidden="1" customWidth="1"/>
    <col min="9233" max="9236" width="11.4285714285714" style="7" customWidth="1"/>
    <col min="9237" max="9244" width="9" style="7" hidden="1" customWidth="1"/>
    <col min="9245" max="9474" width="9.14285714285714" style="7"/>
    <col min="9475" max="9475" width="7.85714285714286" style="7" customWidth="1"/>
    <col min="9476" max="9476" width="53.8571428571429" style="7" customWidth="1"/>
    <col min="9477" max="9484" width="9" style="7" hidden="1" customWidth="1"/>
    <col min="9485" max="9485" width="17.2857142857143" style="7" customWidth="1"/>
    <col min="9486" max="9486" width="20.2857142857143" style="7" customWidth="1"/>
    <col min="9487" max="9488" width="9" style="7" hidden="1" customWidth="1"/>
    <col min="9489" max="9492" width="11.4285714285714" style="7" customWidth="1"/>
    <col min="9493" max="9500" width="9" style="7" hidden="1" customWidth="1"/>
    <col min="9501" max="9730" width="9.14285714285714" style="7"/>
    <col min="9731" max="9731" width="7.85714285714286" style="7" customWidth="1"/>
    <col min="9732" max="9732" width="53.8571428571429" style="7" customWidth="1"/>
    <col min="9733" max="9740" width="9" style="7" hidden="1" customWidth="1"/>
    <col min="9741" max="9741" width="17.2857142857143" style="7" customWidth="1"/>
    <col min="9742" max="9742" width="20.2857142857143" style="7" customWidth="1"/>
    <col min="9743" max="9744" width="9" style="7" hidden="1" customWidth="1"/>
    <col min="9745" max="9748" width="11.4285714285714" style="7" customWidth="1"/>
    <col min="9749" max="9756" width="9" style="7" hidden="1" customWidth="1"/>
    <col min="9757" max="9986" width="9.14285714285714" style="7"/>
    <col min="9987" max="9987" width="7.85714285714286" style="7" customWidth="1"/>
    <col min="9988" max="9988" width="53.8571428571429" style="7" customWidth="1"/>
    <col min="9989" max="9996" width="9" style="7" hidden="1" customWidth="1"/>
    <col min="9997" max="9997" width="17.2857142857143" style="7" customWidth="1"/>
    <col min="9998" max="9998" width="20.2857142857143" style="7" customWidth="1"/>
    <col min="9999" max="10000" width="9" style="7" hidden="1" customWidth="1"/>
    <col min="10001" max="10004" width="11.4285714285714" style="7" customWidth="1"/>
    <col min="10005" max="10012" width="9" style="7" hidden="1" customWidth="1"/>
    <col min="10013" max="10242" width="9.14285714285714" style="7"/>
    <col min="10243" max="10243" width="7.85714285714286" style="7" customWidth="1"/>
    <col min="10244" max="10244" width="53.8571428571429" style="7" customWidth="1"/>
    <col min="10245" max="10252" width="9" style="7" hidden="1" customWidth="1"/>
    <col min="10253" max="10253" width="17.2857142857143" style="7" customWidth="1"/>
    <col min="10254" max="10254" width="20.2857142857143" style="7" customWidth="1"/>
    <col min="10255" max="10256" width="9" style="7" hidden="1" customWidth="1"/>
    <col min="10257" max="10260" width="11.4285714285714" style="7" customWidth="1"/>
    <col min="10261" max="10268" width="9" style="7" hidden="1" customWidth="1"/>
    <col min="10269" max="10498" width="9.14285714285714" style="7"/>
    <col min="10499" max="10499" width="7.85714285714286" style="7" customWidth="1"/>
    <col min="10500" max="10500" width="53.8571428571429" style="7" customWidth="1"/>
    <col min="10501" max="10508" width="9" style="7" hidden="1" customWidth="1"/>
    <col min="10509" max="10509" width="17.2857142857143" style="7" customWidth="1"/>
    <col min="10510" max="10510" width="20.2857142857143" style="7" customWidth="1"/>
    <col min="10511" max="10512" width="9" style="7" hidden="1" customWidth="1"/>
    <col min="10513" max="10516" width="11.4285714285714" style="7" customWidth="1"/>
    <col min="10517" max="10524" width="9" style="7" hidden="1" customWidth="1"/>
    <col min="10525" max="10754" width="9.14285714285714" style="7"/>
    <col min="10755" max="10755" width="7.85714285714286" style="7" customWidth="1"/>
    <col min="10756" max="10756" width="53.8571428571429" style="7" customWidth="1"/>
    <col min="10757" max="10764" width="9" style="7" hidden="1" customWidth="1"/>
    <col min="10765" max="10765" width="17.2857142857143" style="7" customWidth="1"/>
    <col min="10766" max="10766" width="20.2857142857143" style="7" customWidth="1"/>
    <col min="10767" max="10768" width="9" style="7" hidden="1" customWidth="1"/>
    <col min="10769" max="10772" width="11.4285714285714" style="7" customWidth="1"/>
    <col min="10773" max="10780" width="9" style="7" hidden="1" customWidth="1"/>
    <col min="10781" max="11010" width="9.14285714285714" style="7"/>
    <col min="11011" max="11011" width="7.85714285714286" style="7" customWidth="1"/>
    <col min="11012" max="11012" width="53.8571428571429" style="7" customWidth="1"/>
    <col min="11013" max="11020" width="9" style="7" hidden="1" customWidth="1"/>
    <col min="11021" max="11021" width="17.2857142857143" style="7" customWidth="1"/>
    <col min="11022" max="11022" width="20.2857142857143" style="7" customWidth="1"/>
    <col min="11023" max="11024" width="9" style="7" hidden="1" customWidth="1"/>
    <col min="11025" max="11028" width="11.4285714285714" style="7" customWidth="1"/>
    <col min="11029" max="11036" width="9" style="7" hidden="1" customWidth="1"/>
    <col min="11037" max="11266" width="9.14285714285714" style="7"/>
    <col min="11267" max="11267" width="7.85714285714286" style="7" customWidth="1"/>
    <col min="11268" max="11268" width="53.8571428571429" style="7" customWidth="1"/>
    <col min="11269" max="11276" width="9" style="7" hidden="1" customWidth="1"/>
    <col min="11277" max="11277" width="17.2857142857143" style="7" customWidth="1"/>
    <col min="11278" max="11278" width="20.2857142857143" style="7" customWidth="1"/>
    <col min="11279" max="11280" width="9" style="7" hidden="1" customWidth="1"/>
    <col min="11281" max="11284" width="11.4285714285714" style="7" customWidth="1"/>
    <col min="11285" max="11292" width="9" style="7" hidden="1" customWidth="1"/>
    <col min="11293" max="11522" width="9.14285714285714" style="7"/>
    <col min="11523" max="11523" width="7.85714285714286" style="7" customWidth="1"/>
    <col min="11524" max="11524" width="53.8571428571429" style="7" customWidth="1"/>
    <col min="11525" max="11532" width="9" style="7" hidden="1" customWidth="1"/>
    <col min="11533" max="11533" width="17.2857142857143" style="7" customWidth="1"/>
    <col min="11534" max="11534" width="20.2857142857143" style="7" customWidth="1"/>
    <col min="11535" max="11536" width="9" style="7" hidden="1" customWidth="1"/>
    <col min="11537" max="11540" width="11.4285714285714" style="7" customWidth="1"/>
    <col min="11541" max="11548" width="9" style="7" hidden="1" customWidth="1"/>
    <col min="11549" max="11778" width="9.14285714285714" style="7"/>
    <col min="11779" max="11779" width="7.85714285714286" style="7" customWidth="1"/>
    <col min="11780" max="11780" width="53.8571428571429" style="7" customWidth="1"/>
    <col min="11781" max="11788" width="9" style="7" hidden="1" customWidth="1"/>
    <col min="11789" max="11789" width="17.2857142857143" style="7" customWidth="1"/>
    <col min="11790" max="11790" width="20.2857142857143" style="7" customWidth="1"/>
    <col min="11791" max="11792" width="9" style="7" hidden="1" customWidth="1"/>
    <col min="11793" max="11796" width="11.4285714285714" style="7" customWidth="1"/>
    <col min="11797" max="11804" width="9" style="7" hidden="1" customWidth="1"/>
    <col min="11805" max="12034" width="9.14285714285714" style="7"/>
    <col min="12035" max="12035" width="7.85714285714286" style="7" customWidth="1"/>
    <col min="12036" max="12036" width="53.8571428571429" style="7" customWidth="1"/>
    <col min="12037" max="12044" width="9" style="7" hidden="1" customWidth="1"/>
    <col min="12045" max="12045" width="17.2857142857143" style="7" customWidth="1"/>
    <col min="12046" max="12046" width="20.2857142857143" style="7" customWidth="1"/>
    <col min="12047" max="12048" width="9" style="7" hidden="1" customWidth="1"/>
    <col min="12049" max="12052" width="11.4285714285714" style="7" customWidth="1"/>
    <col min="12053" max="12060" width="9" style="7" hidden="1" customWidth="1"/>
    <col min="12061" max="12290" width="9.14285714285714" style="7"/>
    <col min="12291" max="12291" width="7.85714285714286" style="7" customWidth="1"/>
    <col min="12292" max="12292" width="53.8571428571429" style="7" customWidth="1"/>
    <col min="12293" max="12300" width="9" style="7" hidden="1" customWidth="1"/>
    <col min="12301" max="12301" width="17.2857142857143" style="7" customWidth="1"/>
    <col min="12302" max="12302" width="20.2857142857143" style="7" customWidth="1"/>
    <col min="12303" max="12304" width="9" style="7" hidden="1" customWidth="1"/>
    <col min="12305" max="12308" width="11.4285714285714" style="7" customWidth="1"/>
    <col min="12309" max="12316" width="9" style="7" hidden="1" customWidth="1"/>
    <col min="12317" max="12546" width="9.14285714285714" style="7"/>
    <col min="12547" max="12547" width="7.85714285714286" style="7" customWidth="1"/>
    <col min="12548" max="12548" width="53.8571428571429" style="7" customWidth="1"/>
    <col min="12549" max="12556" width="9" style="7" hidden="1" customWidth="1"/>
    <col min="12557" max="12557" width="17.2857142857143" style="7" customWidth="1"/>
    <col min="12558" max="12558" width="20.2857142857143" style="7" customWidth="1"/>
    <col min="12559" max="12560" width="9" style="7" hidden="1" customWidth="1"/>
    <col min="12561" max="12564" width="11.4285714285714" style="7" customWidth="1"/>
    <col min="12565" max="12572" width="9" style="7" hidden="1" customWidth="1"/>
    <col min="12573" max="12802" width="9.14285714285714" style="7"/>
    <col min="12803" max="12803" width="7.85714285714286" style="7" customWidth="1"/>
    <col min="12804" max="12804" width="53.8571428571429" style="7" customWidth="1"/>
    <col min="12805" max="12812" width="9" style="7" hidden="1" customWidth="1"/>
    <col min="12813" max="12813" width="17.2857142857143" style="7" customWidth="1"/>
    <col min="12814" max="12814" width="20.2857142857143" style="7" customWidth="1"/>
    <col min="12815" max="12816" width="9" style="7" hidden="1" customWidth="1"/>
    <col min="12817" max="12820" width="11.4285714285714" style="7" customWidth="1"/>
    <col min="12821" max="12828" width="9" style="7" hidden="1" customWidth="1"/>
    <col min="12829" max="13058" width="9.14285714285714" style="7"/>
    <col min="13059" max="13059" width="7.85714285714286" style="7" customWidth="1"/>
    <col min="13060" max="13060" width="53.8571428571429" style="7" customWidth="1"/>
    <col min="13061" max="13068" width="9" style="7" hidden="1" customWidth="1"/>
    <col min="13069" max="13069" width="17.2857142857143" style="7" customWidth="1"/>
    <col min="13070" max="13070" width="20.2857142857143" style="7" customWidth="1"/>
    <col min="13071" max="13072" width="9" style="7" hidden="1" customWidth="1"/>
    <col min="13073" max="13076" width="11.4285714285714" style="7" customWidth="1"/>
    <col min="13077" max="13084" width="9" style="7" hidden="1" customWidth="1"/>
    <col min="13085" max="13314" width="9.14285714285714" style="7"/>
    <col min="13315" max="13315" width="7.85714285714286" style="7" customWidth="1"/>
    <col min="13316" max="13316" width="53.8571428571429" style="7" customWidth="1"/>
    <col min="13317" max="13324" width="9" style="7" hidden="1" customWidth="1"/>
    <col min="13325" max="13325" width="17.2857142857143" style="7" customWidth="1"/>
    <col min="13326" max="13326" width="20.2857142857143" style="7" customWidth="1"/>
    <col min="13327" max="13328" width="9" style="7" hidden="1" customWidth="1"/>
    <col min="13329" max="13332" width="11.4285714285714" style="7" customWidth="1"/>
    <col min="13333" max="13340" width="9" style="7" hidden="1" customWidth="1"/>
    <col min="13341" max="13570" width="9.14285714285714" style="7"/>
    <col min="13571" max="13571" width="7.85714285714286" style="7" customWidth="1"/>
    <col min="13572" max="13572" width="53.8571428571429" style="7" customWidth="1"/>
    <col min="13573" max="13580" width="9" style="7" hidden="1" customWidth="1"/>
    <col min="13581" max="13581" width="17.2857142857143" style="7" customWidth="1"/>
    <col min="13582" max="13582" width="20.2857142857143" style="7" customWidth="1"/>
    <col min="13583" max="13584" width="9" style="7" hidden="1" customWidth="1"/>
    <col min="13585" max="13588" width="11.4285714285714" style="7" customWidth="1"/>
    <col min="13589" max="13596" width="9" style="7" hidden="1" customWidth="1"/>
    <col min="13597" max="13826" width="9.14285714285714" style="7"/>
    <col min="13827" max="13827" width="7.85714285714286" style="7" customWidth="1"/>
    <col min="13828" max="13828" width="53.8571428571429" style="7" customWidth="1"/>
    <col min="13829" max="13836" width="9" style="7" hidden="1" customWidth="1"/>
    <col min="13837" max="13837" width="17.2857142857143" style="7" customWidth="1"/>
    <col min="13838" max="13838" width="20.2857142857143" style="7" customWidth="1"/>
    <col min="13839" max="13840" width="9" style="7" hidden="1" customWidth="1"/>
    <col min="13841" max="13844" width="11.4285714285714" style="7" customWidth="1"/>
    <col min="13845" max="13852" width="9" style="7" hidden="1" customWidth="1"/>
    <col min="13853" max="14082" width="9.14285714285714" style="7"/>
    <col min="14083" max="14083" width="7.85714285714286" style="7" customWidth="1"/>
    <col min="14084" max="14084" width="53.8571428571429" style="7" customWidth="1"/>
    <col min="14085" max="14092" width="9" style="7" hidden="1" customWidth="1"/>
    <col min="14093" max="14093" width="17.2857142857143" style="7" customWidth="1"/>
    <col min="14094" max="14094" width="20.2857142857143" style="7" customWidth="1"/>
    <col min="14095" max="14096" width="9" style="7" hidden="1" customWidth="1"/>
    <col min="14097" max="14100" width="11.4285714285714" style="7" customWidth="1"/>
    <col min="14101" max="14108" width="9" style="7" hidden="1" customWidth="1"/>
    <col min="14109" max="14338" width="9.14285714285714" style="7"/>
    <col min="14339" max="14339" width="7.85714285714286" style="7" customWidth="1"/>
    <col min="14340" max="14340" width="53.8571428571429" style="7" customWidth="1"/>
    <col min="14341" max="14348" width="9" style="7" hidden="1" customWidth="1"/>
    <col min="14349" max="14349" width="17.2857142857143" style="7" customWidth="1"/>
    <col min="14350" max="14350" width="20.2857142857143" style="7" customWidth="1"/>
    <col min="14351" max="14352" width="9" style="7" hidden="1" customWidth="1"/>
    <col min="14353" max="14356" width="11.4285714285714" style="7" customWidth="1"/>
    <col min="14357" max="14364" width="9" style="7" hidden="1" customWidth="1"/>
    <col min="14365" max="14594" width="9.14285714285714" style="7"/>
    <col min="14595" max="14595" width="7.85714285714286" style="7" customWidth="1"/>
    <col min="14596" max="14596" width="53.8571428571429" style="7" customWidth="1"/>
    <col min="14597" max="14604" width="9" style="7" hidden="1" customWidth="1"/>
    <col min="14605" max="14605" width="17.2857142857143" style="7" customWidth="1"/>
    <col min="14606" max="14606" width="20.2857142857143" style="7" customWidth="1"/>
    <col min="14607" max="14608" width="9" style="7" hidden="1" customWidth="1"/>
    <col min="14609" max="14612" width="11.4285714285714" style="7" customWidth="1"/>
    <col min="14613" max="14620" width="9" style="7" hidden="1" customWidth="1"/>
    <col min="14621" max="14850" width="9.14285714285714" style="7"/>
    <col min="14851" max="14851" width="7.85714285714286" style="7" customWidth="1"/>
    <col min="14852" max="14852" width="53.8571428571429" style="7" customWidth="1"/>
    <col min="14853" max="14860" width="9" style="7" hidden="1" customWidth="1"/>
    <col min="14861" max="14861" width="17.2857142857143" style="7" customWidth="1"/>
    <col min="14862" max="14862" width="20.2857142857143" style="7" customWidth="1"/>
    <col min="14863" max="14864" width="9" style="7" hidden="1" customWidth="1"/>
    <col min="14865" max="14868" width="11.4285714285714" style="7" customWidth="1"/>
    <col min="14869" max="14876" width="9" style="7" hidden="1" customWidth="1"/>
    <col min="14877" max="15106" width="9.14285714285714" style="7"/>
    <col min="15107" max="15107" width="7.85714285714286" style="7" customWidth="1"/>
    <col min="15108" max="15108" width="53.8571428571429" style="7" customWidth="1"/>
    <col min="15109" max="15116" width="9" style="7" hidden="1" customWidth="1"/>
    <col min="15117" max="15117" width="17.2857142857143" style="7" customWidth="1"/>
    <col min="15118" max="15118" width="20.2857142857143" style="7" customWidth="1"/>
    <col min="15119" max="15120" width="9" style="7" hidden="1" customWidth="1"/>
    <col min="15121" max="15124" width="11.4285714285714" style="7" customWidth="1"/>
    <col min="15125" max="15132" width="9" style="7" hidden="1" customWidth="1"/>
    <col min="15133" max="15362" width="9.14285714285714" style="7"/>
    <col min="15363" max="15363" width="7.85714285714286" style="7" customWidth="1"/>
    <col min="15364" max="15364" width="53.8571428571429" style="7" customWidth="1"/>
    <col min="15365" max="15372" width="9" style="7" hidden="1" customWidth="1"/>
    <col min="15373" max="15373" width="17.2857142857143" style="7" customWidth="1"/>
    <col min="15374" max="15374" width="20.2857142857143" style="7" customWidth="1"/>
    <col min="15375" max="15376" width="9" style="7" hidden="1" customWidth="1"/>
    <col min="15377" max="15380" width="11.4285714285714" style="7" customWidth="1"/>
    <col min="15381" max="15388" width="9" style="7" hidden="1" customWidth="1"/>
    <col min="15389" max="15618" width="9.14285714285714" style="7"/>
    <col min="15619" max="15619" width="7.85714285714286" style="7" customWidth="1"/>
    <col min="15620" max="15620" width="53.8571428571429" style="7" customWidth="1"/>
    <col min="15621" max="15628" width="9" style="7" hidden="1" customWidth="1"/>
    <col min="15629" max="15629" width="17.2857142857143" style="7" customWidth="1"/>
    <col min="15630" max="15630" width="20.2857142857143" style="7" customWidth="1"/>
    <col min="15631" max="15632" width="9" style="7" hidden="1" customWidth="1"/>
    <col min="15633" max="15636" width="11.4285714285714" style="7" customWidth="1"/>
    <col min="15637" max="15644" width="9" style="7" hidden="1" customWidth="1"/>
    <col min="15645" max="15874" width="9.14285714285714" style="7"/>
    <col min="15875" max="15875" width="7.85714285714286" style="7" customWidth="1"/>
    <col min="15876" max="15876" width="53.8571428571429" style="7" customWidth="1"/>
    <col min="15877" max="15884" width="9" style="7" hidden="1" customWidth="1"/>
    <col min="15885" max="15885" width="17.2857142857143" style="7" customWidth="1"/>
    <col min="15886" max="15886" width="20.2857142857143" style="7" customWidth="1"/>
    <col min="15887" max="15888" width="9" style="7" hidden="1" customWidth="1"/>
    <col min="15889" max="15892" width="11.4285714285714" style="7" customWidth="1"/>
    <col min="15893" max="15900" width="9" style="7" hidden="1" customWidth="1"/>
    <col min="15901" max="16130" width="9.14285714285714" style="7"/>
    <col min="16131" max="16131" width="7.85714285714286" style="7" customWidth="1"/>
    <col min="16132" max="16132" width="53.8571428571429" style="7" customWidth="1"/>
    <col min="16133" max="16140" width="9" style="7" hidden="1" customWidth="1"/>
    <col min="16141" max="16141" width="17.2857142857143" style="7" customWidth="1"/>
    <col min="16142" max="16142" width="20.2857142857143" style="7" customWidth="1"/>
    <col min="16143" max="16144" width="9" style="7" hidden="1" customWidth="1"/>
    <col min="16145" max="16148" width="11.4285714285714" style="7" customWidth="1"/>
    <col min="16149" max="16156" width="9" style="7" hidden="1" customWidth="1"/>
    <col min="16157" max="16384" width="9.14285714285714" style="7"/>
  </cols>
  <sheetData>
    <row r="1" ht="18.75" spans="1:2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32"/>
      <c r="N1" s="32"/>
      <c r="O1" s="8"/>
      <c r="P1" s="8"/>
      <c r="Q1" s="32"/>
      <c r="R1" s="32"/>
      <c r="S1" s="32"/>
      <c r="T1" s="32"/>
      <c r="U1" s="8"/>
      <c r="V1" s="8"/>
      <c r="W1" s="8"/>
      <c r="X1" s="8"/>
    </row>
    <row r="2" s="1" customFormat="1" ht="18.75" spans="1:24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2"/>
      <c r="N2" s="32"/>
      <c r="O2" s="8"/>
      <c r="P2" s="8"/>
      <c r="Q2" s="32"/>
      <c r="R2" s="32"/>
      <c r="S2" s="32"/>
      <c r="T2" s="32"/>
      <c r="U2" s="8"/>
      <c r="V2" s="8"/>
      <c r="W2" s="8"/>
      <c r="X2" s="8"/>
    </row>
    <row r="3" s="1" customFormat="1" ht="18.75" spans="1:24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3"/>
      <c r="N3" s="33"/>
      <c r="O3" s="9"/>
      <c r="P3" s="9"/>
      <c r="Q3" s="33"/>
      <c r="R3" s="33"/>
      <c r="S3" s="33"/>
      <c r="T3" s="33"/>
      <c r="U3" s="9"/>
      <c r="V3" s="9"/>
      <c r="W3" s="9"/>
      <c r="X3" s="9"/>
    </row>
    <row r="4" s="1" customFormat="1" ht="18.75" spans="1:28">
      <c r="A4" s="9"/>
      <c r="B4" s="10"/>
      <c r="C4" s="10"/>
      <c r="D4" s="10"/>
      <c r="E4" s="9"/>
      <c r="F4" s="11"/>
      <c r="G4" s="9"/>
      <c r="H4" s="9"/>
      <c r="I4" s="9"/>
      <c r="J4" s="9"/>
      <c r="K4" s="9"/>
      <c r="L4" s="9"/>
      <c r="M4" s="33"/>
      <c r="N4" s="33">
        <f ca="1">LOOKUP(2,1/(N1:N10000&lt;&gt;""),N1:N10000)</f>
        <v>0</v>
      </c>
      <c r="O4" s="34"/>
      <c r="P4" s="9"/>
      <c r="Q4" s="33"/>
      <c r="R4" s="33"/>
      <c r="S4" s="33"/>
      <c r="T4" s="33"/>
      <c r="U4" s="9"/>
      <c r="V4" s="9"/>
      <c r="W4" s="9"/>
      <c r="X4" s="9"/>
      <c r="Y4" s="57"/>
      <c r="Z4" s="57"/>
      <c r="AA4" s="57"/>
      <c r="AB4" s="57"/>
    </row>
    <row r="5" s="1" customFormat="1" ht="19.5" spans="1:28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35"/>
      <c r="N5" s="35"/>
      <c r="O5" s="12"/>
      <c r="P5" s="12"/>
      <c r="Q5" s="35"/>
      <c r="R5" s="33"/>
      <c r="S5" s="33"/>
      <c r="T5" s="33"/>
      <c r="U5" s="9"/>
      <c r="V5" s="9"/>
      <c r="W5" s="9"/>
      <c r="X5" s="9"/>
      <c r="Y5" s="57"/>
      <c r="Z5" s="57"/>
      <c r="AA5" s="57"/>
      <c r="AB5" s="57"/>
    </row>
    <row r="6" s="1" customFormat="1" spans="1:32">
      <c r="A6" s="13" t="s">
        <v>4</v>
      </c>
      <c r="B6" s="14" t="s">
        <v>5</v>
      </c>
      <c r="C6" s="15" t="s">
        <v>6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36" t="s">
        <v>15</v>
      </c>
      <c r="N6" s="37" t="s">
        <v>16</v>
      </c>
      <c r="O6" s="38" t="s">
        <v>17</v>
      </c>
      <c r="P6" s="15" t="s">
        <v>18</v>
      </c>
      <c r="Q6" s="50" t="s">
        <v>19</v>
      </c>
      <c r="R6" s="50"/>
      <c r="S6" s="50"/>
      <c r="T6" s="50"/>
      <c r="U6" s="51" t="s">
        <v>20</v>
      </c>
      <c r="V6" s="51"/>
      <c r="W6" s="51"/>
      <c r="X6" s="51"/>
      <c r="Y6" s="51" t="s">
        <v>21</v>
      </c>
      <c r="Z6" s="51"/>
      <c r="AA6" s="51"/>
      <c r="AB6" s="51"/>
      <c r="AC6" s="58" t="s">
        <v>22</v>
      </c>
      <c r="AD6" s="58"/>
      <c r="AE6" s="58"/>
      <c r="AF6" s="59"/>
    </row>
    <row r="7" s="1" customFormat="1" spans="1:3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39"/>
      <c r="N7" s="40"/>
      <c r="O7" s="41"/>
      <c r="P7" s="18"/>
      <c r="Q7" s="52" t="s">
        <v>23</v>
      </c>
      <c r="R7" s="52" t="s">
        <v>24</v>
      </c>
      <c r="S7" s="52" t="s">
        <v>25</v>
      </c>
      <c r="T7" s="52" t="s">
        <v>26</v>
      </c>
      <c r="U7" s="53" t="s">
        <v>23</v>
      </c>
      <c r="V7" s="53" t="s">
        <v>24</v>
      </c>
      <c r="W7" s="53" t="s">
        <v>25</v>
      </c>
      <c r="X7" s="53" t="s">
        <v>26</v>
      </c>
      <c r="Y7" s="53" t="s">
        <v>23</v>
      </c>
      <c r="Z7" s="53" t="s">
        <v>24</v>
      </c>
      <c r="AA7" s="53" t="s">
        <v>25</v>
      </c>
      <c r="AB7" s="53" t="s">
        <v>26</v>
      </c>
      <c r="AC7" s="60" t="s">
        <v>27</v>
      </c>
      <c r="AD7" s="60" t="s">
        <v>28</v>
      </c>
      <c r="AE7" s="60" t="s">
        <v>29</v>
      </c>
      <c r="AF7" s="61" t="s">
        <v>30</v>
      </c>
    </row>
    <row r="8" s="1" customFormat="1" ht="31.5" spans="1:32">
      <c r="A8" s="19">
        <v>1</v>
      </c>
      <c r="B8" s="20" t="s">
        <v>31</v>
      </c>
      <c r="C8" s="21"/>
      <c r="D8" s="21"/>
      <c r="E8" s="22"/>
      <c r="F8" s="22">
        <v>4400</v>
      </c>
      <c r="G8" s="23">
        <v>3000</v>
      </c>
      <c r="H8" s="23">
        <f>E8*0.13</f>
        <v>0</v>
      </c>
      <c r="I8" s="22">
        <f>E8*0.7%</f>
        <v>0</v>
      </c>
      <c r="J8" s="22">
        <v>500</v>
      </c>
      <c r="K8" s="22"/>
      <c r="L8" s="22">
        <f t="shared" ref="L8:L40" si="0">F8+G8+H8+I8+J8+K8</f>
        <v>7900</v>
      </c>
      <c r="M8" s="42"/>
      <c r="N8" s="43">
        <f>SUM(Q8:T8)</f>
        <v>0</v>
      </c>
      <c r="O8" s="44">
        <f>SUM(Y8:AB8)</f>
        <v>0</v>
      </c>
      <c r="P8" s="45">
        <f>SUM(U8:X8)</f>
        <v>0</v>
      </c>
      <c r="Q8" s="54"/>
      <c r="R8" s="55"/>
      <c r="S8" s="55"/>
      <c r="T8" s="55"/>
      <c r="U8" s="22">
        <f>(E8*Q8)*3</f>
        <v>0</v>
      </c>
      <c r="V8" s="22">
        <f>(($E8*R8)*3)+U8</f>
        <v>0</v>
      </c>
      <c r="W8" s="22">
        <f t="shared" ref="W8:X23" si="1">(($E8*S8)*3)+V8</f>
        <v>0</v>
      </c>
      <c r="X8" s="22">
        <f t="shared" si="1"/>
        <v>0</v>
      </c>
      <c r="Y8" s="22">
        <f>($L8*Q8)*3</f>
        <v>0</v>
      </c>
      <c r="Z8" s="22">
        <f>(($L8*R8)*3)+Y8</f>
        <v>0</v>
      </c>
      <c r="AA8" s="22">
        <f>(($L8*S8)*3)+Z8</f>
        <v>0</v>
      </c>
      <c r="AB8" s="22">
        <f>(($L8*T8)*3)+AA8</f>
        <v>0</v>
      </c>
      <c r="AC8" s="22"/>
      <c r="AD8" s="22"/>
      <c r="AE8" s="22"/>
      <c r="AF8" s="62"/>
    </row>
    <row r="9" s="1" customFormat="1" spans="1:32">
      <c r="A9" s="19">
        <v>2</v>
      </c>
      <c r="B9" s="20" t="s">
        <v>32</v>
      </c>
      <c r="C9" s="24"/>
      <c r="D9" s="21"/>
      <c r="E9" s="22"/>
      <c r="F9" s="23">
        <f t="shared" ref="F9" si="2">40*22</f>
        <v>880</v>
      </c>
      <c r="G9" s="22"/>
      <c r="H9" s="23">
        <f t="shared" ref="H9:H11" si="3">E9*0.13</f>
        <v>0</v>
      </c>
      <c r="I9" s="22">
        <f t="shared" ref="I9:I11" si="4">E9*0.7%</f>
        <v>0</v>
      </c>
      <c r="J9" s="22"/>
      <c r="K9" s="22"/>
      <c r="L9" s="22">
        <f t="shared" si="0"/>
        <v>880</v>
      </c>
      <c r="M9" s="46"/>
      <c r="N9" s="43">
        <f t="shared" ref="N9:N62" si="5">SUM(Q9:T9)</f>
        <v>0</v>
      </c>
      <c r="O9" s="44">
        <f t="shared" ref="O9:O40" si="6">SUM(Y9:AB9)</f>
        <v>0</v>
      </c>
      <c r="P9" s="45">
        <f t="shared" ref="P9:P40" si="7">SUM(U9:X9)</f>
        <v>0</v>
      </c>
      <c r="Q9" s="54"/>
      <c r="R9" s="55"/>
      <c r="S9" s="55"/>
      <c r="T9" s="55"/>
      <c r="U9" s="22">
        <f t="shared" ref="U9:U62" si="8">(E9*Q9)*3</f>
        <v>0</v>
      </c>
      <c r="V9" s="22">
        <f t="shared" ref="V9:X62" si="9">(($E9*R9)*3)+U9</f>
        <v>0</v>
      </c>
      <c r="W9" s="22">
        <f t="shared" si="1"/>
        <v>0</v>
      </c>
      <c r="X9" s="22">
        <f t="shared" si="1"/>
        <v>0</v>
      </c>
      <c r="Y9" s="22">
        <f t="shared" ref="Y9:Y62" si="10">($L9*Q9)*3</f>
        <v>0</v>
      </c>
      <c r="Z9" s="22">
        <f t="shared" ref="Z9:AB24" si="11">(($L9*R9)*3)+Y9</f>
        <v>0</v>
      </c>
      <c r="AA9" s="22">
        <f t="shared" si="11"/>
        <v>0</v>
      </c>
      <c r="AB9" s="22">
        <f t="shared" si="11"/>
        <v>0</v>
      </c>
      <c r="AC9" s="22"/>
      <c r="AD9" s="22"/>
      <c r="AE9" s="22"/>
      <c r="AF9" s="62"/>
    </row>
    <row r="10" s="1" customFormat="1" ht="31.5" spans="1:32">
      <c r="A10" s="19">
        <v>3</v>
      </c>
      <c r="B10" s="20" t="s">
        <v>33</v>
      </c>
      <c r="C10" s="21"/>
      <c r="D10" s="21"/>
      <c r="E10" s="25"/>
      <c r="F10" s="23">
        <f>70*22</f>
        <v>1540</v>
      </c>
      <c r="G10" s="23">
        <v>1200</v>
      </c>
      <c r="H10" s="23">
        <f t="shared" si="3"/>
        <v>0</v>
      </c>
      <c r="I10" s="22">
        <f t="shared" si="4"/>
        <v>0</v>
      </c>
      <c r="J10" s="22">
        <v>200</v>
      </c>
      <c r="K10" s="22"/>
      <c r="L10" s="22">
        <f t="shared" si="0"/>
        <v>2940</v>
      </c>
      <c r="M10" s="47"/>
      <c r="N10" s="43">
        <f t="shared" si="5"/>
        <v>0</v>
      </c>
      <c r="O10" s="44">
        <f t="shared" si="6"/>
        <v>0</v>
      </c>
      <c r="P10" s="45">
        <f t="shared" si="7"/>
        <v>0</v>
      </c>
      <c r="Q10" s="56">
        <v>0</v>
      </c>
      <c r="R10" s="56"/>
      <c r="S10" s="56"/>
      <c r="T10" s="56"/>
      <c r="U10" s="22">
        <f t="shared" si="8"/>
        <v>0</v>
      </c>
      <c r="V10" s="22">
        <f t="shared" si="9"/>
        <v>0</v>
      </c>
      <c r="W10" s="22">
        <f t="shared" si="1"/>
        <v>0</v>
      </c>
      <c r="X10" s="22">
        <f t="shared" si="1"/>
        <v>0</v>
      </c>
      <c r="Y10" s="22">
        <f t="shared" si="10"/>
        <v>0</v>
      </c>
      <c r="Z10" s="22">
        <f t="shared" si="11"/>
        <v>0</v>
      </c>
      <c r="AA10" s="22">
        <f t="shared" si="11"/>
        <v>0</v>
      </c>
      <c r="AB10" s="22">
        <f t="shared" si="11"/>
        <v>0</v>
      </c>
      <c r="AC10" s="22"/>
      <c r="AD10" s="22"/>
      <c r="AE10" s="22"/>
      <c r="AF10" s="62"/>
    </row>
    <row r="11" s="1" customFormat="1" ht="31.5" spans="1:32">
      <c r="A11" s="19">
        <v>4</v>
      </c>
      <c r="B11" s="20" t="s">
        <v>34</v>
      </c>
      <c r="C11" s="21"/>
      <c r="D11" s="21"/>
      <c r="E11" s="25"/>
      <c r="F11" s="23">
        <f>70*22</f>
        <v>1540</v>
      </c>
      <c r="G11" s="23">
        <v>1200</v>
      </c>
      <c r="H11" s="23">
        <f t="shared" si="3"/>
        <v>0</v>
      </c>
      <c r="I11" s="22">
        <f t="shared" si="4"/>
        <v>0</v>
      </c>
      <c r="J11" s="22">
        <v>201</v>
      </c>
      <c r="K11" s="22"/>
      <c r="L11" s="22">
        <f t="shared" si="0"/>
        <v>2941</v>
      </c>
      <c r="M11" s="47"/>
      <c r="N11" s="43">
        <f t="shared" si="5"/>
        <v>0</v>
      </c>
      <c r="O11" s="44"/>
      <c r="P11" s="45"/>
      <c r="Q11" s="56"/>
      <c r="R11" s="56"/>
      <c r="S11" s="56"/>
      <c r="T11" s="56"/>
      <c r="U11" s="22">
        <f t="shared" si="8"/>
        <v>0</v>
      </c>
      <c r="V11" s="22">
        <f t="shared" si="9"/>
        <v>0</v>
      </c>
      <c r="W11" s="22">
        <f t="shared" si="1"/>
        <v>0</v>
      </c>
      <c r="X11" s="22">
        <f t="shared" si="1"/>
        <v>0</v>
      </c>
      <c r="Y11" s="22">
        <f t="shared" si="10"/>
        <v>0</v>
      </c>
      <c r="Z11" s="22">
        <f t="shared" si="11"/>
        <v>0</v>
      </c>
      <c r="AA11" s="22">
        <f t="shared" si="11"/>
        <v>0</v>
      </c>
      <c r="AB11" s="22">
        <f t="shared" si="11"/>
        <v>0</v>
      </c>
      <c r="AC11" s="22"/>
      <c r="AD11" s="22"/>
      <c r="AE11" s="22"/>
      <c r="AF11" s="62"/>
    </row>
    <row r="12" s="1" customFormat="1" spans="1:32">
      <c r="A12" s="19">
        <v>5</v>
      </c>
      <c r="B12" s="20" t="s">
        <v>35</v>
      </c>
      <c r="C12" s="21"/>
      <c r="D12" s="21"/>
      <c r="E12" s="25"/>
      <c r="F12" s="23">
        <f>60*22</f>
        <v>1320</v>
      </c>
      <c r="G12" s="22"/>
      <c r="H12" s="23">
        <v>3019.51</v>
      </c>
      <c r="I12" s="22">
        <v>162.589</v>
      </c>
      <c r="J12" s="22"/>
      <c r="K12" s="22"/>
      <c r="L12" s="22">
        <f t="shared" si="0"/>
        <v>4502.099</v>
      </c>
      <c r="M12" s="47"/>
      <c r="N12" s="43">
        <f t="shared" si="5"/>
        <v>1</v>
      </c>
      <c r="O12" s="44">
        <f t="shared" si="6"/>
        <v>54025.188</v>
      </c>
      <c r="P12" s="45">
        <f t="shared" si="7"/>
        <v>0</v>
      </c>
      <c r="Q12" s="56">
        <v>1</v>
      </c>
      <c r="R12" s="56"/>
      <c r="S12" s="56"/>
      <c r="T12" s="56"/>
      <c r="U12" s="22">
        <f t="shared" si="8"/>
        <v>0</v>
      </c>
      <c r="V12" s="22">
        <f t="shared" si="9"/>
        <v>0</v>
      </c>
      <c r="W12" s="22">
        <f t="shared" si="1"/>
        <v>0</v>
      </c>
      <c r="X12" s="22">
        <f t="shared" si="1"/>
        <v>0</v>
      </c>
      <c r="Y12" s="22">
        <f t="shared" si="10"/>
        <v>13506.297</v>
      </c>
      <c r="Z12" s="22">
        <f t="shared" si="11"/>
        <v>13506.297</v>
      </c>
      <c r="AA12" s="22">
        <f t="shared" si="11"/>
        <v>13506.297</v>
      </c>
      <c r="AB12" s="22">
        <f t="shared" si="11"/>
        <v>13506.297</v>
      </c>
      <c r="AC12" s="22"/>
      <c r="AD12" s="63"/>
      <c r="AE12" s="22">
        <v>1</v>
      </c>
      <c r="AF12" s="62"/>
    </row>
    <row r="13" s="1" customFormat="1" spans="1:32">
      <c r="A13" s="19">
        <v>6</v>
      </c>
      <c r="B13" s="20" t="s">
        <v>36</v>
      </c>
      <c r="C13" s="21"/>
      <c r="D13" s="21"/>
      <c r="E13" s="25"/>
      <c r="F13" s="23">
        <f>60*22</f>
        <v>1320</v>
      </c>
      <c r="G13" s="22"/>
      <c r="H13" s="23">
        <v>3019.51</v>
      </c>
      <c r="I13" s="22">
        <v>162.589</v>
      </c>
      <c r="J13" s="22"/>
      <c r="K13" s="22"/>
      <c r="L13" s="22">
        <f t="shared" si="0"/>
        <v>4502.099</v>
      </c>
      <c r="M13" s="47"/>
      <c r="N13" s="43">
        <f t="shared" si="5"/>
        <v>1</v>
      </c>
      <c r="O13" s="44"/>
      <c r="P13" s="45"/>
      <c r="Q13" s="56">
        <v>1</v>
      </c>
      <c r="R13" s="56"/>
      <c r="S13" s="56"/>
      <c r="T13" s="56"/>
      <c r="U13" s="22">
        <f t="shared" si="8"/>
        <v>0</v>
      </c>
      <c r="V13" s="22">
        <f t="shared" si="9"/>
        <v>0</v>
      </c>
      <c r="W13" s="22">
        <f t="shared" si="1"/>
        <v>0</v>
      </c>
      <c r="X13" s="22">
        <f t="shared" si="1"/>
        <v>0</v>
      </c>
      <c r="Y13" s="22">
        <f t="shared" si="10"/>
        <v>13506.297</v>
      </c>
      <c r="Z13" s="22">
        <f t="shared" si="11"/>
        <v>13506.297</v>
      </c>
      <c r="AA13" s="22">
        <f t="shared" si="11"/>
        <v>13506.297</v>
      </c>
      <c r="AB13" s="22">
        <f t="shared" si="11"/>
        <v>13506.297</v>
      </c>
      <c r="AC13" s="22">
        <v>1</v>
      </c>
      <c r="AD13" s="63"/>
      <c r="AE13" s="22"/>
      <c r="AF13" s="62"/>
    </row>
    <row r="14" s="1" customFormat="1" spans="1:32">
      <c r="A14" s="19">
        <v>7</v>
      </c>
      <c r="B14" s="20" t="s">
        <v>37</v>
      </c>
      <c r="C14" s="21"/>
      <c r="D14" s="21"/>
      <c r="E14" s="25"/>
      <c r="F14" s="23">
        <f>50*22</f>
        <v>1100</v>
      </c>
      <c r="G14" s="22"/>
      <c r="H14" s="23">
        <v>2285.01</v>
      </c>
      <c r="I14" s="22">
        <v>123.039</v>
      </c>
      <c r="J14" s="22"/>
      <c r="K14" s="22"/>
      <c r="L14" s="22">
        <f t="shared" si="0"/>
        <v>3508.049</v>
      </c>
      <c r="M14" s="47"/>
      <c r="N14" s="43">
        <f t="shared" si="5"/>
        <v>2</v>
      </c>
      <c r="O14" s="44">
        <f t="shared" si="6"/>
        <v>84193.176</v>
      </c>
      <c r="P14" s="45">
        <f t="shared" si="7"/>
        <v>0</v>
      </c>
      <c r="Q14" s="56">
        <v>2</v>
      </c>
      <c r="R14" s="56"/>
      <c r="S14" s="56"/>
      <c r="T14" s="56"/>
      <c r="U14" s="22">
        <f t="shared" si="8"/>
        <v>0</v>
      </c>
      <c r="V14" s="22">
        <f t="shared" si="9"/>
        <v>0</v>
      </c>
      <c r="W14" s="22">
        <f t="shared" si="1"/>
        <v>0</v>
      </c>
      <c r="X14" s="22">
        <f t="shared" si="1"/>
        <v>0</v>
      </c>
      <c r="Y14" s="22">
        <f t="shared" si="10"/>
        <v>21048.294</v>
      </c>
      <c r="Z14" s="22">
        <f t="shared" si="11"/>
        <v>21048.294</v>
      </c>
      <c r="AA14" s="22">
        <f t="shared" si="11"/>
        <v>21048.294</v>
      </c>
      <c r="AB14" s="22">
        <f t="shared" si="11"/>
        <v>21048.294</v>
      </c>
      <c r="AC14" s="22"/>
      <c r="AD14" s="63"/>
      <c r="AE14" s="22">
        <v>2</v>
      </c>
      <c r="AF14" s="62"/>
    </row>
    <row r="15" s="1" customFormat="1" spans="1:32">
      <c r="A15" s="19">
        <v>8</v>
      </c>
      <c r="B15" s="20" t="s">
        <v>38</v>
      </c>
      <c r="C15" s="21"/>
      <c r="D15" s="21"/>
      <c r="E15" s="25"/>
      <c r="F15" s="23">
        <f>50*22</f>
        <v>1100</v>
      </c>
      <c r="G15" s="22"/>
      <c r="H15" s="23">
        <v>2285.01</v>
      </c>
      <c r="I15" s="22">
        <v>123.039</v>
      </c>
      <c r="J15" s="22"/>
      <c r="K15" s="22"/>
      <c r="L15" s="22">
        <f t="shared" si="0"/>
        <v>3508.049</v>
      </c>
      <c r="M15" s="47"/>
      <c r="N15" s="43">
        <f t="shared" si="5"/>
        <v>2</v>
      </c>
      <c r="O15" s="44"/>
      <c r="P15" s="45"/>
      <c r="Q15" s="56">
        <v>2</v>
      </c>
      <c r="R15" s="56"/>
      <c r="S15" s="56"/>
      <c r="T15" s="56"/>
      <c r="U15" s="22">
        <f t="shared" si="8"/>
        <v>0</v>
      </c>
      <c r="V15" s="22">
        <f t="shared" si="9"/>
        <v>0</v>
      </c>
      <c r="W15" s="22">
        <f t="shared" si="1"/>
        <v>0</v>
      </c>
      <c r="X15" s="22">
        <f t="shared" si="1"/>
        <v>0</v>
      </c>
      <c r="Y15" s="22">
        <f t="shared" si="10"/>
        <v>21048.294</v>
      </c>
      <c r="Z15" s="22">
        <f t="shared" si="11"/>
        <v>21048.294</v>
      </c>
      <c r="AA15" s="22">
        <f t="shared" si="11"/>
        <v>21048.294</v>
      </c>
      <c r="AB15" s="22">
        <f t="shared" si="11"/>
        <v>21048.294</v>
      </c>
      <c r="AC15" s="22">
        <v>2</v>
      </c>
      <c r="AD15" s="63"/>
      <c r="AE15" s="22"/>
      <c r="AF15" s="62"/>
    </row>
    <row r="16" s="1" customFormat="1" spans="1:32">
      <c r="A16" s="19">
        <v>9</v>
      </c>
      <c r="B16" s="20" t="s">
        <v>39</v>
      </c>
      <c r="C16" s="21"/>
      <c r="D16" s="21"/>
      <c r="E16" s="26"/>
      <c r="F16" s="23">
        <f>50*22</f>
        <v>1100</v>
      </c>
      <c r="G16" s="22"/>
      <c r="H16" s="23">
        <v>1812.33</v>
      </c>
      <c r="I16" s="22">
        <v>97.587</v>
      </c>
      <c r="J16" s="22"/>
      <c r="K16" s="22"/>
      <c r="L16" s="22">
        <f t="shared" si="0"/>
        <v>3009.917</v>
      </c>
      <c r="M16" s="47"/>
      <c r="N16" s="43">
        <f t="shared" si="5"/>
        <v>4</v>
      </c>
      <c r="O16" s="44">
        <f t="shared" si="6"/>
        <v>144476.016</v>
      </c>
      <c r="P16" s="45">
        <f t="shared" si="7"/>
        <v>0</v>
      </c>
      <c r="Q16" s="56">
        <v>4</v>
      </c>
      <c r="R16" s="56"/>
      <c r="S16" s="56"/>
      <c r="T16" s="56"/>
      <c r="U16" s="22">
        <f t="shared" si="8"/>
        <v>0</v>
      </c>
      <c r="V16" s="22">
        <f t="shared" si="9"/>
        <v>0</v>
      </c>
      <c r="W16" s="22">
        <f t="shared" si="1"/>
        <v>0</v>
      </c>
      <c r="X16" s="22">
        <f t="shared" si="1"/>
        <v>0</v>
      </c>
      <c r="Y16" s="22">
        <f t="shared" si="10"/>
        <v>36119.004</v>
      </c>
      <c r="Z16" s="22">
        <f t="shared" si="11"/>
        <v>36119.004</v>
      </c>
      <c r="AA16" s="22">
        <f t="shared" si="11"/>
        <v>36119.004</v>
      </c>
      <c r="AB16" s="22">
        <f t="shared" si="11"/>
        <v>36119.004</v>
      </c>
      <c r="AC16" s="22">
        <v>2</v>
      </c>
      <c r="AD16" s="63">
        <v>2</v>
      </c>
      <c r="AE16" s="22"/>
      <c r="AF16" s="62"/>
    </row>
    <row r="17" s="1" customFormat="1" spans="1:32">
      <c r="A17" s="19">
        <v>10</v>
      </c>
      <c r="B17" s="20" t="s">
        <v>40</v>
      </c>
      <c r="C17" s="21"/>
      <c r="D17" s="21"/>
      <c r="E17" s="26"/>
      <c r="F17" s="23">
        <f>50*22</f>
        <v>1100</v>
      </c>
      <c r="G17" s="22"/>
      <c r="H17" s="23">
        <f t="shared" ref="H17:H40" si="12">E17*0.13</f>
        <v>0</v>
      </c>
      <c r="I17" s="22">
        <f t="shared" ref="I17:I40" si="13">E17*0.7%</f>
        <v>0</v>
      </c>
      <c r="J17" s="22"/>
      <c r="K17" s="22"/>
      <c r="L17" s="22">
        <f t="shared" si="0"/>
        <v>1100</v>
      </c>
      <c r="M17" s="47"/>
      <c r="N17" s="43">
        <f t="shared" si="5"/>
        <v>2</v>
      </c>
      <c r="O17" s="44">
        <f t="shared" si="6"/>
        <v>26400</v>
      </c>
      <c r="P17" s="45">
        <f t="shared" si="7"/>
        <v>0</v>
      </c>
      <c r="Q17" s="56">
        <v>2</v>
      </c>
      <c r="R17" s="56"/>
      <c r="S17" s="56"/>
      <c r="T17" s="56"/>
      <c r="U17" s="22">
        <f t="shared" si="8"/>
        <v>0</v>
      </c>
      <c r="V17" s="22">
        <f t="shared" si="9"/>
        <v>0</v>
      </c>
      <c r="W17" s="22">
        <f t="shared" si="1"/>
        <v>0</v>
      </c>
      <c r="X17" s="22">
        <f t="shared" si="1"/>
        <v>0</v>
      </c>
      <c r="Y17" s="22">
        <f t="shared" si="10"/>
        <v>6600</v>
      </c>
      <c r="Z17" s="22">
        <f t="shared" si="11"/>
        <v>6600</v>
      </c>
      <c r="AA17" s="22">
        <f t="shared" si="11"/>
        <v>6600</v>
      </c>
      <c r="AB17" s="22">
        <f t="shared" si="11"/>
        <v>6600</v>
      </c>
      <c r="AC17" s="22">
        <v>2</v>
      </c>
      <c r="AD17" s="63"/>
      <c r="AE17" s="56"/>
      <c r="AF17" s="62"/>
    </row>
    <row r="18" s="1" customFormat="1" spans="1:32">
      <c r="A18" s="19">
        <v>11</v>
      </c>
      <c r="B18" s="20" t="s">
        <v>41</v>
      </c>
      <c r="C18" s="21"/>
      <c r="D18" s="21"/>
      <c r="E18" s="26"/>
      <c r="F18" s="23">
        <f t="shared" ref="F18" si="14">40*22</f>
        <v>880</v>
      </c>
      <c r="G18" s="22"/>
      <c r="H18" s="23">
        <f t="shared" si="12"/>
        <v>0</v>
      </c>
      <c r="I18" s="22">
        <f t="shared" si="13"/>
        <v>0</v>
      </c>
      <c r="J18" s="22"/>
      <c r="K18" s="22"/>
      <c r="L18" s="22">
        <f t="shared" si="0"/>
        <v>880</v>
      </c>
      <c r="M18" s="47"/>
      <c r="N18" s="43">
        <f t="shared" si="5"/>
        <v>1</v>
      </c>
      <c r="O18" s="44">
        <f t="shared" si="6"/>
        <v>10560</v>
      </c>
      <c r="P18" s="45">
        <f t="shared" si="7"/>
        <v>0</v>
      </c>
      <c r="Q18" s="56">
        <v>1</v>
      </c>
      <c r="R18" s="56"/>
      <c r="S18" s="56"/>
      <c r="T18" s="56"/>
      <c r="U18" s="22">
        <f t="shared" si="8"/>
        <v>0</v>
      </c>
      <c r="V18" s="22">
        <f t="shared" si="9"/>
        <v>0</v>
      </c>
      <c r="W18" s="22">
        <f t="shared" si="1"/>
        <v>0</v>
      </c>
      <c r="X18" s="22">
        <f t="shared" si="1"/>
        <v>0</v>
      </c>
      <c r="Y18" s="22">
        <f t="shared" si="10"/>
        <v>2640</v>
      </c>
      <c r="Z18" s="22">
        <f t="shared" si="11"/>
        <v>2640</v>
      </c>
      <c r="AA18" s="22">
        <f t="shared" si="11"/>
        <v>2640</v>
      </c>
      <c r="AB18" s="22">
        <f t="shared" si="11"/>
        <v>2640</v>
      </c>
      <c r="AC18" s="22"/>
      <c r="AD18" s="63"/>
      <c r="AE18" s="22">
        <v>1</v>
      </c>
      <c r="AF18" s="62"/>
    </row>
    <row r="19" s="1" customFormat="1" ht="21.75" customHeight="1" spans="1:32">
      <c r="A19" s="19">
        <v>12</v>
      </c>
      <c r="B19" s="27" t="s">
        <v>42</v>
      </c>
      <c r="C19" s="21"/>
      <c r="D19" s="21"/>
      <c r="E19" s="26"/>
      <c r="F19" s="23"/>
      <c r="G19" s="22"/>
      <c r="H19" s="23">
        <f t="shared" si="12"/>
        <v>0</v>
      </c>
      <c r="I19" s="22">
        <f t="shared" si="13"/>
        <v>0</v>
      </c>
      <c r="J19" s="22"/>
      <c r="K19" s="22"/>
      <c r="L19" s="22">
        <f t="shared" si="0"/>
        <v>0</v>
      </c>
      <c r="M19" s="47"/>
      <c r="N19" s="43">
        <f t="shared" si="5"/>
        <v>2</v>
      </c>
      <c r="O19" s="44"/>
      <c r="P19" s="45"/>
      <c r="Q19" s="56">
        <v>2</v>
      </c>
      <c r="R19" s="56"/>
      <c r="S19" s="56"/>
      <c r="T19" s="56"/>
      <c r="U19" s="22">
        <f t="shared" si="8"/>
        <v>0</v>
      </c>
      <c r="V19" s="22">
        <f t="shared" si="9"/>
        <v>0</v>
      </c>
      <c r="W19" s="22">
        <f t="shared" si="1"/>
        <v>0</v>
      </c>
      <c r="X19" s="22">
        <f t="shared" si="1"/>
        <v>0</v>
      </c>
      <c r="Y19" s="22">
        <f t="shared" si="10"/>
        <v>0</v>
      </c>
      <c r="Z19" s="22">
        <f t="shared" si="11"/>
        <v>0</v>
      </c>
      <c r="AA19" s="22">
        <f t="shared" si="11"/>
        <v>0</v>
      </c>
      <c r="AB19" s="22">
        <f t="shared" si="11"/>
        <v>0</v>
      </c>
      <c r="AC19" s="22">
        <v>2</v>
      </c>
      <c r="AD19" s="63"/>
      <c r="AE19" s="22"/>
      <c r="AF19" s="62"/>
    </row>
    <row r="20" s="1" customFormat="1" spans="1:32">
      <c r="A20" s="19">
        <v>13</v>
      </c>
      <c r="B20" s="27" t="s">
        <v>43</v>
      </c>
      <c r="C20" s="21"/>
      <c r="D20" s="21"/>
      <c r="E20" s="26"/>
      <c r="F20" s="23"/>
      <c r="G20" s="22"/>
      <c r="H20" s="23">
        <f t="shared" si="12"/>
        <v>0</v>
      </c>
      <c r="I20" s="22">
        <f t="shared" si="13"/>
        <v>0</v>
      </c>
      <c r="J20" s="22"/>
      <c r="K20" s="22"/>
      <c r="L20" s="22">
        <f t="shared" si="0"/>
        <v>0</v>
      </c>
      <c r="M20" s="47"/>
      <c r="N20" s="43">
        <f t="shared" si="5"/>
        <v>2</v>
      </c>
      <c r="O20" s="44"/>
      <c r="P20" s="45"/>
      <c r="Q20" s="56">
        <v>2</v>
      </c>
      <c r="R20" s="56"/>
      <c r="S20" s="56"/>
      <c r="T20" s="56"/>
      <c r="U20" s="22">
        <f t="shared" si="8"/>
        <v>0</v>
      </c>
      <c r="V20" s="22">
        <f t="shared" si="9"/>
        <v>0</v>
      </c>
      <c r="W20" s="22">
        <f t="shared" si="1"/>
        <v>0</v>
      </c>
      <c r="X20" s="22">
        <f t="shared" si="1"/>
        <v>0</v>
      </c>
      <c r="Y20" s="22">
        <f t="shared" si="10"/>
        <v>0</v>
      </c>
      <c r="Z20" s="22">
        <f t="shared" si="11"/>
        <v>0</v>
      </c>
      <c r="AA20" s="22">
        <f t="shared" si="11"/>
        <v>0</v>
      </c>
      <c r="AB20" s="22">
        <f t="shared" si="11"/>
        <v>0</v>
      </c>
      <c r="AC20" s="22"/>
      <c r="AD20" s="63"/>
      <c r="AE20" s="22"/>
      <c r="AF20" s="62"/>
    </row>
    <row r="21" s="1" customFormat="1" spans="1:32">
      <c r="A21" s="19">
        <v>14</v>
      </c>
      <c r="B21" s="27" t="s">
        <v>44</v>
      </c>
      <c r="C21" s="21"/>
      <c r="D21" s="21"/>
      <c r="E21" s="26"/>
      <c r="F21" s="23"/>
      <c r="G21" s="22"/>
      <c r="H21" s="23">
        <f t="shared" si="12"/>
        <v>0</v>
      </c>
      <c r="I21" s="22">
        <f t="shared" si="13"/>
        <v>0</v>
      </c>
      <c r="J21" s="22"/>
      <c r="K21" s="22"/>
      <c r="L21" s="22">
        <f t="shared" si="0"/>
        <v>0</v>
      </c>
      <c r="M21" s="47"/>
      <c r="N21" s="43">
        <f t="shared" si="5"/>
        <v>10</v>
      </c>
      <c r="O21" s="44"/>
      <c r="P21" s="45"/>
      <c r="Q21" s="56">
        <v>10</v>
      </c>
      <c r="R21" s="56"/>
      <c r="S21" s="56"/>
      <c r="T21" s="56"/>
      <c r="U21" s="22">
        <f t="shared" si="8"/>
        <v>0</v>
      </c>
      <c r="V21" s="22">
        <f t="shared" si="9"/>
        <v>0</v>
      </c>
      <c r="W21" s="22">
        <f t="shared" si="1"/>
        <v>0</v>
      </c>
      <c r="X21" s="22">
        <f t="shared" si="1"/>
        <v>0</v>
      </c>
      <c r="Y21" s="22">
        <f t="shared" si="10"/>
        <v>0</v>
      </c>
      <c r="Z21" s="22">
        <f t="shared" si="11"/>
        <v>0</v>
      </c>
      <c r="AA21" s="22">
        <f t="shared" si="11"/>
        <v>0</v>
      </c>
      <c r="AB21" s="22">
        <f t="shared" si="11"/>
        <v>0</v>
      </c>
      <c r="AC21" s="22">
        <v>10</v>
      </c>
      <c r="AD21" s="22"/>
      <c r="AE21" s="22"/>
      <c r="AF21" s="62"/>
    </row>
    <row r="22" s="1" customFormat="1" spans="1:32">
      <c r="A22" s="19">
        <v>15</v>
      </c>
      <c r="B22" s="21"/>
      <c r="C22" s="21"/>
      <c r="D22" s="21"/>
      <c r="E22" s="26"/>
      <c r="F22" s="23"/>
      <c r="G22" s="22"/>
      <c r="H22" s="23">
        <f t="shared" si="12"/>
        <v>0</v>
      </c>
      <c r="I22" s="22">
        <f t="shared" si="13"/>
        <v>0</v>
      </c>
      <c r="J22" s="22"/>
      <c r="K22" s="22"/>
      <c r="L22" s="22">
        <f t="shared" si="0"/>
        <v>0</v>
      </c>
      <c r="M22" s="47"/>
      <c r="N22" s="43">
        <f t="shared" si="5"/>
        <v>0</v>
      </c>
      <c r="O22" s="44"/>
      <c r="P22" s="45"/>
      <c r="Q22" s="56"/>
      <c r="R22" s="56"/>
      <c r="S22" s="56"/>
      <c r="T22" s="56"/>
      <c r="U22" s="22">
        <f t="shared" si="8"/>
        <v>0</v>
      </c>
      <c r="V22" s="22">
        <f t="shared" si="9"/>
        <v>0</v>
      </c>
      <c r="W22" s="22">
        <f t="shared" si="1"/>
        <v>0</v>
      </c>
      <c r="X22" s="22">
        <f t="shared" si="1"/>
        <v>0</v>
      </c>
      <c r="Y22" s="22">
        <f t="shared" si="10"/>
        <v>0</v>
      </c>
      <c r="Z22" s="22">
        <f t="shared" si="11"/>
        <v>0</v>
      </c>
      <c r="AA22" s="22">
        <f t="shared" si="11"/>
        <v>0</v>
      </c>
      <c r="AB22" s="22">
        <f t="shared" si="11"/>
        <v>0</v>
      </c>
      <c r="AC22" s="22"/>
      <c r="AD22" s="22"/>
      <c r="AE22" s="22"/>
      <c r="AF22" s="62"/>
    </row>
    <row r="23" s="1" customFormat="1" spans="1:32">
      <c r="A23" s="19">
        <v>16</v>
      </c>
      <c r="B23" s="21"/>
      <c r="C23" s="21"/>
      <c r="D23" s="21"/>
      <c r="E23" s="26"/>
      <c r="F23" s="23"/>
      <c r="G23" s="22"/>
      <c r="H23" s="23">
        <f t="shared" si="12"/>
        <v>0</v>
      </c>
      <c r="I23" s="22">
        <f t="shared" si="13"/>
        <v>0</v>
      </c>
      <c r="J23" s="22"/>
      <c r="K23" s="22"/>
      <c r="L23" s="22">
        <f t="shared" si="0"/>
        <v>0</v>
      </c>
      <c r="M23" s="47"/>
      <c r="N23" s="43">
        <f t="shared" si="5"/>
        <v>0</v>
      </c>
      <c r="O23" s="44"/>
      <c r="P23" s="45"/>
      <c r="Q23" s="56"/>
      <c r="R23" s="56"/>
      <c r="S23" s="56"/>
      <c r="T23" s="56"/>
      <c r="U23" s="22">
        <f t="shared" si="8"/>
        <v>0</v>
      </c>
      <c r="V23" s="22">
        <f t="shared" si="9"/>
        <v>0</v>
      </c>
      <c r="W23" s="22">
        <f t="shared" si="1"/>
        <v>0</v>
      </c>
      <c r="X23" s="22">
        <f t="shared" si="1"/>
        <v>0</v>
      </c>
      <c r="Y23" s="22">
        <f t="shared" si="10"/>
        <v>0</v>
      </c>
      <c r="Z23" s="22">
        <f t="shared" si="11"/>
        <v>0</v>
      </c>
      <c r="AA23" s="22">
        <f t="shared" si="11"/>
        <v>0</v>
      </c>
      <c r="AB23" s="22">
        <f t="shared" si="11"/>
        <v>0</v>
      </c>
      <c r="AC23" s="22"/>
      <c r="AD23" s="22"/>
      <c r="AE23" s="22"/>
      <c r="AF23" s="62"/>
    </row>
    <row r="24" s="1" customFormat="1" spans="1:32">
      <c r="A24" s="19">
        <v>17</v>
      </c>
      <c r="B24" s="21"/>
      <c r="C24" s="21"/>
      <c r="D24" s="21"/>
      <c r="E24" s="26"/>
      <c r="F24" s="23"/>
      <c r="G24" s="22"/>
      <c r="H24" s="23">
        <f t="shared" si="12"/>
        <v>0</v>
      </c>
      <c r="I24" s="22">
        <f t="shared" si="13"/>
        <v>0</v>
      </c>
      <c r="J24" s="22"/>
      <c r="K24" s="22"/>
      <c r="L24" s="22">
        <f t="shared" si="0"/>
        <v>0</v>
      </c>
      <c r="M24" s="47"/>
      <c r="N24" s="43">
        <f t="shared" si="5"/>
        <v>0</v>
      </c>
      <c r="O24" s="44"/>
      <c r="P24" s="45"/>
      <c r="Q24" s="56"/>
      <c r="R24" s="56"/>
      <c r="S24" s="56"/>
      <c r="T24" s="56"/>
      <c r="U24" s="22">
        <f t="shared" si="8"/>
        <v>0</v>
      </c>
      <c r="V24" s="22">
        <f t="shared" si="9"/>
        <v>0</v>
      </c>
      <c r="W24" s="22">
        <f t="shared" si="9"/>
        <v>0</v>
      </c>
      <c r="X24" s="22">
        <f t="shared" si="9"/>
        <v>0</v>
      </c>
      <c r="Y24" s="22">
        <f t="shared" si="10"/>
        <v>0</v>
      </c>
      <c r="Z24" s="22">
        <f t="shared" si="11"/>
        <v>0</v>
      </c>
      <c r="AA24" s="22">
        <f t="shared" si="11"/>
        <v>0</v>
      </c>
      <c r="AB24" s="22">
        <f t="shared" si="11"/>
        <v>0</v>
      </c>
      <c r="AC24" s="22"/>
      <c r="AD24" s="22"/>
      <c r="AE24" s="22"/>
      <c r="AF24" s="62"/>
    </row>
    <row r="25" s="1" customFormat="1" spans="1:32">
      <c r="A25" s="19">
        <v>18</v>
      </c>
      <c r="B25" s="21"/>
      <c r="C25" s="21"/>
      <c r="D25" s="21"/>
      <c r="E25" s="26"/>
      <c r="F25" s="23"/>
      <c r="G25" s="22"/>
      <c r="H25" s="23">
        <f t="shared" si="12"/>
        <v>0</v>
      </c>
      <c r="I25" s="22">
        <f t="shared" si="13"/>
        <v>0</v>
      </c>
      <c r="J25" s="22"/>
      <c r="K25" s="22"/>
      <c r="L25" s="22">
        <f t="shared" si="0"/>
        <v>0</v>
      </c>
      <c r="M25" s="47"/>
      <c r="N25" s="43">
        <f t="shared" si="5"/>
        <v>0</v>
      </c>
      <c r="O25" s="44"/>
      <c r="P25" s="45"/>
      <c r="Q25" s="56"/>
      <c r="R25" s="56"/>
      <c r="S25" s="56"/>
      <c r="T25" s="56"/>
      <c r="U25" s="22">
        <f t="shared" si="8"/>
        <v>0</v>
      </c>
      <c r="V25" s="22">
        <f t="shared" si="9"/>
        <v>0</v>
      </c>
      <c r="W25" s="22">
        <f t="shared" si="9"/>
        <v>0</v>
      </c>
      <c r="X25" s="22">
        <f t="shared" si="9"/>
        <v>0</v>
      </c>
      <c r="Y25" s="22">
        <f t="shared" si="10"/>
        <v>0</v>
      </c>
      <c r="Z25" s="22">
        <f t="shared" ref="Z25:AB40" si="15">(($L25*R25)*3)+Y25</f>
        <v>0</v>
      </c>
      <c r="AA25" s="22">
        <f t="shared" si="15"/>
        <v>0</v>
      </c>
      <c r="AB25" s="22">
        <f t="shared" si="15"/>
        <v>0</v>
      </c>
      <c r="AC25" s="22"/>
      <c r="AD25" s="22"/>
      <c r="AE25" s="22"/>
      <c r="AF25" s="62"/>
    </row>
    <row r="26" s="1" customFormat="1" spans="1:32">
      <c r="A26" s="19">
        <v>19</v>
      </c>
      <c r="B26" s="21"/>
      <c r="C26" s="21"/>
      <c r="D26" s="21"/>
      <c r="E26" s="26"/>
      <c r="F26" s="23"/>
      <c r="G26" s="22"/>
      <c r="H26" s="23">
        <f t="shared" si="12"/>
        <v>0</v>
      </c>
      <c r="I26" s="22">
        <f t="shared" si="13"/>
        <v>0</v>
      </c>
      <c r="J26" s="22"/>
      <c r="K26" s="22"/>
      <c r="L26" s="22">
        <f t="shared" si="0"/>
        <v>0</v>
      </c>
      <c r="M26" s="47"/>
      <c r="N26" s="43">
        <f t="shared" si="5"/>
        <v>0</v>
      </c>
      <c r="O26" s="44"/>
      <c r="P26" s="45"/>
      <c r="Q26" s="56"/>
      <c r="R26" s="56"/>
      <c r="S26" s="56"/>
      <c r="T26" s="56"/>
      <c r="U26" s="22">
        <f t="shared" si="8"/>
        <v>0</v>
      </c>
      <c r="V26" s="22">
        <f t="shared" si="9"/>
        <v>0</v>
      </c>
      <c r="W26" s="22">
        <f t="shared" si="9"/>
        <v>0</v>
      </c>
      <c r="X26" s="22">
        <f t="shared" si="9"/>
        <v>0</v>
      </c>
      <c r="Y26" s="22">
        <f t="shared" si="10"/>
        <v>0</v>
      </c>
      <c r="Z26" s="22">
        <f t="shared" si="15"/>
        <v>0</v>
      </c>
      <c r="AA26" s="22">
        <f t="shared" si="15"/>
        <v>0</v>
      </c>
      <c r="AB26" s="22">
        <f t="shared" si="15"/>
        <v>0</v>
      </c>
      <c r="AC26" s="22"/>
      <c r="AD26" s="22"/>
      <c r="AE26" s="22"/>
      <c r="AF26" s="62"/>
    </row>
    <row r="27" s="1" customFormat="1" spans="1:32">
      <c r="A27" s="19">
        <v>20</v>
      </c>
      <c r="B27" s="21"/>
      <c r="C27" s="21"/>
      <c r="D27" s="21"/>
      <c r="E27" s="26"/>
      <c r="F27" s="23"/>
      <c r="G27" s="22"/>
      <c r="H27" s="23">
        <f t="shared" si="12"/>
        <v>0</v>
      </c>
      <c r="I27" s="22">
        <f t="shared" si="13"/>
        <v>0</v>
      </c>
      <c r="J27" s="22"/>
      <c r="K27" s="22"/>
      <c r="L27" s="22">
        <f t="shared" si="0"/>
        <v>0</v>
      </c>
      <c r="M27" s="47"/>
      <c r="N27" s="43">
        <f t="shared" si="5"/>
        <v>0</v>
      </c>
      <c r="O27" s="44"/>
      <c r="P27" s="45"/>
      <c r="Q27" s="56"/>
      <c r="R27" s="56"/>
      <c r="S27" s="56"/>
      <c r="T27" s="56"/>
      <c r="U27" s="22">
        <f t="shared" si="8"/>
        <v>0</v>
      </c>
      <c r="V27" s="22">
        <f t="shared" si="9"/>
        <v>0</v>
      </c>
      <c r="W27" s="22">
        <f t="shared" si="9"/>
        <v>0</v>
      </c>
      <c r="X27" s="22">
        <f t="shared" si="9"/>
        <v>0</v>
      </c>
      <c r="Y27" s="22">
        <f t="shared" si="10"/>
        <v>0</v>
      </c>
      <c r="Z27" s="22">
        <f t="shared" si="15"/>
        <v>0</v>
      </c>
      <c r="AA27" s="22">
        <f t="shared" si="15"/>
        <v>0</v>
      </c>
      <c r="AB27" s="22">
        <f t="shared" si="15"/>
        <v>0</v>
      </c>
      <c r="AC27" s="22"/>
      <c r="AD27" s="22"/>
      <c r="AE27" s="22"/>
      <c r="AF27" s="62"/>
    </row>
    <row r="28" s="1" customFormat="1" spans="1:32">
      <c r="A28" s="19">
        <v>21</v>
      </c>
      <c r="B28" s="21"/>
      <c r="C28" s="21"/>
      <c r="D28" s="21"/>
      <c r="E28" s="26"/>
      <c r="F28" s="23"/>
      <c r="G28" s="22"/>
      <c r="H28" s="23">
        <f t="shared" si="12"/>
        <v>0</v>
      </c>
      <c r="I28" s="22">
        <f t="shared" si="13"/>
        <v>0</v>
      </c>
      <c r="J28" s="22"/>
      <c r="K28" s="22"/>
      <c r="L28" s="22">
        <f t="shared" si="0"/>
        <v>0</v>
      </c>
      <c r="M28" s="47"/>
      <c r="N28" s="43">
        <f t="shared" si="5"/>
        <v>0</v>
      </c>
      <c r="O28" s="44"/>
      <c r="P28" s="45"/>
      <c r="Q28" s="56"/>
      <c r="R28" s="56"/>
      <c r="S28" s="56"/>
      <c r="T28" s="56"/>
      <c r="U28" s="22">
        <f t="shared" si="8"/>
        <v>0</v>
      </c>
      <c r="V28" s="22">
        <f t="shared" si="9"/>
        <v>0</v>
      </c>
      <c r="W28" s="22">
        <f t="shared" si="9"/>
        <v>0</v>
      </c>
      <c r="X28" s="22">
        <f t="shared" si="9"/>
        <v>0</v>
      </c>
      <c r="Y28" s="22">
        <f t="shared" si="10"/>
        <v>0</v>
      </c>
      <c r="Z28" s="22">
        <f t="shared" si="15"/>
        <v>0</v>
      </c>
      <c r="AA28" s="22">
        <f t="shared" si="15"/>
        <v>0</v>
      </c>
      <c r="AB28" s="22">
        <f t="shared" si="15"/>
        <v>0</v>
      </c>
      <c r="AC28" s="22"/>
      <c r="AD28" s="22"/>
      <c r="AE28" s="22"/>
      <c r="AF28" s="62"/>
    </row>
    <row r="29" s="1" customFormat="1" spans="1:32">
      <c r="A29" s="19">
        <v>22</v>
      </c>
      <c r="B29" s="21"/>
      <c r="C29" s="21"/>
      <c r="D29" s="21"/>
      <c r="E29" s="26"/>
      <c r="F29" s="23"/>
      <c r="G29" s="22"/>
      <c r="H29" s="23">
        <f t="shared" si="12"/>
        <v>0</v>
      </c>
      <c r="I29" s="22">
        <f t="shared" si="13"/>
        <v>0</v>
      </c>
      <c r="J29" s="22"/>
      <c r="K29" s="22"/>
      <c r="L29" s="22">
        <f t="shared" si="0"/>
        <v>0</v>
      </c>
      <c r="M29" s="47"/>
      <c r="N29" s="43">
        <f t="shared" si="5"/>
        <v>0</v>
      </c>
      <c r="O29" s="44"/>
      <c r="P29" s="45"/>
      <c r="Q29" s="56"/>
      <c r="R29" s="56"/>
      <c r="S29" s="56"/>
      <c r="T29" s="56"/>
      <c r="U29" s="22">
        <f t="shared" si="8"/>
        <v>0</v>
      </c>
      <c r="V29" s="22">
        <f t="shared" si="9"/>
        <v>0</v>
      </c>
      <c r="W29" s="22">
        <f t="shared" si="9"/>
        <v>0</v>
      </c>
      <c r="X29" s="22">
        <f t="shared" si="9"/>
        <v>0</v>
      </c>
      <c r="Y29" s="22">
        <f t="shared" si="10"/>
        <v>0</v>
      </c>
      <c r="Z29" s="22">
        <f t="shared" si="15"/>
        <v>0</v>
      </c>
      <c r="AA29" s="22">
        <f t="shared" si="15"/>
        <v>0</v>
      </c>
      <c r="AB29" s="22">
        <f t="shared" si="15"/>
        <v>0</v>
      </c>
      <c r="AC29" s="22"/>
      <c r="AD29" s="22"/>
      <c r="AE29" s="22"/>
      <c r="AF29" s="62"/>
    </row>
    <row r="30" s="1" customFormat="1" spans="1:32">
      <c r="A30" s="19">
        <v>23</v>
      </c>
      <c r="B30" s="21"/>
      <c r="C30" s="21"/>
      <c r="D30" s="21"/>
      <c r="E30" s="26"/>
      <c r="F30" s="23"/>
      <c r="G30" s="22"/>
      <c r="H30" s="23">
        <f t="shared" si="12"/>
        <v>0</v>
      </c>
      <c r="I30" s="22">
        <f t="shared" si="13"/>
        <v>0</v>
      </c>
      <c r="J30" s="22"/>
      <c r="K30" s="22"/>
      <c r="L30" s="22">
        <f t="shared" si="0"/>
        <v>0</v>
      </c>
      <c r="M30" s="47"/>
      <c r="N30" s="43">
        <f t="shared" si="5"/>
        <v>0</v>
      </c>
      <c r="O30" s="44"/>
      <c r="P30" s="45"/>
      <c r="Q30" s="56"/>
      <c r="R30" s="56"/>
      <c r="S30" s="56"/>
      <c r="T30" s="56"/>
      <c r="U30" s="22">
        <f t="shared" si="8"/>
        <v>0</v>
      </c>
      <c r="V30" s="22">
        <f t="shared" si="9"/>
        <v>0</v>
      </c>
      <c r="W30" s="22">
        <f t="shared" si="9"/>
        <v>0</v>
      </c>
      <c r="X30" s="22">
        <f t="shared" si="9"/>
        <v>0</v>
      </c>
      <c r="Y30" s="22">
        <f t="shared" si="10"/>
        <v>0</v>
      </c>
      <c r="Z30" s="22">
        <f t="shared" si="15"/>
        <v>0</v>
      </c>
      <c r="AA30" s="22">
        <f t="shared" si="15"/>
        <v>0</v>
      </c>
      <c r="AB30" s="22">
        <f t="shared" si="15"/>
        <v>0</v>
      </c>
      <c r="AC30" s="22"/>
      <c r="AD30" s="22"/>
      <c r="AE30" s="22"/>
      <c r="AF30" s="62"/>
    </row>
    <row r="31" s="1" customFormat="1" spans="1:32">
      <c r="A31" s="19">
        <v>24</v>
      </c>
      <c r="B31" s="21"/>
      <c r="C31" s="21"/>
      <c r="D31" s="21"/>
      <c r="E31" s="26"/>
      <c r="F31" s="23"/>
      <c r="G31" s="22"/>
      <c r="H31" s="23">
        <f t="shared" si="12"/>
        <v>0</v>
      </c>
      <c r="I31" s="22">
        <f t="shared" si="13"/>
        <v>0</v>
      </c>
      <c r="J31" s="22"/>
      <c r="K31" s="22"/>
      <c r="L31" s="22">
        <f t="shared" si="0"/>
        <v>0</v>
      </c>
      <c r="M31" s="47"/>
      <c r="N31" s="43">
        <f t="shared" si="5"/>
        <v>0</v>
      </c>
      <c r="O31" s="44"/>
      <c r="P31" s="45"/>
      <c r="Q31" s="56"/>
      <c r="R31" s="56"/>
      <c r="S31" s="56"/>
      <c r="T31" s="56"/>
      <c r="U31" s="22">
        <f t="shared" si="8"/>
        <v>0</v>
      </c>
      <c r="V31" s="22">
        <f t="shared" si="9"/>
        <v>0</v>
      </c>
      <c r="W31" s="22">
        <f t="shared" si="9"/>
        <v>0</v>
      </c>
      <c r="X31" s="22">
        <f t="shared" si="9"/>
        <v>0</v>
      </c>
      <c r="Y31" s="22">
        <f t="shared" si="10"/>
        <v>0</v>
      </c>
      <c r="Z31" s="22">
        <f t="shared" si="15"/>
        <v>0</v>
      </c>
      <c r="AA31" s="22">
        <f t="shared" si="15"/>
        <v>0</v>
      </c>
      <c r="AB31" s="22">
        <f t="shared" si="15"/>
        <v>0</v>
      </c>
      <c r="AC31" s="22"/>
      <c r="AD31" s="22"/>
      <c r="AE31" s="22"/>
      <c r="AF31" s="62"/>
    </row>
    <row r="32" s="1" customFormat="1" spans="1:32">
      <c r="A32" s="19">
        <v>25</v>
      </c>
      <c r="B32" s="21"/>
      <c r="C32" s="21"/>
      <c r="D32" s="21"/>
      <c r="E32" s="25"/>
      <c r="F32" s="22"/>
      <c r="G32" s="22"/>
      <c r="H32" s="23">
        <f t="shared" si="12"/>
        <v>0</v>
      </c>
      <c r="I32" s="22">
        <f t="shared" si="13"/>
        <v>0</v>
      </c>
      <c r="J32" s="22"/>
      <c r="K32" s="22"/>
      <c r="L32" s="22">
        <f t="shared" si="0"/>
        <v>0</v>
      </c>
      <c r="M32" s="47"/>
      <c r="N32" s="43">
        <f t="shared" si="5"/>
        <v>0</v>
      </c>
      <c r="O32" s="44"/>
      <c r="P32" s="45"/>
      <c r="Q32" s="56"/>
      <c r="R32" s="56"/>
      <c r="S32" s="56"/>
      <c r="T32" s="56"/>
      <c r="U32" s="22">
        <f t="shared" si="8"/>
        <v>0</v>
      </c>
      <c r="V32" s="22">
        <f t="shared" si="9"/>
        <v>0</v>
      </c>
      <c r="W32" s="22">
        <f t="shared" si="9"/>
        <v>0</v>
      </c>
      <c r="X32" s="22">
        <f t="shared" si="9"/>
        <v>0</v>
      </c>
      <c r="Y32" s="22">
        <f t="shared" si="10"/>
        <v>0</v>
      </c>
      <c r="Z32" s="22">
        <f t="shared" si="15"/>
        <v>0</v>
      </c>
      <c r="AA32" s="22">
        <f t="shared" si="15"/>
        <v>0</v>
      </c>
      <c r="AB32" s="22">
        <f t="shared" si="15"/>
        <v>0</v>
      </c>
      <c r="AC32" s="22"/>
      <c r="AD32" s="22"/>
      <c r="AE32" s="22"/>
      <c r="AF32" s="62"/>
    </row>
    <row r="33" s="1" customFormat="1" spans="1:32">
      <c r="A33" s="19">
        <v>26</v>
      </c>
      <c r="B33" s="21"/>
      <c r="C33" s="21"/>
      <c r="D33" s="21"/>
      <c r="E33" s="25"/>
      <c r="F33" s="22"/>
      <c r="G33" s="22"/>
      <c r="H33" s="23">
        <f t="shared" si="12"/>
        <v>0</v>
      </c>
      <c r="I33" s="22">
        <f t="shared" si="13"/>
        <v>0</v>
      </c>
      <c r="J33" s="22"/>
      <c r="K33" s="22"/>
      <c r="L33" s="22">
        <f t="shared" si="0"/>
        <v>0</v>
      </c>
      <c r="M33" s="42"/>
      <c r="N33" s="43">
        <f t="shared" si="5"/>
        <v>0</v>
      </c>
      <c r="O33" s="44">
        <f t="shared" si="6"/>
        <v>0</v>
      </c>
      <c r="P33" s="45">
        <f t="shared" si="7"/>
        <v>0</v>
      </c>
      <c r="Q33" s="54"/>
      <c r="R33" s="55"/>
      <c r="S33" s="55"/>
      <c r="T33" s="55"/>
      <c r="U33" s="22">
        <f t="shared" si="8"/>
        <v>0</v>
      </c>
      <c r="V33" s="22">
        <f t="shared" si="9"/>
        <v>0</v>
      </c>
      <c r="W33" s="22">
        <f t="shared" si="9"/>
        <v>0</v>
      </c>
      <c r="X33" s="22">
        <f t="shared" si="9"/>
        <v>0</v>
      </c>
      <c r="Y33" s="22">
        <f t="shared" si="10"/>
        <v>0</v>
      </c>
      <c r="Z33" s="22">
        <f t="shared" si="15"/>
        <v>0</v>
      </c>
      <c r="AA33" s="22">
        <f t="shared" si="15"/>
        <v>0</v>
      </c>
      <c r="AB33" s="22">
        <f t="shared" si="15"/>
        <v>0</v>
      </c>
      <c r="AC33" s="22"/>
      <c r="AD33" s="22"/>
      <c r="AE33" s="22"/>
      <c r="AF33" s="64"/>
    </row>
    <row r="34" s="1" customFormat="1" spans="1:32">
      <c r="A34" s="19">
        <v>27</v>
      </c>
      <c r="B34" s="21"/>
      <c r="C34" s="21"/>
      <c r="D34" s="21"/>
      <c r="E34" s="25"/>
      <c r="F34" s="22"/>
      <c r="G34" s="22"/>
      <c r="H34" s="23">
        <f t="shared" si="12"/>
        <v>0</v>
      </c>
      <c r="I34" s="22">
        <f t="shared" si="13"/>
        <v>0</v>
      </c>
      <c r="J34" s="22"/>
      <c r="K34" s="22"/>
      <c r="L34" s="22">
        <f t="shared" si="0"/>
        <v>0</v>
      </c>
      <c r="M34" s="48"/>
      <c r="N34" s="43">
        <f t="shared" si="5"/>
        <v>0</v>
      </c>
      <c r="O34" s="44">
        <f t="shared" si="6"/>
        <v>0</v>
      </c>
      <c r="P34" s="45">
        <f t="shared" si="7"/>
        <v>0</v>
      </c>
      <c r="Q34" s="54"/>
      <c r="R34" s="55"/>
      <c r="S34" s="55"/>
      <c r="T34" s="55"/>
      <c r="U34" s="22">
        <f t="shared" si="8"/>
        <v>0</v>
      </c>
      <c r="V34" s="22">
        <f t="shared" si="9"/>
        <v>0</v>
      </c>
      <c r="W34" s="22">
        <f t="shared" si="9"/>
        <v>0</v>
      </c>
      <c r="X34" s="22">
        <f t="shared" si="9"/>
        <v>0</v>
      </c>
      <c r="Y34" s="22">
        <f t="shared" si="10"/>
        <v>0</v>
      </c>
      <c r="Z34" s="22">
        <f t="shared" si="15"/>
        <v>0</v>
      </c>
      <c r="AA34" s="22">
        <f t="shared" si="15"/>
        <v>0</v>
      </c>
      <c r="AB34" s="22">
        <f t="shared" si="15"/>
        <v>0</v>
      </c>
      <c r="AC34" s="22"/>
      <c r="AD34" s="22"/>
      <c r="AE34" s="22"/>
      <c r="AF34" s="64"/>
    </row>
    <row r="35" s="1" customFormat="1" spans="1:32">
      <c r="A35" s="19">
        <v>28</v>
      </c>
      <c r="B35" s="21"/>
      <c r="C35" s="21"/>
      <c r="D35" s="21"/>
      <c r="E35" s="25"/>
      <c r="F35" s="22"/>
      <c r="G35" s="22"/>
      <c r="H35" s="23">
        <f t="shared" si="12"/>
        <v>0</v>
      </c>
      <c r="I35" s="22">
        <f t="shared" si="13"/>
        <v>0</v>
      </c>
      <c r="J35" s="22"/>
      <c r="K35" s="22"/>
      <c r="L35" s="22">
        <f t="shared" si="0"/>
        <v>0</v>
      </c>
      <c r="M35" s="42"/>
      <c r="N35" s="43">
        <f t="shared" si="5"/>
        <v>0</v>
      </c>
      <c r="O35" s="44">
        <f t="shared" si="6"/>
        <v>0</v>
      </c>
      <c r="P35" s="45">
        <f t="shared" si="7"/>
        <v>0</v>
      </c>
      <c r="Q35" s="54"/>
      <c r="R35" s="55"/>
      <c r="S35" s="55"/>
      <c r="T35" s="55"/>
      <c r="U35" s="22">
        <f t="shared" si="8"/>
        <v>0</v>
      </c>
      <c r="V35" s="22">
        <f t="shared" si="9"/>
        <v>0</v>
      </c>
      <c r="W35" s="22">
        <f t="shared" si="9"/>
        <v>0</v>
      </c>
      <c r="X35" s="22">
        <f t="shared" si="9"/>
        <v>0</v>
      </c>
      <c r="Y35" s="22">
        <f t="shared" si="10"/>
        <v>0</v>
      </c>
      <c r="Z35" s="22">
        <f t="shared" si="15"/>
        <v>0</v>
      </c>
      <c r="AA35" s="22">
        <f t="shared" si="15"/>
        <v>0</v>
      </c>
      <c r="AB35" s="22">
        <f t="shared" si="15"/>
        <v>0</v>
      </c>
      <c r="AC35" s="22"/>
      <c r="AD35" s="22"/>
      <c r="AE35" s="22"/>
      <c r="AF35" s="64"/>
    </row>
    <row r="36" s="1" customFormat="1" spans="1:32">
      <c r="A36" s="19">
        <v>29</v>
      </c>
      <c r="B36" s="21"/>
      <c r="C36" s="21"/>
      <c r="D36" s="21"/>
      <c r="E36" s="25"/>
      <c r="F36" s="22"/>
      <c r="G36" s="22"/>
      <c r="H36" s="23">
        <f t="shared" si="12"/>
        <v>0</v>
      </c>
      <c r="I36" s="22">
        <f t="shared" si="13"/>
        <v>0</v>
      </c>
      <c r="J36" s="22"/>
      <c r="K36" s="22"/>
      <c r="L36" s="22">
        <f t="shared" si="0"/>
        <v>0</v>
      </c>
      <c r="M36" s="42"/>
      <c r="N36" s="43">
        <f t="shared" si="5"/>
        <v>0</v>
      </c>
      <c r="O36" s="44">
        <f t="shared" si="6"/>
        <v>0</v>
      </c>
      <c r="P36" s="45">
        <f t="shared" si="7"/>
        <v>0</v>
      </c>
      <c r="Q36" s="54"/>
      <c r="R36" s="55"/>
      <c r="S36" s="55"/>
      <c r="T36" s="55"/>
      <c r="U36" s="22">
        <f t="shared" si="8"/>
        <v>0</v>
      </c>
      <c r="V36" s="22">
        <f t="shared" si="9"/>
        <v>0</v>
      </c>
      <c r="W36" s="22">
        <f t="shared" si="9"/>
        <v>0</v>
      </c>
      <c r="X36" s="22">
        <f t="shared" si="9"/>
        <v>0</v>
      </c>
      <c r="Y36" s="22">
        <f t="shared" si="10"/>
        <v>0</v>
      </c>
      <c r="Z36" s="22">
        <f t="shared" si="15"/>
        <v>0</v>
      </c>
      <c r="AA36" s="22">
        <f t="shared" si="15"/>
        <v>0</v>
      </c>
      <c r="AB36" s="22">
        <f t="shared" si="15"/>
        <v>0</v>
      </c>
      <c r="AC36" s="22"/>
      <c r="AD36" s="22"/>
      <c r="AE36" s="22"/>
      <c r="AF36" s="64"/>
    </row>
    <row r="37" s="1" customFormat="1" spans="1:32">
      <c r="A37" s="19">
        <v>30</v>
      </c>
      <c r="B37" s="21"/>
      <c r="C37" s="21"/>
      <c r="D37" s="21"/>
      <c r="E37" s="22"/>
      <c r="F37" s="22"/>
      <c r="G37" s="22"/>
      <c r="H37" s="23">
        <f t="shared" si="12"/>
        <v>0</v>
      </c>
      <c r="I37" s="22">
        <f t="shared" si="13"/>
        <v>0</v>
      </c>
      <c r="J37" s="22"/>
      <c r="K37" s="22"/>
      <c r="L37" s="22">
        <f t="shared" si="0"/>
        <v>0</v>
      </c>
      <c r="M37" s="42"/>
      <c r="N37" s="43">
        <f t="shared" si="5"/>
        <v>0</v>
      </c>
      <c r="O37" s="44">
        <f t="shared" si="6"/>
        <v>0</v>
      </c>
      <c r="P37" s="45">
        <f t="shared" si="7"/>
        <v>0</v>
      </c>
      <c r="Q37" s="54"/>
      <c r="R37" s="55"/>
      <c r="S37" s="55"/>
      <c r="T37" s="55"/>
      <c r="U37" s="22">
        <f t="shared" si="8"/>
        <v>0</v>
      </c>
      <c r="V37" s="22">
        <f t="shared" si="9"/>
        <v>0</v>
      </c>
      <c r="W37" s="22">
        <f t="shared" si="9"/>
        <v>0</v>
      </c>
      <c r="X37" s="22">
        <f t="shared" si="9"/>
        <v>0</v>
      </c>
      <c r="Y37" s="22">
        <f t="shared" si="10"/>
        <v>0</v>
      </c>
      <c r="Z37" s="22">
        <f t="shared" si="15"/>
        <v>0</v>
      </c>
      <c r="AA37" s="22">
        <f t="shared" si="15"/>
        <v>0</v>
      </c>
      <c r="AB37" s="22">
        <f t="shared" si="15"/>
        <v>0</v>
      </c>
      <c r="AC37" s="22"/>
      <c r="AD37" s="22"/>
      <c r="AE37" s="56"/>
      <c r="AF37" s="64"/>
    </row>
    <row r="38" s="1" customFormat="1" spans="1:32">
      <c r="A38" s="19">
        <v>31</v>
      </c>
      <c r="B38" s="21"/>
      <c r="C38" s="21"/>
      <c r="D38" s="21"/>
      <c r="E38" s="25"/>
      <c r="F38" s="22"/>
      <c r="G38" s="22"/>
      <c r="H38" s="23">
        <f t="shared" si="12"/>
        <v>0</v>
      </c>
      <c r="I38" s="22">
        <f t="shared" si="13"/>
        <v>0</v>
      </c>
      <c r="J38" s="22"/>
      <c r="K38" s="22"/>
      <c r="L38" s="22">
        <f t="shared" si="0"/>
        <v>0</v>
      </c>
      <c r="M38" s="42"/>
      <c r="N38" s="43">
        <f t="shared" si="5"/>
        <v>0</v>
      </c>
      <c r="O38" s="44">
        <f t="shared" si="6"/>
        <v>0</v>
      </c>
      <c r="P38" s="45">
        <f t="shared" si="7"/>
        <v>0</v>
      </c>
      <c r="Q38" s="54"/>
      <c r="R38" s="55"/>
      <c r="S38" s="55"/>
      <c r="T38" s="55"/>
      <c r="U38" s="22">
        <f t="shared" si="8"/>
        <v>0</v>
      </c>
      <c r="V38" s="22">
        <f t="shared" si="9"/>
        <v>0</v>
      </c>
      <c r="W38" s="22">
        <f t="shared" si="9"/>
        <v>0</v>
      </c>
      <c r="X38" s="22">
        <f t="shared" si="9"/>
        <v>0</v>
      </c>
      <c r="Y38" s="22">
        <f t="shared" si="10"/>
        <v>0</v>
      </c>
      <c r="Z38" s="22">
        <f t="shared" si="15"/>
        <v>0</v>
      </c>
      <c r="AA38" s="22">
        <f t="shared" si="15"/>
        <v>0</v>
      </c>
      <c r="AB38" s="22">
        <f t="shared" si="15"/>
        <v>0</v>
      </c>
      <c r="AC38" s="22"/>
      <c r="AD38" s="22"/>
      <c r="AE38" s="22"/>
      <c r="AF38" s="64"/>
    </row>
    <row r="39" s="1" customFormat="1" spans="1:32">
      <c r="A39" s="19">
        <v>32</v>
      </c>
      <c r="B39" s="21"/>
      <c r="C39" s="21"/>
      <c r="D39" s="21"/>
      <c r="E39" s="25"/>
      <c r="F39" s="22"/>
      <c r="G39" s="22"/>
      <c r="H39" s="23">
        <f t="shared" si="12"/>
        <v>0</v>
      </c>
      <c r="I39" s="22">
        <f t="shared" si="13"/>
        <v>0</v>
      </c>
      <c r="J39" s="22"/>
      <c r="K39" s="22"/>
      <c r="L39" s="22">
        <f t="shared" si="0"/>
        <v>0</v>
      </c>
      <c r="M39" s="42"/>
      <c r="N39" s="43">
        <f t="shared" si="5"/>
        <v>0</v>
      </c>
      <c r="O39" s="44">
        <f t="shared" si="6"/>
        <v>0</v>
      </c>
      <c r="P39" s="45">
        <f t="shared" si="7"/>
        <v>0</v>
      </c>
      <c r="Q39" s="54"/>
      <c r="R39" s="55"/>
      <c r="S39" s="55"/>
      <c r="T39" s="55"/>
      <c r="U39" s="22">
        <f t="shared" si="8"/>
        <v>0</v>
      </c>
      <c r="V39" s="22">
        <f t="shared" si="9"/>
        <v>0</v>
      </c>
      <c r="W39" s="22">
        <f t="shared" si="9"/>
        <v>0</v>
      </c>
      <c r="X39" s="22">
        <f t="shared" si="9"/>
        <v>0</v>
      </c>
      <c r="Y39" s="22">
        <f t="shared" si="10"/>
        <v>0</v>
      </c>
      <c r="Z39" s="22">
        <f t="shared" si="15"/>
        <v>0</v>
      </c>
      <c r="AA39" s="22">
        <f t="shared" si="15"/>
        <v>0</v>
      </c>
      <c r="AB39" s="22">
        <f t="shared" si="15"/>
        <v>0</v>
      </c>
      <c r="AC39" s="22"/>
      <c r="AD39" s="22"/>
      <c r="AE39" s="56"/>
      <c r="AF39" s="64"/>
    </row>
    <row r="40" s="1" customFormat="1" spans="1:32">
      <c r="A40" s="19">
        <v>33</v>
      </c>
      <c r="B40" s="21"/>
      <c r="C40" s="21"/>
      <c r="D40" s="21"/>
      <c r="E40" s="25"/>
      <c r="F40" s="22"/>
      <c r="G40" s="22"/>
      <c r="H40" s="23">
        <f t="shared" si="12"/>
        <v>0</v>
      </c>
      <c r="I40" s="22">
        <f t="shared" si="13"/>
        <v>0</v>
      </c>
      <c r="J40" s="22"/>
      <c r="K40" s="22"/>
      <c r="L40" s="22">
        <f t="shared" si="0"/>
        <v>0</v>
      </c>
      <c r="M40" s="42"/>
      <c r="N40" s="43">
        <f t="shared" si="5"/>
        <v>0</v>
      </c>
      <c r="O40" s="44">
        <f t="shared" si="6"/>
        <v>0</v>
      </c>
      <c r="P40" s="45">
        <f t="shared" si="7"/>
        <v>0</v>
      </c>
      <c r="Q40" s="54"/>
      <c r="R40" s="55"/>
      <c r="S40" s="55"/>
      <c r="T40" s="55"/>
      <c r="U40" s="22">
        <f t="shared" si="8"/>
        <v>0</v>
      </c>
      <c r="V40" s="22">
        <f t="shared" si="9"/>
        <v>0</v>
      </c>
      <c r="W40" s="22">
        <f t="shared" si="9"/>
        <v>0</v>
      </c>
      <c r="X40" s="22">
        <f t="shared" si="9"/>
        <v>0</v>
      </c>
      <c r="Y40" s="22">
        <f t="shared" si="10"/>
        <v>0</v>
      </c>
      <c r="Z40" s="22">
        <f t="shared" si="15"/>
        <v>0</v>
      </c>
      <c r="AA40" s="22">
        <f t="shared" si="15"/>
        <v>0</v>
      </c>
      <c r="AB40" s="22">
        <f t="shared" si="15"/>
        <v>0</v>
      </c>
      <c r="AC40" s="22"/>
      <c r="AD40" s="22"/>
      <c r="AE40" s="56"/>
      <c r="AF40" s="64"/>
    </row>
    <row r="41" s="1" customFormat="1" spans="1:32">
      <c r="A41" s="19">
        <v>34</v>
      </c>
      <c r="B41" s="21"/>
      <c r="C41" s="21"/>
      <c r="D41" s="21"/>
      <c r="E41" s="25"/>
      <c r="F41" s="22"/>
      <c r="G41" s="22"/>
      <c r="H41" s="23"/>
      <c r="I41" s="22"/>
      <c r="J41" s="22"/>
      <c r="K41" s="22"/>
      <c r="L41" s="22"/>
      <c r="M41" s="42"/>
      <c r="N41" s="43">
        <f t="shared" si="5"/>
        <v>0</v>
      </c>
      <c r="O41" s="44"/>
      <c r="P41" s="45"/>
      <c r="Q41" s="54"/>
      <c r="R41" s="55"/>
      <c r="S41" s="55"/>
      <c r="T41" s="55"/>
      <c r="U41" s="22">
        <f t="shared" si="8"/>
        <v>0</v>
      </c>
      <c r="V41" s="22">
        <f t="shared" si="9"/>
        <v>0</v>
      </c>
      <c r="W41" s="22">
        <f t="shared" si="9"/>
        <v>0</v>
      </c>
      <c r="X41" s="22">
        <f t="shared" si="9"/>
        <v>0</v>
      </c>
      <c r="Y41" s="22">
        <f t="shared" si="10"/>
        <v>0</v>
      </c>
      <c r="Z41" s="22">
        <f t="shared" ref="Z41:AB56" si="16">(($L41*R41)*3)+Y41</f>
        <v>0</v>
      </c>
      <c r="AA41" s="22">
        <f t="shared" si="16"/>
        <v>0</v>
      </c>
      <c r="AB41" s="22">
        <f t="shared" si="16"/>
        <v>0</v>
      </c>
      <c r="AC41" s="22"/>
      <c r="AD41" s="22"/>
      <c r="AE41" s="56"/>
      <c r="AF41" s="64"/>
    </row>
    <row r="42" s="1" customFormat="1" spans="1:32">
      <c r="A42" s="19">
        <v>35</v>
      </c>
      <c r="B42" s="21"/>
      <c r="C42" s="21"/>
      <c r="D42" s="21"/>
      <c r="E42" s="25"/>
      <c r="F42" s="22"/>
      <c r="G42" s="22"/>
      <c r="H42" s="23"/>
      <c r="I42" s="22"/>
      <c r="J42" s="22"/>
      <c r="K42" s="22"/>
      <c r="L42" s="22"/>
      <c r="M42" s="42"/>
      <c r="N42" s="43">
        <f t="shared" si="5"/>
        <v>0</v>
      </c>
      <c r="O42" s="44"/>
      <c r="P42" s="45"/>
      <c r="Q42" s="54"/>
      <c r="R42" s="55"/>
      <c r="S42" s="55"/>
      <c r="T42" s="55"/>
      <c r="U42" s="22">
        <f t="shared" si="8"/>
        <v>0</v>
      </c>
      <c r="V42" s="22">
        <f t="shared" si="9"/>
        <v>0</v>
      </c>
      <c r="W42" s="22">
        <f t="shared" si="9"/>
        <v>0</v>
      </c>
      <c r="X42" s="22">
        <f t="shared" si="9"/>
        <v>0</v>
      </c>
      <c r="Y42" s="22">
        <f t="shared" si="10"/>
        <v>0</v>
      </c>
      <c r="Z42" s="22">
        <f t="shared" si="16"/>
        <v>0</v>
      </c>
      <c r="AA42" s="22">
        <f t="shared" si="16"/>
        <v>0</v>
      </c>
      <c r="AB42" s="22">
        <f t="shared" si="16"/>
        <v>0</v>
      </c>
      <c r="AC42" s="22"/>
      <c r="AD42" s="22"/>
      <c r="AE42" s="56"/>
      <c r="AF42" s="64"/>
    </row>
    <row r="43" s="1" customFormat="1" spans="1:32">
      <c r="A43" s="19">
        <v>36</v>
      </c>
      <c r="B43" s="21"/>
      <c r="C43" s="21"/>
      <c r="D43" s="21"/>
      <c r="E43" s="25"/>
      <c r="F43" s="22"/>
      <c r="G43" s="22"/>
      <c r="H43" s="23"/>
      <c r="I43" s="22"/>
      <c r="J43" s="22"/>
      <c r="K43" s="22"/>
      <c r="L43" s="22"/>
      <c r="M43" s="42"/>
      <c r="N43" s="43">
        <f t="shared" si="5"/>
        <v>0</v>
      </c>
      <c r="O43" s="44"/>
      <c r="P43" s="45"/>
      <c r="Q43" s="54"/>
      <c r="R43" s="55"/>
      <c r="S43" s="55"/>
      <c r="T43" s="55"/>
      <c r="U43" s="22">
        <f t="shared" si="8"/>
        <v>0</v>
      </c>
      <c r="V43" s="22">
        <f t="shared" si="9"/>
        <v>0</v>
      </c>
      <c r="W43" s="22">
        <f t="shared" si="9"/>
        <v>0</v>
      </c>
      <c r="X43" s="22">
        <f t="shared" si="9"/>
        <v>0</v>
      </c>
      <c r="Y43" s="22">
        <f t="shared" si="10"/>
        <v>0</v>
      </c>
      <c r="Z43" s="22">
        <f t="shared" si="16"/>
        <v>0</v>
      </c>
      <c r="AA43" s="22">
        <f t="shared" si="16"/>
        <v>0</v>
      </c>
      <c r="AB43" s="22">
        <f t="shared" si="16"/>
        <v>0</v>
      </c>
      <c r="AC43" s="22"/>
      <c r="AD43" s="22"/>
      <c r="AE43" s="56"/>
      <c r="AF43" s="64"/>
    </row>
    <row r="44" s="1" customFormat="1" spans="1:32">
      <c r="A44" s="19">
        <v>37</v>
      </c>
      <c r="B44" s="21"/>
      <c r="C44" s="21"/>
      <c r="D44" s="21"/>
      <c r="E44" s="25"/>
      <c r="F44" s="22"/>
      <c r="G44" s="22"/>
      <c r="H44" s="23"/>
      <c r="I44" s="22"/>
      <c r="J44" s="22"/>
      <c r="K44" s="22"/>
      <c r="L44" s="22"/>
      <c r="M44" s="42"/>
      <c r="N44" s="43">
        <f t="shared" si="5"/>
        <v>0</v>
      </c>
      <c r="O44" s="44"/>
      <c r="P44" s="45"/>
      <c r="Q44" s="54"/>
      <c r="R44" s="55"/>
      <c r="S44" s="55"/>
      <c r="T44" s="55"/>
      <c r="U44" s="22">
        <f t="shared" si="8"/>
        <v>0</v>
      </c>
      <c r="V44" s="22">
        <f t="shared" si="9"/>
        <v>0</v>
      </c>
      <c r="W44" s="22">
        <f t="shared" si="9"/>
        <v>0</v>
      </c>
      <c r="X44" s="22">
        <f t="shared" si="9"/>
        <v>0</v>
      </c>
      <c r="Y44" s="22">
        <f t="shared" si="10"/>
        <v>0</v>
      </c>
      <c r="Z44" s="22">
        <f t="shared" si="16"/>
        <v>0</v>
      </c>
      <c r="AA44" s="22">
        <f t="shared" si="16"/>
        <v>0</v>
      </c>
      <c r="AB44" s="22">
        <f t="shared" si="16"/>
        <v>0</v>
      </c>
      <c r="AC44" s="22"/>
      <c r="AD44" s="22"/>
      <c r="AE44" s="56"/>
      <c r="AF44" s="64"/>
    </row>
    <row r="45" s="1" customFormat="1" spans="1:32">
      <c r="A45" s="19">
        <v>38</v>
      </c>
      <c r="B45" s="21"/>
      <c r="C45" s="21"/>
      <c r="D45" s="21"/>
      <c r="E45" s="25"/>
      <c r="F45" s="22"/>
      <c r="G45" s="22"/>
      <c r="H45" s="23"/>
      <c r="I45" s="22"/>
      <c r="J45" s="22"/>
      <c r="K45" s="22"/>
      <c r="L45" s="22"/>
      <c r="M45" s="42"/>
      <c r="N45" s="43">
        <f t="shared" si="5"/>
        <v>0</v>
      </c>
      <c r="O45" s="44"/>
      <c r="P45" s="45"/>
      <c r="Q45" s="54"/>
      <c r="R45" s="55"/>
      <c r="S45" s="55"/>
      <c r="T45" s="55"/>
      <c r="U45" s="22">
        <f t="shared" si="8"/>
        <v>0</v>
      </c>
      <c r="V45" s="22">
        <f t="shared" si="9"/>
        <v>0</v>
      </c>
      <c r="W45" s="22">
        <f t="shared" si="9"/>
        <v>0</v>
      </c>
      <c r="X45" s="22">
        <f t="shared" si="9"/>
        <v>0</v>
      </c>
      <c r="Y45" s="22">
        <f t="shared" si="10"/>
        <v>0</v>
      </c>
      <c r="Z45" s="22">
        <f t="shared" si="16"/>
        <v>0</v>
      </c>
      <c r="AA45" s="22">
        <f t="shared" si="16"/>
        <v>0</v>
      </c>
      <c r="AB45" s="22">
        <f t="shared" si="16"/>
        <v>0</v>
      </c>
      <c r="AC45" s="22"/>
      <c r="AD45" s="22"/>
      <c r="AE45" s="56"/>
      <c r="AF45" s="64"/>
    </row>
    <row r="46" s="1" customFormat="1" spans="1:32">
      <c r="A46" s="19">
        <v>39</v>
      </c>
      <c r="B46" s="21"/>
      <c r="C46" s="21"/>
      <c r="D46" s="21"/>
      <c r="E46" s="25"/>
      <c r="F46" s="22"/>
      <c r="G46" s="22"/>
      <c r="H46" s="23"/>
      <c r="I46" s="22"/>
      <c r="J46" s="22"/>
      <c r="K46" s="22"/>
      <c r="L46" s="22"/>
      <c r="M46" s="42"/>
      <c r="N46" s="43">
        <f t="shared" si="5"/>
        <v>0</v>
      </c>
      <c r="O46" s="44"/>
      <c r="P46" s="45"/>
      <c r="Q46" s="54"/>
      <c r="R46" s="55"/>
      <c r="S46" s="55"/>
      <c r="T46" s="55"/>
      <c r="U46" s="22">
        <f t="shared" si="8"/>
        <v>0</v>
      </c>
      <c r="V46" s="22">
        <f t="shared" si="9"/>
        <v>0</v>
      </c>
      <c r="W46" s="22">
        <f t="shared" si="9"/>
        <v>0</v>
      </c>
      <c r="X46" s="22">
        <f t="shared" si="9"/>
        <v>0</v>
      </c>
      <c r="Y46" s="22">
        <f t="shared" si="10"/>
        <v>0</v>
      </c>
      <c r="Z46" s="22">
        <f t="shared" si="16"/>
        <v>0</v>
      </c>
      <c r="AA46" s="22">
        <f t="shared" si="16"/>
        <v>0</v>
      </c>
      <c r="AB46" s="22">
        <f t="shared" si="16"/>
        <v>0</v>
      </c>
      <c r="AC46" s="22"/>
      <c r="AD46" s="22"/>
      <c r="AE46" s="56"/>
      <c r="AF46" s="64"/>
    </row>
    <row r="47" s="1" customFormat="1" spans="1:32">
      <c r="A47" s="19">
        <v>40</v>
      </c>
      <c r="B47" s="21"/>
      <c r="C47" s="21"/>
      <c r="D47" s="21"/>
      <c r="E47" s="25"/>
      <c r="F47" s="22"/>
      <c r="G47" s="22"/>
      <c r="H47" s="23"/>
      <c r="I47" s="22"/>
      <c r="J47" s="22"/>
      <c r="K47" s="22"/>
      <c r="L47" s="22"/>
      <c r="M47" s="42"/>
      <c r="N47" s="43">
        <f t="shared" si="5"/>
        <v>0</v>
      </c>
      <c r="O47" s="44"/>
      <c r="P47" s="45"/>
      <c r="Q47" s="54"/>
      <c r="R47" s="55"/>
      <c r="S47" s="55"/>
      <c r="T47" s="55"/>
      <c r="U47" s="22">
        <f t="shared" si="8"/>
        <v>0</v>
      </c>
      <c r="V47" s="22">
        <f t="shared" si="9"/>
        <v>0</v>
      </c>
      <c r="W47" s="22">
        <f t="shared" si="9"/>
        <v>0</v>
      </c>
      <c r="X47" s="22">
        <f t="shared" si="9"/>
        <v>0</v>
      </c>
      <c r="Y47" s="22">
        <f t="shared" si="10"/>
        <v>0</v>
      </c>
      <c r="Z47" s="22">
        <f t="shared" si="16"/>
        <v>0</v>
      </c>
      <c r="AA47" s="22">
        <f t="shared" si="16"/>
        <v>0</v>
      </c>
      <c r="AB47" s="22">
        <f t="shared" si="16"/>
        <v>0</v>
      </c>
      <c r="AC47" s="22"/>
      <c r="AD47" s="22"/>
      <c r="AE47" s="56"/>
      <c r="AF47" s="64"/>
    </row>
    <row r="48" s="1" customFormat="1" spans="1:32">
      <c r="A48" s="19">
        <v>41</v>
      </c>
      <c r="B48" s="21"/>
      <c r="C48" s="21"/>
      <c r="D48" s="21"/>
      <c r="E48" s="25"/>
      <c r="F48" s="22"/>
      <c r="G48" s="22"/>
      <c r="H48" s="23"/>
      <c r="I48" s="22"/>
      <c r="J48" s="22"/>
      <c r="K48" s="22"/>
      <c r="L48" s="22"/>
      <c r="M48" s="42"/>
      <c r="N48" s="43">
        <f t="shared" si="5"/>
        <v>0</v>
      </c>
      <c r="O48" s="44"/>
      <c r="P48" s="45"/>
      <c r="Q48" s="54"/>
      <c r="R48" s="55"/>
      <c r="S48" s="55"/>
      <c r="T48" s="55"/>
      <c r="U48" s="22">
        <f t="shared" si="8"/>
        <v>0</v>
      </c>
      <c r="V48" s="22">
        <f t="shared" si="9"/>
        <v>0</v>
      </c>
      <c r="W48" s="22">
        <f t="shared" si="9"/>
        <v>0</v>
      </c>
      <c r="X48" s="22">
        <f t="shared" si="9"/>
        <v>0</v>
      </c>
      <c r="Y48" s="22">
        <f t="shared" si="10"/>
        <v>0</v>
      </c>
      <c r="Z48" s="22">
        <f t="shared" si="16"/>
        <v>0</v>
      </c>
      <c r="AA48" s="22">
        <f t="shared" si="16"/>
        <v>0</v>
      </c>
      <c r="AB48" s="22">
        <f t="shared" si="16"/>
        <v>0</v>
      </c>
      <c r="AC48" s="22"/>
      <c r="AD48" s="22"/>
      <c r="AE48" s="56"/>
      <c r="AF48" s="64"/>
    </row>
    <row r="49" s="1" customFormat="1" spans="1:32">
      <c r="A49" s="19">
        <v>42</v>
      </c>
      <c r="B49" s="21"/>
      <c r="C49" s="21"/>
      <c r="D49" s="21"/>
      <c r="E49" s="25"/>
      <c r="F49" s="22"/>
      <c r="G49" s="22"/>
      <c r="H49" s="23"/>
      <c r="I49" s="22"/>
      <c r="J49" s="22"/>
      <c r="K49" s="22"/>
      <c r="L49" s="22"/>
      <c r="M49" s="42"/>
      <c r="N49" s="43">
        <f t="shared" si="5"/>
        <v>0</v>
      </c>
      <c r="O49" s="44"/>
      <c r="P49" s="45"/>
      <c r="Q49" s="54"/>
      <c r="R49" s="55"/>
      <c r="S49" s="55"/>
      <c r="T49" s="55"/>
      <c r="U49" s="22">
        <f t="shared" si="8"/>
        <v>0</v>
      </c>
      <c r="V49" s="22">
        <f t="shared" si="9"/>
        <v>0</v>
      </c>
      <c r="W49" s="22">
        <f t="shared" si="9"/>
        <v>0</v>
      </c>
      <c r="X49" s="22">
        <f t="shared" si="9"/>
        <v>0</v>
      </c>
      <c r="Y49" s="22">
        <f t="shared" si="10"/>
        <v>0</v>
      </c>
      <c r="Z49" s="22">
        <f t="shared" si="16"/>
        <v>0</v>
      </c>
      <c r="AA49" s="22">
        <f t="shared" si="16"/>
        <v>0</v>
      </c>
      <c r="AB49" s="22">
        <f t="shared" si="16"/>
        <v>0</v>
      </c>
      <c r="AC49" s="22"/>
      <c r="AD49" s="22"/>
      <c r="AE49" s="56"/>
      <c r="AF49" s="64"/>
    </row>
    <row r="50" s="1" customFormat="1" spans="1:32">
      <c r="A50" s="19">
        <v>43</v>
      </c>
      <c r="B50" s="21"/>
      <c r="C50" s="21"/>
      <c r="D50" s="21"/>
      <c r="E50" s="25"/>
      <c r="F50" s="22"/>
      <c r="G50" s="22"/>
      <c r="H50" s="23"/>
      <c r="I50" s="22"/>
      <c r="J50" s="22"/>
      <c r="K50" s="22"/>
      <c r="L50" s="22"/>
      <c r="M50" s="42"/>
      <c r="N50" s="43">
        <f t="shared" si="5"/>
        <v>0</v>
      </c>
      <c r="O50" s="44"/>
      <c r="P50" s="45"/>
      <c r="Q50" s="54"/>
      <c r="R50" s="55"/>
      <c r="S50" s="55"/>
      <c r="T50" s="55"/>
      <c r="U50" s="22">
        <f t="shared" si="8"/>
        <v>0</v>
      </c>
      <c r="V50" s="22">
        <f t="shared" si="9"/>
        <v>0</v>
      </c>
      <c r="W50" s="22">
        <f t="shared" si="9"/>
        <v>0</v>
      </c>
      <c r="X50" s="22">
        <f t="shared" si="9"/>
        <v>0</v>
      </c>
      <c r="Y50" s="22">
        <f t="shared" si="10"/>
        <v>0</v>
      </c>
      <c r="Z50" s="22">
        <f t="shared" si="16"/>
        <v>0</v>
      </c>
      <c r="AA50" s="22">
        <f t="shared" si="16"/>
        <v>0</v>
      </c>
      <c r="AB50" s="22">
        <f t="shared" si="16"/>
        <v>0</v>
      </c>
      <c r="AC50" s="22"/>
      <c r="AD50" s="22"/>
      <c r="AE50" s="56"/>
      <c r="AF50" s="64"/>
    </row>
    <row r="51" s="1" customFormat="1" spans="1:32">
      <c r="A51" s="19">
        <v>44</v>
      </c>
      <c r="B51" s="21"/>
      <c r="C51" s="21"/>
      <c r="D51" s="21"/>
      <c r="E51" s="25"/>
      <c r="F51" s="22"/>
      <c r="G51" s="22"/>
      <c r="H51" s="23"/>
      <c r="I51" s="22"/>
      <c r="J51" s="22"/>
      <c r="K51" s="22"/>
      <c r="L51" s="22"/>
      <c r="M51" s="42"/>
      <c r="N51" s="43">
        <f t="shared" si="5"/>
        <v>0</v>
      </c>
      <c r="O51" s="44"/>
      <c r="P51" s="45"/>
      <c r="Q51" s="54"/>
      <c r="R51" s="55"/>
      <c r="S51" s="55"/>
      <c r="T51" s="55"/>
      <c r="U51" s="22">
        <f t="shared" si="8"/>
        <v>0</v>
      </c>
      <c r="V51" s="22">
        <f t="shared" si="9"/>
        <v>0</v>
      </c>
      <c r="W51" s="22">
        <f t="shared" si="9"/>
        <v>0</v>
      </c>
      <c r="X51" s="22">
        <f t="shared" si="9"/>
        <v>0</v>
      </c>
      <c r="Y51" s="22">
        <f t="shared" si="10"/>
        <v>0</v>
      </c>
      <c r="Z51" s="22">
        <f t="shared" si="16"/>
        <v>0</v>
      </c>
      <c r="AA51" s="22">
        <f t="shared" si="16"/>
        <v>0</v>
      </c>
      <c r="AB51" s="22">
        <f t="shared" si="16"/>
        <v>0</v>
      </c>
      <c r="AC51" s="22"/>
      <c r="AD51" s="22"/>
      <c r="AE51" s="56"/>
      <c r="AF51" s="64"/>
    </row>
    <row r="52" s="1" customFormat="1" spans="1:32">
      <c r="A52" s="19">
        <v>45</v>
      </c>
      <c r="B52" s="21"/>
      <c r="C52" s="21"/>
      <c r="D52" s="21"/>
      <c r="E52" s="25"/>
      <c r="F52" s="22"/>
      <c r="G52" s="22"/>
      <c r="H52" s="23"/>
      <c r="I52" s="22"/>
      <c r="J52" s="22"/>
      <c r="K52" s="22"/>
      <c r="L52" s="22"/>
      <c r="M52" s="42"/>
      <c r="N52" s="43">
        <f t="shared" si="5"/>
        <v>0</v>
      </c>
      <c r="O52" s="44"/>
      <c r="P52" s="45"/>
      <c r="Q52" s="54"/>
      <c r="R52" s="55"/>
      <c r="S52" s="55"/>
      <c r="T52" s="55"/>
      <c r="U52" s="22">
        <f t="shared" si="8"/>
        <v>0</v>
      </c>
      <c r="V52" s="22">
        <f t="shared" si="9"/>
        <v>0</v>
      </c>
      <c r="W52" s="22">
        <f t="shared" si="9"/>
        <v>0</v>
      </c>
      <c r="X52" s="22">
        <f t="shared" si="9"/>
        <v>0</v>
      </c>
      <c r="Y52" s="22">
        <f t="shared" si="10"/>
        <v>0</v>
      </c>
      <c r="Z52" s="22">
        <f t="shared" si="16"/>
        <v>0</v>
      </c>
      <c r="AA52" s="22">
        <f t="shared" si="16"/>
        <v>0</v>
      </c>
      <c r="AB52" s="22">
        <f t="shared" si="16"/>
        <v>0</v>
      </c>
      <c r="AC52" s="22"/>
      <c r="AD52" s="22"/>
      <c r="AE52" s="56"/>
      <c r="AF52" s="64"/>
    </row>
    <row r="53" s="1" customFormat="1" spans="1:32">
      <c r="A53" s="19">
        <v>46</v>
      </c>
      <c r="B53" s="21"/>
      <c r="C53" s="21"/>
      <c r="D53" s="21"/>
      <c r="E53" s="25"/>
      <c r="F53" s="22"/>
      <c r="G53" s="22"/>
      <c r="H53" s="23"/>
      <c r="I53" s="22"/>
      <c r="J53" s="22"/>
      <c r="K53" s="22"/>
      <c r="L53" s="22"/>
      <c r="M53" s="42"/>
      <c r="N53" s="43">
        <f t="shared" si="5"/>
        <v>0</v>
      </c>
      <c r="O53" s="44"/>
      <c r="P53" s="45"/>
      <c r="Q53" s="54"/>
      <c r="R53" s="55"/>
      <c r="S53" s="55"/>
      <c r="T53" s="55"/>
      <c r="U53" s="22">
        <f t="shared" si="8"/>
        <v>0</v>
      </c>
      <c r="V53" s="22">
        <f t="shared" si="9"/>
        <v>0</v>
      </c>
      <c r="W53" s="22">
        <f t="shared" si="9"/>
        <v>0</v>
      </c>
      <c r="X53" s="22">
        <f t="shared" si="9"/>
        <v>0</v>
      </c>
      <c r="Y53" s="22">
        <f t="shared" si="10"/>
        <v>0</v>
      </c>
      <c r="Z53" s="22">
        <f t="shared" si="16"/>
        <v>0</v>
      </c>
      <c r="AA53" s="22">
        <f t="shared" si="16"/>
        <v>0</v>
      </c>
      <c r="AB53" s="22">
        <f t="shared" si="16"/>
        <v>0</v>
      </c>
      <c r="AC53" s="22"/>
      <c r="AD53" s="22"/>
      <c r="AE53" s="56"/>
      <c r="AF53" s="64"/>
    </row>
    <row r="54" s="1" customFormat="1" spans="1:32">
      <c r="A54" s="19">
        <v>47</v>
      </c>
      <c r="B54" s="21"/>
      <c r="C54" s="21"/>
      <c r="D54" s="21"/>
      <c r="E54" s="25"/>
      <c r="F54" s="22"/>
      <c r="G54" s="22"/>
      <c r="H54" s="23"/>
      <c r="I54" s="22"/>
      <c r="J54" s="22"/>
      <c r="K54" s="22"/>
      <c r="L54" s="22"/>
      <c r="M54" s="42"/>
      <c r="N54" s="43">
        <f t="shared" si="5"/>
        <v>0</v>
      </c>
      <c r="O54" s="44"/>
      <c r="P54" s="45"/>
      <c r="Q54" s="54"/>
      <c r="R54" s="55"/>
      <c r="S54" s="55"/>
      <c r="T54" s="55"/>
      <c r="U54" s="22">
        <f t="shared" si="8"/>
        <v>0</v>
      </c>
      <c r="V54" s="22">
        <f t="shared" si="9"/>
        <v>0</v>
      </c>
      <c r="W54" s="22">
        <f t="shared" si="9"/>
        <v>0</v>
      </c>
      <c r="X54" s="22">
        <f t="shared" si="9"/>
        <v>0</v>
      </c>
      <c r="Y54" s="22">
        <f t="shared" si="10"/>
        <v>0</v>
      </c>
      <c r="Z54" s="22">
        <f t="shared" si="16"/>
        <v>0</v>
      </c>
      <c r="AA54" s="22">
        <f t="shared" si="16"/>
        <v>0</v>
      </c>
      <c r="AB54" s="22">
        <f t="shared" si="16"/>
        <v>0</v>
      </c>
      <c r="AC54" s="22"/>
      <c r="AD54" s="22"/>
      <c r="AE54" s="56"/>
      <c r="AF54" s="64"/>
    </row>
    <row r="55" s="1" customFormat="1" spans="1:32">
      <c r="A55" s="19">
        <v>48</v>
      </c>
      <c r="B55" s="21"/>
      <c r="C55" s="21"/>
      <c r="D55" s="21"/>
      <c r="E55" s="25"/>
      <c r="F55" s="22"/>
      <c r="G55" s="22"/>
      <c r="H55" s="23"/>
      <c r="I55" s="22"/>
      <c r="J55" s="22"/>
      <c r="K55" s="22"/>
      <c r="L55" s="22"/>
      <c r="M55" s="42"/>
      <c r="N55" s="43">
        <f t="shared" si="5"/>
        <v>0</v>
      </c>
      <c r="O55" s="44"/>
      <c r="P55" s="45"/>
      <c r="Q55" s="54"/>
      <c r="R55" s="55"/>
      <c r="S55" s="55"/>
      <c r="T55" s="55"/>
      <c r="U55" s="22">
        <f t="shared" si="8"/>
        <v>0</v>
      </c>
      <c r="V55" s="22">
        <f t="shared" si="9"/>
        <v>0</v>
      </c>
      <c r="W55" s="22">
        <f t="shared" si="9"/>
        <v>0</v>
      </c>
      <c r="X55" s="22">
        <f t="shared" si="9"/>
        <v>0</v>
      </c>
      <c r="Y55" s="22">
        <f t="shared" si="10"/>
        <v>0</v>
      </c>
      <c r="Z55" s="22">
        <f t="shared" si="16"/>
        <v>0</v>
      </c>
      <c r="AA55" s="22">
        <f t="shared" si="16"/>
        <v>0</v>
      </c>
      <c r="AB55" s="22">
        <f t="shared" si="16"/>
        <v>0</v>
      </c>
      <c r="AC55" s="22"/>
      <c r="AD55" s="22"/>
      <c r="AE55" s="56"/>
      <c r="AF55" s="64"/>
    </row>
    <row r="56" s="1" customFormat="1" spans="1:32">
      <c r="A56" s="19">
        <v>49</v>
      </c>
      <c r="B56" s="21"/>
      <c r="C56" s="21"/>
      <c r="D56" s="21"/>
      <c r="E56" s="25"/>
      <c r="F56" s="22"/>
      <c r="G56" s="22"/>
      <c r="H56" s="23"/>
      <c r="I56" s="22"/>
      <c r="J56" s="22"/>
      <c r="K56" s="22"/>
      <c r="L56" s="22"/>
      <c r="M56" s="42"/>
      <c r="N56" s="43">
        <f t="shared" si="5"/>
        <v>0</v>
      </c>
      <c r="O56" s="44"/>
      <c r="P56" s="45"/>
      <c r="Q56" s="54"/>
      <c r="R56" s="55"/>
      <c r="S56" s="55"/>
      <c r="T56" s="55"/>
      <c r="U56" s="22">
        <f t="shared" si="8"/>
        <v>0</v>
      </c>
      <c r="V56" s="22">
        <f t="shared" si="9"/>
        <v>0</v>
      </c>
      <c r="W56" s="22">
        <f t="shared" si="9"/>
        <v>0</v>
      </c>
      <c r="X56" s="22">
        <f t="shared" si="9"/>
        <v>0</v>
      </c>
      <c r="Y56" s="22">
        <f t="shared" si="10"/>
        <v>0</v>
      </c>
      <c r="Z56" s="22">
        <f t="shared" si="16"/>
        <v>0</v>
      </c>
      <c r="AA56" s="22">
        <f t="shared" si="16"/>
        <v>0</v>
      </c>
      <c r="AB56" s="22">
        <f t="shared" si="16"/>
        <v>0</v>
      </c>
      <c r="AC56" s="22"/>
      <c r="AD56" s="22"/>
      <c r="AE56" s="56"/>
      <c r="AF56" s="64"/>
    </row>
    <row r="57" s="1" customFormat="1" spans="1:32">
      <c r="A57" s="19">
        <v>50</v>
      </c>
      <c r="B57" s="21"/>
      <c r="C57" s="21"/>
      <c r="D57" s="21"/>
      <c r="E57" s="25"/>
      <c r="F57" s="22"/>
      <c r="G57" s="22"/>
      <c r="H57" s="23"/>
      <c r="I57" s="22"/>
      <c r="J57" s="22"/>
      <c r="K57" s="22"/>
      <c r="L57" s="22"/>
      <c r="M57" s="42"/>
      <c r="N57" s="43">
        <f t="shared" si="5"/>
        <v>0</v>
      </c>
      <c r="O57" s="44"/>
      <c r="P57" s="45"/>
      <c r="Q57" s="54"/>
      <c r="R57" s="55"/>
      <c r="S57" s="55"/>
      <c r="T57" s="55"/>
      <c r="U57" s="22">
        <f t="shared" si="8"/>
        <v>0</v>
      </c>
      <c r="V57" s="22">
        <f t="shared" si="9"/>
        <v>0</v>
      </c>
      <c r="W57" s="22">
        <f t="shared" si="9"/>
        <v>0</v>
      </c>
      <c r="X57" s="22">
        <f t="shared" si="9"/>
        <v>0</v>
      </c>
      <c r="Y57" s="22">
        <f t="shared" si="10"/>
        <v>0</v>
      </c>
      <c r="Z57" s="22">
        <f t="shared" ref="Z57:AB62" si="17">(($L57*R57)*3)+Y57</f>
        <v>0</v>
      </c>
      <c r="AA57" s="22">
        <f t="shared" si="17"/>
        <v>0</v>
      </c>
      <c r="AB57" s="22">
        <f t="shared" si="17"/>
        <v>0</v>
      </c>
      <c r="AC57" s="22"/>
      <c r="AD57" s="22"/>
      <c r="AE57" s="56"/>
      <c r="AF57" s="64"/>
    </row>
    <row r="58" s="1" customFormat="1" spans="1:32">
      <c r="A58" s="19">
        <v>51</v>
      </c>
      <c r="B58" s="21"/>
      <c r="C58" s="21"/>
      <c r="D58" s="21"/>
      <c r="E58" s="25"/>
      <c r="F58" s="22"/>
      <c r="G58" s="22"/>
      <c r="H58" s="23"/>
      <c r="I58" s="22"/>
      <c r="J58" s="22"/>
      <c r="K58" s="22"/>
      <c r="L58" s="22"/>
      <c r="M58" s="42"/>
      <c r="N58" s="43">
        <f t="shared" si="5"/>
        <v>0</v>
      </c>
      <c r="O58" s="44"/>
      <c r="P58" s="45"/>
      <c r="Q58" s="54"/>
      <c r="R58" s="55"/>
      <c r="S58" s="55"/>
      <c r="T58" s="55"/>
      <c r="U58" s="22">
        <f t="shared" si="8"/>
        <v>0</v>
      </c>
      <c r="V58" s="22">
        <f t="shared" si="9"/>
        <v>0</v>
      </c>
      <c r="W58" s="22">
        <f t="shared" si="9"/>
        <v>0</v>
      </c>
      <c r="X58" s="22">
        <f t="shared" si="9"/>
        <v>0</v>
      </c>
      <c r="Y58" s="22">
        <f t="shared" si="10"/>
        <v>0</v>
      </c>
      <c r="Z58" s="22">
        <f t="shared" si="17"/>
        <v>0</v>
      </c>
      <c r="AA58" s="22">
        <f t="shared" si="17"/>
        <v>0</v>
      </c>
      <c r="AB58" s="22">
        <f t="shared" si="17"/>
        <v>0</v>
      </c>
      <c r="AC58" s="22"/>
      <c r="AD58" s="22"/>
      <c r="AE58" s="56"/>
      <c r="AF58" s="64"/>
    </row>
    <row r="59" s="1" customFormat="1" spans="1:32">
      <c r="A59" s="19">
        <v>52</v>
      </c>
      <c r="B59" s="21"/>
      <c r="C59" s="21"/>
      <c r="D59" s="21"/>
      <c r="E59" s="25"/>
      <c r="F59" s="22"/>
      <c r="G59" s="22"/>
      <c r="H59" s="23"/>
      <c r="I59" s="22"/>
      <c r="J59" s="22"/>
      <c r="K59" s="22"/>
      <c r="L59" s="22"/>
      <c r="M59" s="42"/>
      <c r="N59" s="43">
        <f t="shared" si="5"/>
        <v>0</v>
      </c>
      <c r="O59" s="44"/>
      <c r="P59" s="45"/>
      <c r="Q59" s="54"/>
      <c r="R59" s="55"/>
      <c r="S59" s="55"/>
      <c r="T59" s="55"/>
      <c r="U59" s="22">
        <f t="shared" si="8"/>
        <v>0</v>
      </c>
      <c r="V59" s="22">
        <f t="shared" si="9"/>
        <v>0</v>
      </c>
      <c r="W59" s="22">
        <f t="shared" si="9"/>
        <v>0</v>
      </c>
      <c r="X59" s="22">
        <f t="shared" si="9"/>
        <v>0</v>
      </c>
      <c r="Y59" s="22">
        <f t="shared" si="10"/>
        <v>0</v>
      </c>
      <c r="Z59" s="22">
        <f t="shared" si="17"/>
        <v>0</v>
      </c>
      <c r="AA59" s="22">
        <f t="shared" si="17"/>
        <v>0</v>
      </c>
      <c r="AB59" s="22">
        <f t="shared" si="17"/>
        <v>0</v>
      </c>
      <c r="AC59" s="22"/>
      <c r="AD59" s="22"/>
      <c r="AE59" s="56"/>
      <c r="AF59" s="64"/>
    </row>
    <row r="60" s="1" customFormat="1" spans="1:32">
      <c r="A60" s="19">
        <v>53</v>
      </c>
      <c r="B60" s="21"/>
      <c r="C60" s="21"/>
      <c r="D60" s="21"/>
      <c r="E60" s="25"/>
      <c r="F60" s="22"/>
      <c r="G60" s="22"/>
      <c r="H60" s="23"/>
      <c r="I60" s="22"/>
      <c r="J60" s="22"/>
      <c r="K60" s="22"/>
      <c r="L60" s="22"/>
      <c r="M60" s="42"/>
      <c r="N60" s="43">
        <f t="shared" si="5"/>
        <v>0</v>
      </c>
      <c r="O60" s="44"/>
      <c r="P60" s="45"/>
      <c r="Q60" s="54"/>
      <c r="R60" s="55"/>
      <c r="S60" s="55"/>
      <c r="T60" s="55"/>
      <c r="U60" s="22">
        <f t="shared" si="8"/>
        <v>0</v>
      </c>
      <c r="V60" s="22">
        <f t="shared" si="9"/>
        <v>0</v>
      </c>
      <c r="W60" s="22">
        <f t="shared" si="9"/>
        <v>0</v>
      </c>
      <c r="X60" s="22">
        <f t="shared" si="9"/>
        <v>0</v>
      </c>
      <c r="Y60" s="22">
        <f t="shared" si="10"/>
        <v>0</v>
      </c>
      <c r="Z60" s="22">
        <f t="shared" si="17"/>
        <v>0</v>
      </c>
      <c r="AA60" s="22">
        <f t="shared" si="17"/>
        <v>0</v>
      </c>
      <c r="AB60" s="22">
        <f t="shared" si="17"/>
        <v>0</v>
      </c>
      <c r="AC60" s="22"/>
      <c r="AD60" s="22"/>
      <c r="AE60" s="56"/>
      <c r="AF60" s="64"/>
    </row>
    <row r="61" s="1" customFormat="1" spans="1:32">
      <c r="A61" s="19">
        <v>54</v>
      </c>
      <c r="B61" s="21"/>
      <c r="C61" s="21"/>
      <c r="D61" s="21"/>
      <c r="E61" s="25"/>
      <c r="F61" s="22"/>
      <c r="G61" s="22"/>
      <c r="H61" s="23"/>
      <c r="I61" s="22"/>
      <c r="J61" s="22"/>
      <c r="K61" s="22"/>
      <c r="L61" s="22"/>
      <c r="M61" s="42"/>
      <c r="N61" s="43">
        <f t="shared" si="5"/>
        <v>0</v>
      </c>
      <c r="O61" s="44"/>
      <c r="P61" s="45"/>
      <c r="Q61" s="54"/>
      <c r="R61" s="55"/>
      <c r="S61" s="55"/>
      <c r="T61" s="55"/>
      <c r="U61" s="22">
        <f t="shared" si="8"/>
        <v>0</v>
      </c>
      <c r="V61" s="22">
        <f t="shared" si="9"/>
        <v>0</v>
      </c>
      <c r="W61" s="22">
        <f t="shared" si="9"/>
        <v>0</v>
      </c>
      <c r="X61" s="22">
        <f t="shared" si="9"/>
        <v>0</v>
      </c>
      <c r="Y61" s="22">
        <f t="shared" si="10"/>
        <v>0</v>
      </c>
      <c r="Z61" s="22">
        <f t="shared" si="17"/>
        <v>0</v>
      </c>
      <c r="AA61" s="22">
        <f t="shared" si="17"/>
        <v>0</v>
      </c>
      <c r="AB61" s="22">
        <f t="shared" si="17"/>
        <v>0</v>
      </c>
      <c r="AC61" s="22"/>
      <c r="AD61" s="22"/>
      <c r="AE61" s="56"/>
      <c r="AF61" s="64"/>
    </row>
    <row r="62" s="1" customFormat="1" spans="1:32">
      <c r="A62" s="19">
        <v>55</v>
      </c>
      <c r="B62" s="21"/>
      <c r="C62" s="21"/>
      <c r="D62" s="21"/>
      <c r="E62" s="25"/>
      <c r="F62" s="22"/>
      <c r="G62" s="22"/>
      <c r="H62" s="23"/>
      <c r="I62" s="22"/>
      <c r="J62" s="22"/>
      <c r="K62" s="22"/>
      <c r="L62" s="22"/>
      <c r="M62" s="42"/>
      <c r="N62" s="43">
        <f t="shared" si="5"/>
        <v>0</v>
      </c>
      <c r="O62" s="44"/>
      <c r="P62" s="45"/>
      <c r="Q62" s="54"/>
      <c r="R62" s="55"/>
      <c r="S62" s="55"/>
      <c r="T62" s="55"/>
      <c r="U62" s="22">
        <f t="shared" si="8"/>
        <v>0</v>
      </c>
      <c r="V62" s="22">
        <f t="shared" si="9"/>
        <v>0</v>
      </c>
      <c r="W62" s="22">
        <f t="shared" si="9"/>
        <v>0</v>
      </c>
      <c r="X62" s="22">
        <f t="shared" si="9"/>
        <v>0</v>
      </c>
      <c r="Y62" s="22">
        <f t="shared" si="10"/>
        <v>0</v>
      </c>
      <c r="Z62" s="22">
        <f t="shared" si="17"/>
        <v>0</v>
      </c>
      <c r="AA62" s="22">
        <f t="shared" si="17"/>
        <v>0</v>
      </c>
      <c r="AB62" s="22">
        <f t="shared" si="17"/>
        <v>0</v>
      </c>
      <c r="AC62" s="22"/>
      <c r="AD62" s="22"/>
      <c r="AE62" s="56"/>
      <c r="AF62" s="64"/>
    </row>
    <row r="63" s="2" customFormat="1" spans="1:32">
      <c r="A63" s="28"/>
      <c r="B63" s="29" t="s">
        <v>45</v>
      </c>
      <c r="C63" s="30"/>
      <c r="D63" s="30"/>
      <c r="E63" s="31">
        <f t="shared" ref="E63:AB63" si="18">SUM(E8:E62)</f>
        <v>0</v>
      </c>
      <c r="F63" s="31">
        <f t="shared" si="18"/>
        <v>16280</v>
      </c>
      <c r="G63" s="31">
        <f t="shared" si="18"/>
        <v>5400</v>
      </c>
      <c r="H63" s="31">
        <f t="shared" si="18"/>
        <v>12421.37</v>
      </c>
      <c r="I63" s="31">
        <f t="shared" si="18"/>
        <v>668.843</v>
      </c>
      <c r="J63" s="31">
        <f t="shared" si="18"/>
        <v>901</v>
      </c>
      <c r="K63" s="31">
        <f t="shared" si="18"/>
        <v>0</v>
      </c>
      <c r="L63" s="31">
        <f t="shared" si="18"/>
        <v>35671.213</v>
      </c>
      <c r="M63" s="49">
        <f t="shared" si="18"/>
        <v>0</v>
      </c>
      <c r="N63" s="49">
        <f t="shared" si="18"/>
        <v>27</v>
      </c>
      <c r="O63" s="31">
        <f t="shared" si="18"/>
        <v>319654.38</v>
      </c>
      <c r="P63" s="31">
        <f t="shared" si="18"/>
        <v>0</v>
      </c>
      <c r="Q63" s="49">
        <f t="shared" si="18"/>
        <v>27</v>
      </c>
      <c r="R63" s="49">
        <f t="shared" si="18"/>
        <v>0</v>
      </c>
      <c r="S63" s="49">
        <f t="shared" si="18"/>
        <v>0</v>
      </c>
      <c r="T63" s="49">
        <f t="shared" si="18"/>
        <v>0</v>
      </c>
      <c r="U63" s="31">
        <f t="shared" si="18"/>
        <v>0</v>
      </c>
      <c r="V63" s="31">
        <f t="shared" si="18"/>
        <v>0</v>
      </c>
      <c r="W63" s="31">
        <f t="shared" si="18"/>
        <v>0</v>
      </c>
      <c r="X63" s="31">
        <f t="shared" si="18"/>
        <v>0</v>
      </c>
      <c r="Y63" s="31">
        <f t="shared" si="18"/>
        <v>114468.186</v>
      </c>
      <c r="Z63" s="31">
        <f t="shared" si="18"/>
        <v>114468.186</v>
      </c>
      <c r="AA63" s="31">
        <f t="shared" si="18"/>
        <v>114468.186</v>
      </c>
      <c r="AB63" s="31">
        <f t="shared" si="18"/>
        <v>114468.186</v>
      </c>
      <c r="AC63" s="65"/>
      <c r="AD63" s="65"/>
      <c r="AE63" s="65"/>
      <c r="AF63" s="66"/>
    </row>
    <row r="64" s="2" customFormat="1" spans="1:32">
      <c r="A64" s="28"/>
      <c r="B64" s="29" t="s">
        <v>46</v>
      </c>
      <c r="C64" s="30"/>
      <c r="D64" s="30"/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49">
        <v>0</v>
      </c>
      <c r="N64" s="49">
        <v>0</v>
      </c>
      <c r="O64" s="31">
        <v>0</v>
      </c>
      <c r="P64" s="31">
        <v>0</v>
      </c>
      <c r="Q64" s="49">
        <v>0</v>
      </c>
      <c r="R64" s="49">
        <v>0</v>
      </c>
      <c r="S64" s="49">
        <v>0</v>
      </c>
      <c r="T64" s="49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67"/>
      <c r="AD64" s="67"/>
      <c r="AE64" s="67"/>
      <c r="AF64" s="68"/>
    </row>
    <row r="65" s="2" customFormat="1" ht="16.5" spans="1:32">
      <c r="A65" s="69"/>
      <c r="B65" s="70" t="s">
        <v>47</v>
      </c>
      <c r="C65" s="71"/>
      <c r="D65" s="71"/>
      <c r="E65" s="72">
        <f t="shared" ref="E65:AB65" si="19">E63+E64</f>
        <v>0</v>
      </c>
      <c r="F65" s="72">
        <f t="shared" si="19"/>
        <v>16280</v>
      </c>
      <c r="G65" s="72">
        <f t="shared" si="19"/>
        <v>5400</v>
      </c>
      <c r="H65" s="72">
        <f t="shared" si="19"/>
        <v>12421.37</v>
      </c>
      <c r="I65" s="72">
        <f t="shared" si="19"/>
        <v>668.843</v>
      </c>
      <c r="J65" s="72">
        <f t="shared" si="19"/>
        <v>901</v>
      </c>
      <c r="K65" s="72">
        <f t="shared" si="19"/>
        <v>0</v>
      </c>
      <c r="L65" s="72">
        <f t="shared" si="19"/>
        <v>35671.213</v>
      </c>
      <c r="M65" s="77">
        <f t="shared" si="19"/>
        <v>0</v>
      </c>
      <c r="N65" s="77">
        <f t="shared" si="19"/>
        <v>27</v>
      </c>
      <c r="O65" s="72">
        <f t="shared" si="19"/>
        <v>319654.38</v>
      </c>
      <c r="P65" s="72">
        <f t="shared" si="19"/>
        <v>0</v>
      </c>
      <c r="Q65" s="77">
        <f t="shared" si="19"/>
        <v>27</v>
      </c>
      <c r="R65" s="77">
        <f t="shared" si="19"/>
        <v>0</v>
      </c>
      <c r="S65" s="77">
        <f t="shared" si="19"/>
        <v>0</v>
      </c>
      <c r="T65" s="77">
        <f t="shared" si="19"/>
        <v>0</v>
      </c>
      <c r="U65" s="72">
        <f t="shared" si="19"/>
        <v>0</v>
      </c>
      <c r="V65" s="72">
        <f t="shared" si="19"/>
        <v>0</v>
      </c>
      <c r="W65" s="72">
        <f t="shared" si="19"/>
        <v>0</v>
      </c>
      <c r="X65" s="72">
        <f t="shared" si="19"/>
        <v>0</v>
      </c>
      <c r="Y65" s="72">
        <f t="shared" si="19"/>
        <v>114468.186</v>
      </c>
      <c r="Z65" s="72">
        <f t="shared" si="19"/>
        <v>114468.186</v>
      </c>
      <c r="AA65" s="72">
        <f t="shared" si="19"/>
        <v>114468.186</v>
      </c>
      <c r="AB65" s="72">
        <f t="shared" si="19"/>
        <v>114468.186</v>
      </c>
      <c r="AC65" s="84"/>
      <c r="AD65" s="84"/>
      <c r="AE65" s="84"/>
      <c r="AF65" s="85"/>
    </row>
    <row r="66" s="1" customFormat="1" spans="1:28">
      <c r="A66" s="73"/>
      <c r="B66" s="74"/>
      <c r="C66" s="75"/>
      <c r="D66" s="75"/>
      <c r="E66" s="76"/>
      <c r="F66" s="76"/>
      <c r="G66" s="76"/>
      <c r="H66" s="76"/>
      <c r="I66" s="76"/>
      <c r="J66" s="76"/>
      <c r="K66" s="76"/>
      <c r="L66" s="76"/>
      <c r="M66" s="78"/>
      <c r="N66" s="79"/>
      <c r="O66" s="80"/>
      <c r="P66" s="81"/>
      <c r="Q66" s="79"/>
      <c r="R66" s="79"/>
      <c r="S66" s="79"/>
      <c r="T66" s="79"/>
      <c r="U66" s="81"/>
      <c r="V66" s="81"/>
      <c r="W66" s="81"/>
      <c r="X66" s="81"/>
      <c r="Y66" s="81"/>
      <c r="Z66" s="81"/>
      <c r="AA66" s="81"/>
      <c r="AB66" s="81"/>
    </row>
    <row r="67" s="1" customFormat="1" spans="1:29">
      <c r="A67" s="73"/>
      <c r="B67" s="75"/>
      <c r="C67" s="75"/>
      <c r="D67" s="75"/>
      <c r="E67" s="76"/>
      <c r="F67" s="76"/>
      <c r="G67" s="76"/>
      <c r="H67" s="76"/>
      <c r="I67" s="76"/>
      <c r="J67" s="76"/>
      <c r="K67" s="76"/>
      <c r="L67" s="76"/>
      <c r="M67" s="82"/>
      <c r="N67" s="79"/>
      <c r="O67" s="80"/>
      <c r="P67" s="81"/>
      <c r="Q67" s="79"/>
      <c r="R67" s="79"/>
      <c r="S67" s="79"/>
      <c r="T67" s="79"/>
      <c r="U67" s="81"/>
      <c r="V67" s="81"/>
      <c r="W67" s="81"/>
      <c r="X67" s="81"/>
      <c r="Y67" s="81"/>
      <c r="Z67" s="81"/>
      <c r="AA67" s="81"/>
      <c r="AB67" s="81"/>
      <c r="AC67" s="1">
        <v>20</v>
      </c>
    </row>
    <row r="68" s="1" customFormat="1" spans="1:28">
      <c r="A68" s="73"/>
      <c r="B68" s="75"/>
      <c r="C68" s="75"/>
      <c r="D68" s="75"/>
      <c r="E68" s="76"/>
      <c r="F68" s="76"/>
      <c r="G68" s="76"/>
      <c r="H68" s="76"/>
      <c r="I68" s="76"/>
      <c r="J68" s="76"/>
      <c r="K68" s="76"/>
      <c r="L68" s="76"/>
      <c r="M68" s="78"/>
      <c r="N68" s="79"/>
      <c r="O68" s="80"/>
      <c r="P68" s="81"/>
      <c r="Q68" s="79"/>
      <c r="R68" s="79"/>
      <c r="S68" s="79"/>
      <c r="T68" s="79"/>
      <c r="U68" s="81"/>
      <c r="V68" s="81"/>
      <c r="W68" s="81"/>
      <c r="X68" s="81"/>
      <c r="Y68" s="81"/>
      <c r="Z68" s="81"/>
      <c r="AA68" s="81"/>
      <c r="AB68" s="81"/>
    </row>
    <row r="69" s="1" customFormat="1" spans="1:28">
      <c r="A69" s="73"/>
      <c r="B69" s="75"/>
      <c r="C69" s="75"/>
      <c r="D69" s="75"/>
      <c r="E69" s="76"/>
      <c r="F69" s="76"/>
      <c r="G69" s="76"/>
      <c r="H69" s="76"/>
      <c r="I69" s="76"/>
      <c r="J69" s="76"/>
      <c r="K69" s="76"/>
      <c r="L69" s="76"/>
      <c r="M69" s="78"/>
      <c r="N69" s="79"/>
      <c r="O69" s="80"/>
      <c r="P69" s="81"/>
      <c r="Q69" s="79"/>
      <c r="R69" s="79"/>
      <c r="S69" s="79"/>
      <c r="T69" s="79"/>
      <c r="U69" s="81"/>
      <c r="V69" s="81"/>
      <c r="W69" s="81"/>
      <c r="X69" s="81"/>
      <c r="Y69" s="81"/>
      <c r="Z69" s="81"/>
      <c r="AA69" s="81"/>
      <c r="AB69" s="81"/>
    </row>
    <row r="70" s="1" customFormat="1" spans="1:28">
      <c r="A70" s="73"/>
      <c r="B70" s="75"/>
      <c r="C70" s="75"/>
      <c r="D70" s="75"/>
      <c r="E70" s="76"/>
      <c r="F70" s="76"/>
      <c r="G70" s="76"/>
      <c r="H70" s="76"/>
      <c r="I70" s="76"/>
      <c r="J70" s="76"/>
      <c r="K70" s="76"/>
      <c r="L70" s="76"/>
      <c r="M70" s="78"/>
      <c r="N70" s="79"/>
      <c r="O70" s="80"/>
      <c r="P70" s="81"/>
      <c r="Q70" s="79"/>
      <c r="R70" s="79"/>
      <c r="S70" s="79"/>
      <c r="T70" s="79"/>
      <c r="U70" s="81"/>
      <c r="V70" s="81"/>
      <c r="W70" s="81"/>
      <c r="X70" s="81"/>
      <c r="Y70" s="81"/>
      <c r="Z70" s="81"/>
      <c r="AA70" s="81"/>
      <c r="AB70" s="81"/>
    </row>
    <row r="71" s="1" customFormat="1" spans="1:28">
      <c r="A71" s="73"/>
      <c r="B71" s="75"/>
      <c r="C71" s="75"/>
      <c r="D71" s="75"/>
      <c r="E71" s="76"/>
      <c r="F71" s="76"/>
      <c r="G71" s="76"/>
      <c r="H71" s="76"/>
      <c r="I71" s="76"/>
      <c r="J71" s="76"/>
      <c r="K71" s="76"/>
      <c r="L71" s="76"/>
      <c r="M71" s="78"/>
      <c r="N71" s="79"/>
      <c r="O71" s="80"/>
      <c r="P71" s="81"/>
      <c r="Q71" s="79"/>
      <c r="R71" s="79"/>
      <c r="S71" s="79"/>
      <c r="T71" s="79"/>
      <c r="U71" s="81"/>
      <c r="V71" s="81"/>
      <c r="W71" s="81"/>
      <c r="X71" s="81"/>
      <c r="Y71" s="81"/>
      <c r="Z71" s="81"/>
      <c r="AA71" s="81"/>
      <c r="AB71" s="81"/>
    </row>
    <row r="72" s="1" customFormat="1" spans="1:28">
      <c r="A72" s="73"/>
      <c r="B72" s="75"/>
      <c r="C72" s="75"/>
      <c r="D72" s="75"/>
      <c r="E72" s="76"/>
      <c r="F72" s="76"/>
      <c r="G72" s="76"/>
      <c r="H72" s="76"/>
      <c r="I72" s="76"/>
      <c r="J72" s="76"/>
      <c r="K72" s="76"/>
      <c r="L72" s="76"/>
      <c r="M72" s="78"/>
      <c r="N72" s="79"/>
      <c r="O72" s="80"/>
      <c r="P72" s="81"/>
      <c r="Q72" s="79"/>
      <c r="R72" s="79"/>
      <c r="S72" s="79"/>
      <c r="T72" s="79"/>
      <c r="U72" s="81"/>
      <c r="V72" s="81"/>
      <c r="W72" s="81"/>
      <c r="X72" s="81"/>
      <c r="Y72" s="81"/>
      <c r="Z72" s="81"/>
      <c r="AA72" s="81"/>
      <c r="AB72" s="81"/>
    </row>
    <row r="73" s="1" customFormat="1" spans="1:28">
      <c r="A73" s="73"/>
      <c r="B73" s="75"/>
      <c r="C73" s="75"/>
      <c r="D73" s="75"/>
      <c r="E73" s="76"/>
      <c r="F73" s="76"/>
      <c r="G73" s="76"/>
      <c r="H73" s="76"/>
      <c r="I73" s="76"/>
      <c r="J73" s="76"/>
      <c r="K73" s="76"/>
      <c r="L73" s="76"/>
      <c r="M73" s="78"/>
      <c r="N73" s="79"/>
      <c r="O73" s="80"/>
      <c r="P73" s="81"/>
      <c r="Q73" s="79"/>
      <c r="R73" s="79"/>
      <c r="S73" s="79"/>
      <c r="T73" s="79"/>
      <c r="U73" s="81"/>
      <c r="V73" s="81"/>
      <c r="W73" s="81"/>
      <c r="X73" s="81"/>
      <c r="Y73" s="81"/>
      <c r="Z73" s="81"/>
      <c r="AA73" s="81"/>
      <c r="AB73" s="81"/>
    </row>
    <row r="74" s="1" customFormat="1" spans="1:28">
      <c r="A74" s="73"/>
      <c r="B74" s="75"/>
      <c r="C74" s="75"/>
      <c r="D74" s="75"/>
      <c r="E74" s="76"/>
      <c r="F74" s="76"/>
      <c r="G74" s="76"/>
      <c r="H74" s="76"/>
      <c r="I74" s="76"/>
      <c r="J74" s="76"/>
      <c r="K74" s="76"/>
      <c r="L74" s="76"/>
      <c r="M74" s="78"/>
      <c r="N74" s="79"/>
      <c r="O74" s="80"/>
      <c r="P74" s="81"/>
      <c r="Q74" s="79"/>
      <c r="R74" s="79"/>
      <c r="S74" s="79"/>
      <c r="T74" s="79"/>
      <c r="U74" s="81"/>
      <c r="V74" s="81"/>
      <c r="W74" s="81"/>
      <c r="X74" s="81"/>
      <c r="Y74" s="81"/>
      <c r="Z74" s="81"/>
      <c r="AA74" s="81"/>
      <c r="AB74" s="81"/>
    </row>
    <row r="75" s="1" customFormat="1" spans="1:28">
      <c r="A75" s="73"/>
      <c r="B75" s="75"/>
      <c r="C75" s="75"/>
      <c r="D75" s="75"/>
      <c r="E75" s="76"/>
      <c r="F75" s="76"/>
      <c r="G75" s="76"/>
      <c r="H75" s="76"/>
      <c r="I75" s="76"/>
      <c r="J75" s="76"/>
      <c r="K75" s="76"/>
      <c r="L75" s="76"/>
      <c r="M75" s="78"/>
      <c r="N75" s="79"/>
      <c r="O75" s="80"/>
      <c r="P75" s="81"/>
      <c r="Q75" s="79"/>
      <c r="R75" s="79"/>
      <c r="S75" s="79"/>
      <c r="T75" s="79"/>
      <c r="U75" s="81"/>
      <c r="V75" s="81"/>
      <c r="W75" s="81"/>
      <c r="X75" s="81"/>
      <c r="Y75" s="81"/>
      <c r="Z75" s="81"/>
      <c r="AA75" s="81"/>
      <c r="AB75" s="81"/>
    </row>
    <row r="76" s="1" customFormat="1" spans="1:28">
      <c r="A76" s="73"/>
      <c r="B76" s="75"/>
      <c r="C76" s="75"/>
      <c r="D76" s="75"/>
      <c r="E76" s="76"/>
      <c r="F76" s="76"/>
      <c r="G76" s="76"/>
      <c r="H76" s="76"/>
      <c r="I76" s="76"/>
      <c r="J76" s="76"/>
      <c r="K76" s="76"/>
      <c r="L76" s="76"/>
      <c r="M76" s="78"/>
      <c r="N76" s="79"/>
      <c r="O76" s="80"/>
      <c r="P76" s="81"/>
      <c r="Q76" s="79"/>
      <c r="R76" s="79"/>
      <c r="S76" s="79"/>
      <c r="T76" s="79"/>
      <c r="U76" s="81"/>
      <c r="V76" s="81"/>
      <c r="W76" s="81"/>
      <c r="X76" s="81"/>
      <c r="Y76" s="81"/>
      <c r="Z76" s="81"/>
      <c r="AA76" s="81"/>
      <c r="AB76" s="81"/>
    </row>
    <row r="77" s="1" customFormat="1" spans="1:28">
      <c r="A77" s="73"/>
      <c r="B77" s="75"/>
      <c r="C77" s="75"/>
      <c r="D77" s="75"/>
      <c r="E77" s="76"/>
      <c r="F77" s="76"/>
      <c r="G77" s="76"/>
      <c r="H77" s="76"/>
      <c r="I77" s="76"/>
      <c r="J77" s="76"/>
      <c r="K77" s="76"/>
      <c r="L77" s="76"/>
      <c r="M77" s="78"/>
      <c r="N77" s="79"/>
      <c r="O77" s="80"/>
      <c r="P77" s="81"/>
      <c r="Q77" s="79"/>
      <c r="R77" s="79"/>
      <c r="S77" s="79"/>
      <c r="T77" s="79"/>
      <c r="U77" s="81"/>
      <c r="V77" s="81"/>
      <c r="W77" s="81"/>
      <c r="X77" s="81"/>
      <c r="Y77" s="81"/>
      <c r="Z77" s="81"/>
      <c r="AA77" s="81"/>
      <c r="AB77" s="81"/>
    </row>
    <row r="78" s="1" customFormat="1" spans="1:28">
      <c r="A78" s="73"/>
      <c r="B78" s="75"/>
      <c r="C78" s="75"/>
      <c r="D78" s="75"/>
      <c r="E78" s="76"/>
      <c r="F78" s="76"/>
      <c r="G78" s="76"/>
      <c r="H78" s="76"/>
      <c r="I78" s="76"/>
      <c r="J78" s="76"/>
      <c r="K78" s="76"/>
      <c r="L78" s="76"/>
      <c r="M78" s="78"/>
      <c r="N78" s="79"/>
      <c r="O78" s="80"/>
      <c r="P78" s="81"/>
      <c r="Q78" s="79"/>
      <c r="R78" s="79"/>
      <c r="S78" s="79"/>
      <c r="T78" s="79"/>
      <c r="U78" s="81"/>
      <c r="V78" s="81"/>
      <c r="W78" s="81"/>
      <c r="X78" s="81"/>
      <c r="Y78" s="81"/>
      <c r="Z78" s="81"/>
      <c r="AA78" s="81"/>
      <c r="AB78" s="81"/>
    </row>
    <row r="79" s="1" customFormat="1" spans="1:28">
      <c r="A79" s="73"/>
      <c r="B79" s="75"/>
      <c r="C79" s="75"/>
      <c r="D79" s="75"/>
      <c r="E79" s="76"/>
      <c r="F79" s="76"/>
      <c r="G79" s="76"/>
      <c r="H79" s="76"/>
      <c r="I79" s="76"/>
      <c r="J79" s="76"/>
      <c r="K79" s="76"/>
      <c r="L79" s="76"/>
      <c r="M79" s="78"/>
      <c r="N79" s="79"/>
      <c r="O79" s="80"/>
      <c r="P79" s="81"/>
      <c r="Q79" s="79"/>
      <c r="R79" s="79"/>
      <c r="S79" s="79"/>
      <c r="T79" s="79"/>
      <c r="U79" s="81"/>
      <c r="V79" s="81"/>
      <c r="W79" s="81"/>
      <c r="X79" s="81"/>
      <c r="Y79" s="81"/>
      <c r="Z79" s="81"/>
      <c r="AA79" s="81"/>
      <c r="AB79" s="81"/>
    </row>
    <row r="80" s="1" customFormat="1" spans="1:28">
      <c r="A80" s="73"/>
      <c r="B80" s="75"/>
      <c r="C80" s="75"/>
      <c r="D80" s="75"/>
      <c r="E80" s="76"/>
      <c r="F80" s="76"/>
      <c r="G80" s="76"/>
      <c r="H80" s="76"/>
      <c r="I80" s="76"/>
      <c r="J80" s="76"/>
      <c r="K80" s="76"/>
      <c r="L80" s="76"/>
      <c r="M80" s="78"/>
      <c r="N80" s="79"/>
      <c r="O80" s="80"/>
      <c r="P80" s="81"/>
      <c r="Q80" s="79"/>
      <c r="R80" s="79"/>
      <c r="S80" s="79"/>
      <c r="T80" s="79"/>
      <c r="U80" s="81"/>
      <c r="V80" s="81"/>
      <c r="W80" s="81"/>
      <c r="X80" s="81"/>
      <c r="Y80" s="81"/>
      <c r="Z80" s="81"/>
      <c r="AA80" s="81"/>
      <c r="AB80" s="81"/>
    </row>
    <row r="81" s="1" customFormat="1" spans="1:28">
      <c r="A81" s="73"/>
      <c r="B81" s="75"/>
      <c r="C81" s="75"/>
      <c r="D81" s="75"/>
      <c r="E81" s="76"/>
      <c r="F81" s="76"/>
      <c r="G81" s="76"/>
      <c r="H81" s="76"/>
      <c r="I81" s="76"/>
      <c r="J81" s="76"/>
      <c r="K81" s="76"/>
      <c r="L81" s="76"/>
      <c r="M81" s="78"/>
      <c r="N81" s="79"/>
      <c r="O81" s="80"/>
      <c r="P81" s="81"/>
      <c r="Q81" s="79"/>
      <c r="R81" s="79"/>
      <c r="S81" s="79"/>
      <c r="T81" s="79"/>
      <c r="U81" s="81"/>
      <c r="V81" s="81"/>
      <c r="W81" s="81"/>
      <c r="X81" s="81"/>
      <c r="Y81" s="81"/>
      <c r="Z81" s="81"/>
      <c r="AA81" s="81"/>
      <c r="AB81" s="81"/>
    </row>
    <row r="82" s="1" customFormat="1" spans="1:28">
      <c r="A82" s="73"/>
      <c r="B82" s="75"/>
      <c r="C82" s="75"/>
      <c r="D82" s="75"/>
      <c r="E82" s="76"/>
      <c r="F82" s="76"/>
      <c r="G82" s="76"/>
      <c r="H82" s="76"/>
      <c r="I82" s="76"/>
      <c r="J82" s="76"/>
      <c r="K82" s="76"/>
      <c r="L82" s="76"/>
      <c r="M82" s="78"/>
      <c r="N82" s="79"/>
      <c r="O82" s="80"/>
      <c r="P82" s="81"/>
      <c r="Q82" s="79"/>
      <c r="R82" s="79"/>
      <c r="S82" s="79"/>
      <c r="T82" s="79"/>
      <c r="U82" s="81"/>
      <c r="V82" s="81"/>
      <c r="W82" s="81"/>
      <c r="X82" s="81"/>
      <c r="Y82" s="81"/>
      <c r="Z82" s="81"/>
      <c r="AA82" s="81"/>
      <c r="AB82" s="81"/>
    </row>
    <row r="83" s="1" customFormat="1" spans="1:28">
      <c r="A83" s="73"/>
      <c r="B83" s="75"/>
      <c r="C83" s="75"/>
      <c r="D83" s="75"/>
      <c r="E83" s="76"/>
      <c r="F83" s="76"/>
      <c r="G83" s="76"/>
      <c r="H83" s="76"/>
      <c r="I83" s="76"/>
      <c r="J83" s="76"/>
      <c r="K83" s="76"/>
      <c r="L83" s="76"/>
      <c r="M83" s="78"/>
      <c r="N83" s="79"/>
      <c r="O83" s="80"/>
      <c r="P83" s="81"/>
      <c r="Q83" s="79"/>
      <c r="R83" s="79"/>
      <c r="S83" s="79"/>
      <c r="T83" s="79"/>
      <c r="U83" s="81"/>
      <c r="V83" s="81"/>
      <c r="W83" s="81"/>
      <c r="X83" s="81"/>
      <c r="Y83" s="81"/>
      <c r="Z83" s="81"/>
      <c r="AA83" s="81"/>
      <c r="AB83" s="81"/>
    </row>
    <row r="84" s="1" customFormat="1" spans="1:28">
      <c r="A84" s="73"/>
      <c r="B84" s="75"/>
      <c r="C84" s="75"/>
      <c r="D84" s="75"/>
      <c r="E84" s="76"/>
      <c r="F84" s="76"/>
      <c r="G84" s="76"/>
      <c r="H84" s="76"/>
      <c r="I84" s="76"/>
      <c r="J84" s="76"/>
      <c r="K84" s="76"/>
      <c r="L84" s="76"/>
      <c r="M84" s="78"/>
      <c r="N84" s="79"/>
      <c r="O84" s="80"/>
      <c r="P84" s="81"/>
      <c r="Q84" s="79"/>
      <c r="R84" s="79"/>
      <c r="S84" s="79"/>
      <c r="T84" s="79"/>
      <c r="U84" s="81"/>
      <c r="V84" s="81"/>
      <c r="W84" s="81"/>
      <c r="X84" s="81"/>
      <c r="Y84" s="81"/>
      <c r="Z84" s="81"/>
      <c r="AA84" s="81"/>
      <c r="AB84" s="81"/>
    </row>
    <row r="85" s="1" customFormat="1" spans="1:28">
      <c r="A85" s="73"/>
      <c r="B85" s="75"/>
      <c r="C85" s="75"/>
      <c r="D85" s="75"/>
      <c r="E85" s="76"/>
      <c r="F85" s="76"/>
      <c r="G85" s="76"/>
      <c r="H85" s="76"/>
      <c r="I85" s="76"/>
      <c r="J85" s="76"/>
      <c r="K85" s="76"/>
      <c r="L85" s="76"/>
      <c r="M85" s="78"/>
      <c r="N85" s="79"/>
      <c r="O85" s="80"/>
      <c r="P85" s="81"/>
      <c r="Q85" s="79"/>
      <c r="R85" s="79"/>
      <c r="S85" s="79"/>
      <c r="T85" s="79"/>
      <c r="U85" s="81"/>
      <c r="V85" s="81"/>
      <c r="W85" s="81"/>
      <c r="X85" s="81"/>
      <c r="Y85" s="81"/>
      <c r="Z85" s="81"/>
      <c r="AA85" s="81"/>
      <c r="AB85" s="81"/>
    </row>
    <row r="86" s="1" customFormat="1" spans="1:28">
      <c r="A86" s="73"/>
      <c r="B86" s="75"/>
      <c r="C86" s="75"/>
      <c r="D86" s="75"/>
      <c r="E86" s="76"/>
      <c r="F86" s="76"/>
      <c r="G86" s="76"/>
      <c r="H86" s="76"/>
      <c r="I86" s="76"/>
      <c r="J86" s="76"/>
      <c r="K86" s="76"/>
      <c r="L86" s="76"/>
      <c r="M86" s="78"/>
      <c r="N86" s="79"/>
      <c r="O86" s="80"/>
      <c r="P86" s="81"/>
      <c r="Q86" s="79"/>
      <c r="R86" s="79"/>
      <c r="S86" s="79"/>
      <c r="T86" s="79"/>
      <c r="U86" s="81"/>
      <c r="V86" s="81"/>
      <c r="W86" s="81"/>
      <c r="X86" s="81"/>
      <c r="Y86" s="81"/>
      <c r="Z86" s="81"/>
      <c r="AA86" s="81"/>
      <c r="AB86" s="81"/>
    </row>
    <row r="87" s="1" customFormat="1" spans="1:28">
      <c r="A87" s="73"/>
      <c r="B87" s="75"/>
      <c r="C87" s="75"/>
      <c r="D87" s="75"/>
      <c r="E87" s="76"/>
      <c r="F87" s="76"/>
      <c r="G87" s="76"/>
      <c r="H87" s="76"/>
      <c r="I87" s="76"/>
      <c r="J87" s="76"/>
      <c r="K87" s="76"/>
      <c r="L87" s="76"/>
      <c r="M87" s="78"/>
      <c r="N87" s="79"/>
      <c r="O87" s="80"/>
      <c r="P87" s="81"/>
      <c r="Q87" s="79"/>
      <c r="R87" s="79"/>
      <c r="S87" s="79"/>
      <c r="T87" s="79"/>
      <c r="U87" s="81"/>
      <c r="V87" s="81"/>
      <c r="W87" s="81"/>
      <c r="X87" s="81"/>
      <c r="Y87" s="81"/>
      <c r="Z87" s="81"/>
      <c r="AA87" s="81"/>
      <c r="AB87" s="81"/>
    </row>
    <row r="88" s="1" customFormat="1" spans="1:28">
      <c r="A88" s="73"/>
      <c r="B88" s="75"/>
      <c r="C88" s="75"/>
      <c r="D88" s="75"/>
      <c r="E88" s="76"/>
      <c r="F88" s="76"/>
      <c r="G88" s="76"/>
      <c r="H88" s="76"/>
      <c r="I88" s="76"/>
      <c r="J88" s="76"/>
      <c r="K88" s="76"/>
      <c r="L88" s="76"/>
      <c r="M88" s="78"/>
      <c r="N88" s="79"/>
      <c r="O88" s="80"/>
      <c r="P88" s="81"/>
      <c r="Q88" s="79"/>
      <c r="R88" s="79"/>
      <c r="S88" s="79"/>
      <c r="T88" s="79"/>
      <c r="U88" s="81"/>
      <c r="V88" s="81"/>
      <c r="W88" s="81"/>
      <c r="X88" s="81"/>
      <c r="Y88" s="81"/>
      <c r="Z88" s="81"/>
      <c r="AA88" s="81"/>
      <c r="AB88" s="81"/>
    </row>
    <row r="89" s="1" customFormat="1" spans="1:28">
      <c r="A89" s="73"/>
      <c r="B89" s="75"/>
      <c r="C89" s="75"/>
      <c r="D89" s="75"/>
      <c r="E89" s="76"/>
      <c r="F89" s="76"/>
      <c r="G89" s="76"/>
      <c r="H89" s="76"/>
      <c r="I89" s="76"/>
      <c r="J89" s="76"/>
      <c r="K89" s="76"/>
      <c r="L89" s="76"/>
      <c r="M89" s="78"/>
      <c r="N89" s="79"/>
      <c r="O89" s="80"/>
      <c r="P89" s="81"/>
      <c r="Q89" s="79"/>
      <c r="R89" s="79"/>
      <c r="S89" s="79"/>
      <c r="T89" s="79"/>
      <c r="U89" s="81"/>
      <c r="V89" s="81"/>
      <c r="W89" s="81"/>
      <c r="X89" s="81"/>
      <c r="Y89" s="81"/>
      <c r="Z89" s="81"/>
      <c r="AA89" s="81"/>
      <c r="AB89" s="81"/>
    </row>
    <row r="90" s="1" customFormat="1" spans="1:28">
      <c r="A90" s="73"/>
      <c r="B90" s="75"/>
      <c r="C90" s="75"/>
      <c r="D90" s="75"/>
      <c r="E90" s="76"/>
      <c r="F90" s="76"/>
      <c r="G90" s="76"/>
      <c r="H90" s="76"/>
      <c r="I90" s="76"/>
      <c r="J90" s="76"/>
      <c r="K90" s="76"/>
      <c r="L90" s="76"/>
      <c r="M90" s="78"/>
      <c r="N90" s="79"/>
      <c r="O90" s="80"/>
      <c r="P90" s="81"/>
      <c r="Q90" s="79"/>
      <c r="R90" s="79"/>
      <c r="S90" s="79"/>
      <c r="T90" s="79"/>
      <c r="U90" s="81"/>
      <c r="V90" s="81"/>
      <c r="W90" s="81"/>
      <c r="X90" s="81"/>
      <c r="Y90" s="81"/>
      <c r="Z90" s="81"/>
      <c r="AA90" s="81"/>
      <c r="AB90" s="81"/>
    </row>
    <row r="91" s="1" customFormat="1" spans="1:28">
      <c r="A91" s="73"/>
      <c r="B91" s="75"/>
      <c r="C91" s="75"/>
      <c r="D91" s="75"/>
      <c r="E91" s="76"/>
      <c r="F91" s="76"/>
      <c r="G91" s="76"/>
      <c r="H91" s="76"/>
      <c r="I91" s="76"/>
      <c r="J91" s="76"/>
      <c r="K91" s="76"/>
      <c r="L91" s="76"/>
      <c r="M91" s="78"/>
      <c r="N91" s="79"/>
      <c r="O91" s="80"/>
      <c r="P91" s="81"/>
      <c r="Q91" s="79"/>
      <c r="R91" s="79"/>
      <c r="S91" s="79"/>
      <c r="T91" s="79"/>
      <c r="U91" s="81"/>
      <c r="V91" s="81"/>
      <c r="W91" s="81"/>
      <c r="X91" s="81"/>
      <c r="Y91" s="81"/>
      <c r="Z91" s="81"/>
      <c r="AA91" s="81"/>
      <c r="AB91" s="81"/>
    </row>
    <row r="92" s="1" customFormat="1" spans="1:28">
      <c r="A92" s="73"/>
      <c r="B92" s="75"/>
      <c r="C92" s="75"/>
      <c r="D92" s="75"/>
      <c r="E92" s="76"/>
      <c r="F92" s="76"/>
      <c r="G92" s="76"/>
      <c r="H92" s="76"/>
      <c r="I92" s="76"/>
      <c r="J92" s="76"/>
      <c r="K92" s="76"/>
      <c r="L92" s="76"/>
      <c r="M92" s="78"/>
      <c r="N92" s="79"/>
      <c r="O92" s="80"/>
      <c r="P92" s="81"/>
      <c r="Q92" s="79"/>
      <c r="R92" s="79"/>
      <c r="S92" s="79"/>
      <c r="T92" s="79"/>
      <c r="U92" s="81"/>
      <c r="V92" s="81"/>
      <c r="W92" s="81"/>
      <c r="X92" s="81"/>
      <c r="Y92" s="81"/>
      <c r="Z92" s="81"/>
      <c r="AA92" s="81"/>
      <c r="AB92" s="81"/>
    </row>
    <row r="93" s="1" customFormat="1" spans="1:28">
      <c r="A93" s="73"/>
      <c r="B93" s="75"/>
      <c r="C93" s="75"/>
      <c r="D93" s="75"/>
      <c r="E93" s="76"/>
      <c r="F93" s="76"/>
      <c r="G93" s="76"/>
      <c r="H93" s="76"/>
      <c r="I93" s="76"/>
      <c r="J93" s="76"/>
      <c r="K93" s="76"/>
      <c r="L93" s="76"/>
      <c r="M93" s="78"/>
      <c r="N93" s="79"/>
      <c r="O93" s="80"/>
      <c r="P93" s="81"/>
      <c r="Q93" s="79"/>
      <c r="R93" s="79"/>
      <c r="S93" s="79"/>
      <c r="T93" s="79"/>
      <c r="U93" s="81"/>
      <c r="V93" s="81"/>
      <c r="W93" s="81"/>
      <c r="X93" s="81"/>
      <c r="Y93" s="81"/>
      <c r="Z93" s="81"/>
      <c r="AA93" s="81"/>
      <c r="AB93" s="81"/>
    </row>
    <row r="94" s="1" customFormat="1" spans="1:28">
      <c r="A94" s="73"/>
      <c r="B94" s="75"/>
      <c r="C94" s="75"/>
      <c r="D94" s="75"/>
      <c r="E94" s="76"/>
      <c r="F94" s="76"/>
      <c r="G94" s="76"/>
      <c r="H94" s="76"/>
      <c r="I94" s="76"/>
      <c r="J94" s="76"/>
      <c r="K94" s="76"/>
      <c r="L94" s="76"/>
      <c r="M94" s="78"/>
      <c r="N94" s="79"/>
      <c r="O94" s="80"/>
      <c r="P94" s="81"/>
      <c r="Q94" s="79"/>
      <c r="R94" s="79"/>
      <c r="S94" s="79"/>
      <c r="T94" s="79"/>
      <c r="U94" s="81"/>
      <c r="V94" s="81"/>
      <c r="W94" s="81"/>
      <c r="X94" s="81"/>
      <c r="Y94" s="81"/>
      <c r="Z94" s="81"/>
      <c r="AA94" s="81"/>
      <c r="AB94" s="81"/>
    </row>
    <row r="95" s="1" customFormat="1" spans="1:28">
      <c r="A95" s="73"/>
      <c r="B95" s="75"/>
      <c r="C95" s="75"/>
      <c r="D95" s="75"/>
      <c r="E95" s="76"/>
      <c r="F95" s="76"/>
      <c r="G95" s="76"/>
      <c r="H95" s="76"/>
      <c r="I95" s="76"/>
      <c r="J95" s="76"/>
      <c r="K95" s="76"/>
      <c r="L95" s="76"/>
      <c r="M95" s="78"/>
      <c r="N95" s="79"/>
      <c r="O95" s="80"/>
      <c r="P95" s="81"/>
      <c r="Q95" s="79"/>
      <c r="R95" s="79"/>
      <c r="S95" s="79"/>
      <c r="T95" s="79"/>
      <c r="U95" s="81"/>
      <c r="V95" s="81"/>
      <c r="W95" s="81"/>
      <c r="X95" s="81"/>
      <c r="Y95" s="81"/>
      <c r="Z95" s="81"/>
      <c r="AA95" s="81"/>
      <c r="AB95" s="81"/>
    </row>
    <row r="96" s="1" customFormat="1" spans="1:28">
      <c r="A96" s="73"/>
      <c r="B96" s="75"/>
      <c r="C96" s="75"/>
      <c r="D96" s="75"/>
      <c r="E96" s="76"/>
      <c r="F96" s="76"/>
      <c r="G96" s="76"/>
      <c r="H96" s="76"/>
      <c r="I96" s="76"/>
      <c r="J96" s="76"/>
      <c r="K96" s="76"/>
      <c r="L96" s="76"/>
      <c r="M96" s="78"/>
      <c r="N96" s="79"/>
      <c r="O96" s="80"/>
      <c r="P96" s="81"/>
      <c r="Q96" s="79"/>
      <c r="R96" s="79"/>
      <c r="S96" s="79"/>
      <c r="T96" s="79"/>
      <c r="U96" s="81"/>
      <c r="V96" s="81"/>
      <c r="W96" s="81"/>
      <c r="X96" s="81"/>
      <c r="Y96" s="81"/>
      <c r="Z96" s="81"/>
      <c r="AA96" s="81"/>
      <c r="AB96" s="81"/>
    </row>
    <row r="97" s="1" customFormat="1" spans="1:28">
      <c r="A97" s="73"/>
      <c r="B97" s="75"/>
      <c r="C97" s="75"/>
      <c r="D97" s="75"/>
      <c r="E97" s="76"/>
      <c r="F97" s="76"/>
      <c r="G97" s="76"/>
      <c r="H97" s="76"/>
      <c r="I97" s="76"/>
      <c r="J97" s="76"/>
      <c r="K97" s="76"/>
      <c r="L97" s="76"/>
      <c r="M97" s="78"/>
      <c r="N97" s="79"/>
      <c r="O97" s="80"/>
      <c r="P97" s="81"/>
      <c r="Q97" s="79"/>
      <c r="R97" s="79"/>
      <c r="S97" s="79"/>
      <c r="T97" s="79"/>
      <c r="U97" s="81"/>
      <c r="V97" s="81"/>
      <c r="W97" s="81"/>
      <c r="X97" s="81"/>
      <c r="Y97" s="81"/>
      <c r="Z97" s="81"/>
      <c r="AA97" s="81"/>
      <c r="AB97" s="81"/>
    </row>
    <row r="98" s="1" customFormat="1" spans="1:28">
      <c r="A98" s="73"/>
      <c r="B98" s="75"/>
      <c r="C98" s="75"/>
      <c r="D98" s="75"/>
      <c r="E98" s="76"/>
      <c r="F98" s="76"/>
      <c r="G98" s="76"/>
      <c r="H98" s="76"/>
      <c r="I98" s="76"/>
      <c r="J98" s="76"/>
      <c r="K98" s="76"/>
      <c r="L98" s="76"/>
      <c r="M98" s="78"/>
      <c r="N98" s="79"/>
      <c r="O98" s="80"/>
      <c r="P98" s="81"/>
      <c r="Q98" s="79"/>
      <c r="R98" s="79"/>
      <c r="S98" s="79"/>
      <c r="T98" s="79"/>
      <c r="U98" s="81"/>
      <c r="V98" s="81"/>
      <c r="W98" s="81"/>
      <c r="X98" s="81"/>
      <c r="Y98" s="81"/>
      <c r="Z98" s="81"/>
      <c r="AA98" s="81"/>
      <c r="AB98" s="81"/>
    </row>
    <row r="99" s="1" customFormat="1" spans="1:28">
      <c r="A99" s="73"/>
      <c r="B99" s="75"/>
      <c r="C99" s="75"/>
      <c r="D99" s="75"/>
      <c r="E99" s="76"/>
      <c r="F99" s="76"/>
      <c r="G99" s="76"/>
      <c r="H99" s="76"/>
      <c r="I99" s="76"/>
      <c r="J99" s="76"/>
      <c r="K99" s="76"/>
      <c r="L99" s="76"/>
      <c r="M99" s="78"/>
      <c r="N99" s="79"/>
      <c r="O99" s="80"/>
      <c r="P99" s="81"/>
      <c r="Q99" s="79"/>
      <c r="R99" s="79"/>
      <c r="S99" s="79"/>
      <c r="T99" s="79"/>
      <c r="U99" s="81"/>
      <c r="V99" s="81"/>
      <c r="W99" s="81"/>
      <c r="X99" s="81"/>
      <c r="Y99" s="81"/>
      <c r="Z99" s="81"/>
      <c r="AA99" s="81"/>
      <c r="AB99" s="81"/>
    </row>
    <row r="100" s="1" customFormat="1" spans="1:28">
      <c r="A100" s="73"/>
      <c r="B100" s="75"/>
      <c r="C100" s="75"/>
      <c r="D100" s="75"/>
      <c r="E100" s="76"/>
      <c r="F100" s="76"/>
      <c r="G100" s="76"/>
      <c r="H100" s="76"/>
      <c r="I100" s="76"/>
      <c r="J100" s="76"/>
      <c r="K100" s="76"/>
      <c r="L100" s="76"/>
      <c r="M100" s="78"/>
      <c r="N100" s="79"/>
      <c r="O100" s="80"/>
      <c r="P100" s="81"/>
      <c r="Q100" s="79"/>
      <c r="R100" s="79"/>
      <c r="S100" s="79"/>
      <c r="T100" s="79"/>
      <c r="U100" s="81"/>
      <c r="V100" s="81"/>
      <c r="W100" s="81"/>
      <c r="X100" s="81"/>
      <c r="Y100" s="81"/>
      <c r="Z100" s="81"/>
      <c r="AA100" s="81"/>
      <c r="AB100" s="81"/>
    </row>
    <row r="101" s="1" customFormat="1" spans="1:28">
      <c r="A101" s="73"/>
      <c r="B101" s="75"/>
      <c r="C101" s="75"/>
      <c r="D101" s="75"/>
      <c r="E101" s="76"/>
      <c r="F101" s="76"/>
      <c r="G101" s="76"/>
      <c r="H101" s="76"/>
      <c r="I101" s="76"/>
      <c r="J101" s="76"/>
      <c r="K101" s="76"/>
      <c r="L101" s="76"/>
      <c r="M101" s="78"/>
      <c r="N101" s="79"/>
      <c r="O101" s="80"/>
      <c r="P101" s="81"/>
      <c r="Q101" s="79"/>
      <c r="R101" s="79"/>
      <c r="S101" s="79"/>
      <c r="T101" s="79"/>
      <c r="U101" s="81"/>
      <c r="V101" s="81"/>
      <c r="W101" s="81"/>
      <c r="X101" s="81"/>
      <c r="Y101" s="81"/>
      <c r="Z101" s="81"/>
      <c r="AA101" s="81"/>
      <c r="AB101" s="81"/>
    </row>
    <row r="102" s="1" customFormat="1" spans="1:28">
      <c r="A102" s="73"/>
      <c r="B102" s="75"/>
      <c r="C102" s="75"/>
      <c r="D102" s="75"/>
      <c r="E102" s="76"/>
      <c r="F102" s="76"/>
      <c r="G102" s="76"/>
      <c r="H102" s="76"/>
      <c r="I102" s="76"/>
      <c r="J102" s="76"/>
      <c r="K102" s="76"/>
      <c r="L102" s="76"/>
      <c r="M102" s="78"/>
      <c r="N102" s="79"/>
      <c r="O102" s="80"/>
      <c r="P102" s="81"/>
      <c r="Q102" s="79"/>
      <c r="R102" s="79"/>
      <c r="S102" s="79"/>
      <c r="T102" s="79"/>
      <c r="U102" s="81"/>
      <c r="V102" s="81"/>
      <c r="W102" s="81"/>
      <c r="X102" s="81"/>
      <c r="Y102" s="81"/>
      <c r="Z102" s="81"/>
      <c r="AA102" s="81"/>
      <c r="AB102" s="81"/>
    </row>
    <row r="103" s="1" customFormat="1" spans="1:28">
      <c r="A103" s="73"/>
      <c r="B103" s="75"/>
      <c r="C103" s="75"/>
      <c r="D103" s="75"/>
      <c r="E103" s="76"/>
      <c r="F103" s="76"/>
      <c r="G103" s="76"/>
      <c r="H103" s="76"/>
      <c r="I103" s="76"/>
      <c r="J103" s="76"/>
      <c r="K103" s="76"/>
      <c r="L103" s="76"/>
      <c r="M103" s="78"/>
      <c r="N103" s="79"/>
      <c r="O103" s="80"/>
      <c r="P103" s="81"/>
      <c r="Q103" s="79"/>
      <c r="R103" s="79"/>
      <c r="S103" s="79"/>
      <c r="T103" s="79"/>
      <c r="U103" s="81"/>
      <c r="V103" s="81"/>
      <c r="W103" s="81"/>
      <c r="X103" s="81"/>
      <c r="Y103" s="81"/>
      <c r="Z103" s="81"/>
      <c r="AA103" s="81"/>
      <c r="AB103" s="81"/>
    </row>
    <row r="104" s="1" customFormat="1" spans="1:28">
      <c r="A104" s="73"/>
      <c r="B104" s="75"/>
      <c r="C104" s="75"/>
      <c r="D104" s="75"/>
      <c r="E104" s="76"/>
      <c r="F104" s="76"/>
      <c r="G104" s="76"/>
      <c r="H104" s="76"/>
      <c r="I104" s="76"/>
      <c r="J104" s="76"/>
      <c r="K104" s="76"/>
      <c r="L104" s="76"/>
      <c r="M104" s="78"/>
      <c r="N104" s="79"/>
      <c r="O104" s="80"/>
      <c r="P104" s="81"/>
      <c r="Q104" s="79"/>
      <c r="R104" s="79"/>
      <c r="S104" s="79"/>
      <c r="T104" s="79"/>
      <c r="U104" s="81"/>
      <c r="V104" s="81"/>
      <c r="W104" s="81"/>
      <c r="X104" s="81"/>
      <c r="Y104" s="81"/>
      <c r="Z104" s="81"/>
      <c r="AA104" s="81"/>
      <c r="AB104" s="81"/>
    </row>
    <row r="105" s="1" customFormat="1" spans="1:28">
      <c r="A105" s="73"/>
      <c r="B105" s="75"/>
      <c r="C105" s="75"/>
      <c r="D105" s="75"/>
      <c r="E105" s="76"/>
      <c r="F105" s="76"/>
      <c r="G105" s="76"/>
      <c r="H105" s="76"/>
      <c r="I105" s="76"/>
      <c r="J105" s="76"/>
      <c r="K105" s="76"/>
      <c r="L105" s="76"/>
      <c r="M105" s="78"/>
      <c r="N105" s="79"/>
      <c r="O105" s="80"/>
      <c r="P105" s="81"/>
      <c r="Q105" s="79"/>
      <c r="R105" s="79"/>
      <c r="S105" s="79"/>
      <c r="T105" s="79"/>
      <c r="U105" s="81"/>
      <c r="V105" s="81"/>
      <c r="W105" s="81"/>
      <c r="X105" s="81"/>
      <c r="Y105" s="81"/>
      <c r="Z105" s="81"/>
      <c r="AA105" s="81"/>
      <c r="AB105" s="81"/>
    </row>
    <row r="106" s="1" customFormat="1" spans="1:28">
      <c r="A106" s="73"/>
      <c r="B106" s="75"/>
      <c r="C106" s="75"/>
      <c r="D106" s="75"/>
      <c r="E106" s="76"/>
      <c r="F106" s="76"/>
      <c r="G106" s="76"/>
      <c r="H106" s="76"/>
      <c r="I106" s="76"/>
      <c r="J106" s="76"/>
      <c r="K106" s="76"/>
      <c r="L106" s="76"/>
      <c r="M106" s="78"/>
      <c r="N106" s="79"/>
      <c r="O106" s="80"/>
      <c r="P106" s="81"/>
      <c r="Q106" s="79"/>
      <c r="R106" s="79"/>
      <c r="S106" s="79"/>
      <c r="T106" s="79"/>
      <c r="U106" s="81"/>
      <c r="V106" s="81"/>
      <c r="W106" s="81"/>
      <c r="X106" s="81"/>
      <c r="Y106" s="81"/>
      <c r="Z106" s="81"/>
      <c r="AA106" s="81"/>
      <c r="AB106" s="81"/>
    </row>
    <row r="107" s="1" customFormat="1" spans="1:28">
      <c r="A107" s="73"/>
      <c r="B107" s="75"/>
      <c r="C107" s="75"/>
      <c r="D107" s="75"/>
      <c r="E107" s="76"/>
      <c r="F107" s="76"/>
      <c r="G107" s="76"/>
      <c r="H107" s="76"/>
      <c r="I107" s="76"/>
      <c r="J107" s="76"/>
      <c r="K107" s="76"/>
      <c r="L107" s="76"/>
      <c r="M107" s="78"/>
      <c r="N107" s="79"/>
      <c r="O107" s="80"/>
      <c r="P107" s="81"/>
      <c r="Q107" s="79"/>
      <c r="R107" s="79"/>
      <c r="S107" s="79"/>
      <c r="T107" s="79"/>
      <c r="U107" s="81"/>
      <c r="V107" s="81"/>
      <c r="W107" s="81"/>
      <c r="X107" s="81"/>
      <c r="Y107" s="81"/>
      <c r="Z107" s="81"/>
      <c r="AA107" s="81"/>
      <c r="AB107" s="81"/>
    </row>
    <row r="108" s="1" customFormat="1" spans="1:28">
      <c r="A108" s="73"/>
      <c r="B108" s="75"/>
      <c r="C108" s="75"/>
      <c r="D108" s="75"/>
      <c r="E108" s="76"/>
      <c r="F108" s="76"/>
      <c r="G108" s="76"/>
      <c r="H108" s="76"/>
      <c r="I108" s="76"/>
      <c r="J108" s="76"/>
      <c r="K108" s="76"/>
      <c r="L108" s="76"/>
      <c r="M108" s="78"/>
      <c r="N108" s="79"/>
      <c r="O108" s="80"/>
      <c r="P108" s="81"/>
      <c r="Q108" s="79"/>
      <c r="R108" s="79"/>
      <c r="S108" s="79"/>
      <c r="T108" s="79"/>
      <c r="U108" s="81"/>
      <c r="V108" s="81"/>
      <c r="W108" s="81"/>
      <c r="X108" s="81"/>
      <c r="Y108" s="81"/>
      <c r="Z108" s="81"/>
      <c r="AA108" s="81"/>
      <c r="AB108" s="81"/>
    </row>
    <row r="109" s="1" customFormat="1" spans="1:28">
      <c r="A109" s="73"/>
      <c r="B109" s="75"/>
      <c r="C109" s="75"/>
      <c r="D109" s="75"/>
      <c r="E109" s="76"/>
      <c r="F109" s="76"/>
      <c r="G109" s="76"/>
      <c r="H109" s="76"/>
      <c r="I109" s="76"/>
      <c r="J109" s="76"/>
      <c r="K109" s="76"/>
      <c r="L109" s="76"/>
      <c r="M109" s="78"/>
      <c r="N109" s="79"/>
      <c r="O109" s="80"/>
      <c r="P109" s="81"/>
      <c r="Q109" s="79"/>
      <c r="R109" s="79"/>
      <c r="S109" s="79"/>
      <c r="T109" s="79"/>
      <c r="U109" s="81"/>
      <c r="V109" s="81"/>
      <c r="W109" s="81"/>
      <c r="X109" s="81"/>
      <c r="Y109" s="81"/>
      <c r="Z109" s="81"/>
      <c r="AA109" s="81"/>
      <c r="AB109" s="81"/>
    </row>
    <row r="110" s="1" customFormat="1" spans="1:28">
      <c r="A110" s="73"/>
      <c r="B110" s="75"/>
      <c r="C110" s="75"/>
      <c r="D110" s="75"/>
      <c r="E110" s="76"/>
      <c r="F110" s="76"/>
      <c r="G110" s="76"/>
      <c r="H110" s="76"/>
      <c r="I110" s="76"/>
      <c r="J110" s="76"/>
      <c r="K110" s="76"/>
      <c r="L110" s="76"/>
      <c r="M110" s="78"/>
      <c r="N110" s="79"/>
      <c r="O110" s="80"/>
      <c r="P110" s="81"/>
      <c r="Q110" s="79"/>
      <c r="R110" s="79"/>
      <c r="S110" s="79"/>
      <c r="T110" s="79"/>
      <c r="U110" s="81"/>
      <c r="V110" s="81"/>
      <c r="W110" s="81"/>
      <c r="X110" s="81"/>
      <c r="Y110" s="81"/>
      <c r="Z110" s="81"/>
      <c r="AA110" s="81"/>
      <c r="AB110" s="81"/>
    </row>
    <row r="111" s="1" customFormat="1" spans="1:28">
      <c r="A111" s="73"/>
      <c r="B111" s="75"/>
      <c r="C111" s="75"/>
      <c r="D111" s="75"/>
      <c r="E111" s="76"/>
      <c r="F111" s="76"/>
      <c r="G111" s="76"/>
      <c r="H111" s="76"/>
      <c r="I111" s="76"/>
      <c r="J111" s="76"/>
      <c r="K111" s="76"/>
      <c r="L111" s="76"/>
      <c r="M111" s="83"/>
      <c r="N111" s="79"/>
      <c r="O111" s="80"/>
      <c r="P111" s="81"/>
      <c r="Q111" s="79"/>
      <c r="R111" s="79"/>
      <c r="S111" s="79"/>
      <c r="T111" s="79"/>
      <c r="U111" s="81"/>
      <c r="V111" s="81"/>
      <c r="W111" s="81"/>
      <c r="X111" s="81"/>
      <c r="Y111" s="81"/>
      <c r="Z111" s="81"/>
      <c r="AA111" s="81"/>
      <c r="AB111" s="81"/>
    </row>
    <row r="112" s="1" customFormat="1" spans="1:28">
      <c r="A112" s="73"/>
      <c r="B112" s="75"/>
      <c r="C112" s="75"/>
      <c r="D112" s="75"/>
      <c r="E112" s="76"/>
      <c r="F112" s="76"/>
      <c r="G112" s="76"/>
      <c r="H112" s="76"/>
      <c r="I112" s="76"/>
      <c r="J112" s="76"/>
      <c r="K112" s="76"/>
      <c r="L112" s="76"/>
      <c r="M112" s="83"/>
      <c r="N112" s="79"/>
      <c r="O112" s="80"/>
      <c r="P112" s="81"/>
      <c r="Q112" s="79"/>
      <c r="R112" s="79"/>
      <c r="S112" s="79"/>
      <c r="T112" s="79"/>
      <c r="U112" s="81"/>
      <c r="V112" s="81"/>
      <c r="W112" s="81"/>
      <c r="X112" s="81"/>
      <c r="Y112" s="81"/>
      <c r="Z112" s="81"/>
      <c r="AA112" s="81"/>
      <c r="AB112" s="81"/>
    </row>
    <row r="113" s="1" customFormat="1" spans="1:28">
      <c r="A113" s="73"/>
      <c r="B113" s="75"/>
      <c r="C113" s="75"/>
      <c r="D113" s="75"/>
      <c r="E113" s="76"/>
      <c r="F113" s="76"/>
      <c r="G113" s="76"/>
      <c r="H113" s="76"/>
      <c r="I113" s="76"/>
      <c r="J113" s="76"/>
      <c r="K113" s="76"/>
      <c r="L113" s="76"/>
      <c r="M113" s="83"/>
      <c r="N113" s="79"/>
      <c r="O113" s="80"/>
      <c r="P113" s="81"/>
      <c r="Q113" s="79"/>
      <c r="R113" s="79"/>
      <c r="S113" s="79"/>
      <c r="T113" s="79"/>
      <c r="U113" s="81"/>
      <c r="V113" s="81"/>
      <c r="W113" s="81"/>
      <c r="X113" s="81"/>
      <c r="Y113" s="81"/>
      <c r="Z113" s="81"/>
      <c r="AA113" s="81"/>
      <c r="AB113" s="81"/>
    </row>
    <row r="114" s="1" customFormat="1" spans="1:28">
      <c r="A114" s="73"/>
      <c r="B114" s="75"/>
      <c r="C114" s="75"/>
      <c r="D114" s="75"/>
      <c r="E114" s="76"/>
      <c r="F114" s="76"/>
      <c r="G114" s="76"/>
      <c r="H114" s="76"/>
      <c r="I114" s="76"/>
      <c r="J114" s="76"/>
      <c r="K114" s="76"/>
      <c r="L114" s="76"/>
      <c r="M114" s="83"/>
      <c r="N114" s="79"/>
      <c r="O114" s="80"/>
      <c r="P114" s="81"/>
      <c r="Q114" s="79"/>
      <c r="R114" s="79"/>
      <c r="S114" s="79"/>
      <c r="T114" s="79"/>
      <c r="U114" s="81"/>
      <c r="V114" s="81"/>
      <c r="W114" s="81"/>
      <c r="X114" s="81"/>
      <c r="Y114" s="81"/>
      <c r="Z114" s="81"/>
      <c r="AA114" s="81"/>
      <c r="AB114" s="81"/>
    </row>
    <row r="115" s="1" customFormat="1" spans="1:28">
      <c r="A115" s="73"/>
      <c r="B115" s="75"/>
      <c r="C115" s="75"/>
      <c r="D115" s="75"/>
      <c r="E115" s="76"/>
      <c r="F115" s="76"/>
      <c r="G115" s="76"/>
      <c r="H115" s="76"/>
      <c r="I115" s="76"/>
      <c r="J115" s="76"/>
      <c r="K115" s="76"/>
      <c r="L115" s="76"/>
      <c r="M115" s="83"/>
      <c r="N115" s="79"/>
      <c r="O115" s="80"/>
      <c r="P115" s="81"/>
      <c r="Q115" s="79"/>
      <c r="R115" s="79"/>
      <c r="S115" s="79"/>
      <c r="T115" s="79"/>
      <c r="U115" s="81"/>
      <c r="V115" s="81"/>
      <c r="W115" s="81"/>
      <c r="X115" s="81"/>
      <c r="Y115" s="81"/>
      <c r="Z115" s="81"/>
      <c r="AA115" s="81"/>
      <c r="AB115" s="81"/>
    </row>
    <row r="116" s="1" customFormat="1" spans="1:28">
      <c r="A116" s="73"/>
      <c r="B116" s="75"/>
      <c r="C116" s="75"/>
      <c r="D116" s="75"/>
      <c r="E116" s="76"/>
      <c r="F116" s="76"/>
      <c r="G116" s="76"/>
      <c r="H116" s="76"/>
      <c r="I116" s="76"/>
      <c r="J116" s="76"/>
      <c r="K116" s="76"/>
      <c r="L116" s="76"/>
      <c r="M116" s="83"/>
      <c r="N116" s="79"/>
      <c r="O116" s="80"/>
      <c r="P116" s="81"/>
      <c r="Q116" s="79"/>
      <c r="R116" s="79"/>
      <c r="S116" s="79"/>
      <c r="T116" s="79"/>
      <c r="U116" s="81"/>
      <c r="V116" s="81"/>
      <c r="W116" s="81"/>
      <c r="X116" s="81"/>
      <c r="Y116" s="81"/>
      <c r="Z116" s="81"/>
      <c r="AA116" s="81"/>
      <c r="AB116" s="81"/>
    </row>
    <row r="117" s="1" customFormat="1" spans="1:28">
      <c r="A117" s="73"/>
      <c r="B117" s="75"/>
      <c r="C117" s="75"/>
      <c r="D117" s="75"/>
      <c r="E117" s="76"/>
      <c r="F117" s="76"/>
      <c r="G117" s="76"/>
      <c r="H117" s="76"/>
      <c r="I117" s="76"/>
      <c r="J117" s="76"/>
      <c r="K117" s="76"/>
      <c r="L117" s="76"/>
      <c r="M117" s="83"/>
      <c r="N117" s="79"/>
      <c r="O117" s="80"/>
      <c r="P117" s="81"/>
      <c r="Q117" s="79"/>
      <c r="R117" s="79"/>
      <c r="S117" s="79"/>
      <c r="T117" s="79"/>
      <c r="U117" s="81"/>
      <c r="V117" s="81"/>
      <c r="W117" s="81"/>
      <c r="X117" s="81"/>
      <c r="Y117" s="81"/>
      <c r="Z117" s="81"/>
      <c r="AA117" s="81"/>
      <c r="AB117" s="81"/>
    </row>
    <row r="118" s="1" customFormat="1" spans="1:28">
      <c r="A118" s="73"/>
      <c r="B118" s="75"/>
      <c r="C118" s="75"/>
      <c r="D118" s="75"/>
      <c r="E118" s="76"/>
      <c r="F118" s="76"/>
      <c r="G118" s="76"/>
      <c r="H118" s="76"/>
      <c r="I118" s="76"/>
      <c r="J118" s="76"/>
      <c r="K118" s="76"/>
      <c r="L118" s="76"/>
      <c r="M118" s="83"/>
      <c r="N118" s="79"/>
      <c r="O118" s="80"/>
      <c r="P118" s="81"/>
      <c r="Q118" s="79"/>
      <c r="R118" s="79"/>
      <c r="S118" s="79"/>
      <c r="T118" s="79"/>
      <c r="U118" s="81"/>
      <c r="V118" s="81"/>
      <c r="W118" s="81"/>
      <c r="X118" s="81"/>
      <c r="Y118" s="81"/>
      <c r="Z118" s="81"/>
      <c r="AA118" s="81"/>
      <c r="AB118" s="81"/>
    </row>
    <row r="119" s="1" customFormat="1" spans="1:28">
      <c r="A119" s="73"/>
      <c r="B119" s="75"/>
      <c r="C119" s="75"/>
      <c r="D119" s="75"/>
      <c r="E119" s="76"/>
      <c r="F119" s="76"/>
      <c r="G119" s="76"/>
      <c r="H119" s="76"/>
      <c r="I119" s="76"/>
      <c r="J119" s="76"/>
      <c r="K119" s="76"/>
      <c r="L119" s="76"/>
      <c r="M119" s="83"/>
      <c r="N119" s="79"/>
      <c r="O119" s="80"/>
      <c r="P119" s="81"/>
      <c r="Q119" s="79"/>
      <c r="R119" s="79"/>
      <c r="S119" s="79"/>
      <c r="T119" s="79"/>
      <c r="U119" s="81"/>
      <c r="V119" s="81"/>
      <c r="W119" s="81"/>
      <c r="X119" s="81"/>
      <c r="Y119" s="81"/>
      <c r="Z119" s="81"/>
      <c r="AA119" s="81"/>
      <c r="AB119" s="81"/>
    </row>
    <row r="120" s="1" customFormat="1" spans="1:28">
      <c r="A120" s="73"/>
      <c r="B120" s="75"/>
      <c r="C120" s="75"/>
      <c r="D120" s="75"/>
      <c r="E120" s="76"/>
      <c r="F120" s="76"/>
      <c r="G120" s="76"/>
      <c r="H120" s="76"/>
      <c r="I120" s="76"/>
      <c r="J120" s="76"/>
      <c r="K120" s="76"/>
      <c r="L120" s="76"/>
      <c r="M120" s="83"/>
      <c r="N120" s="79"/>
      <c r="O120" s="80"/>
      <c r="P120" s="81"/>
      <c r="Q120" s="79"/>
      <c r="R120" s="79"/>
      <c r="S120" s="79"/>
      <c r="T120" s="79"/>
      <c r="U120" s="81"/>
      <c r="V120" s="81"/>
      <c r="W120" s="81"/>
      <c r="X120" s="81"/>
      <c r="Y120" s="81"/>
      <c r="Z120" s="81"/>
      <c r="AA120" s="81"/>
      <c r="AB120" s="81"/>
    </row>
    <row r="121" s="1" customFormat="1" spans="1:28">
      <c r="A121" s="73"/>
      <c r="B121" s="75"/>
      <c r="C121" s="75"/>
      <c r="D121" s="75"/>
      <c r="E121" s="76"/>
      <c r="F121" s="76"/>
      <c r="G121" s="76"/>
      <c r="H121" s="76"/>
      <c r="I121" s="76"/>
      <c r="J121" s="76"/>
      <c r="K121" s="76"/>
      <c r="L121" s="76"/>
      <c r="M121" s="83"/>
      <c r="N121" s="79"/>
      <c r="O121" s="80"/>
      <c r="P121" s="81"/>
      <c r="Q121" s="79"/>
      <c r="R121" s="79"/>
      <c r="S121" s="79"/>
      <c r="T121" s="79"/>
      <c r="U121" s="81"/>
      <c r="V121" s="81"/>
      <c r="W121" s="81"/>
      <c r="X121" s="81"/>
      <c r="Y121" s="81"/>
      <c r="Z121" s="81"/>
      <c r="AA121" s="81"/>
      <c r="AB121" s="81"/>
    </row>
    <row r="122" s="1" customFormat="1" spans="1:28">
      <c r="A122" s="73"/>
      <c r="B122" s="75"/>
      <c r="C122" s="75"/>
      <c r="D122" s="75"/>
      <c r="E122" s="76"/>
      <c r="F122" s="76"/>
      <c r="G122" s="76"/>
      <c r="H122" s="76"/>
      <c r="I122" s="76"/>
      <c r="J122" s="76"/>
      <c r="K122" s="76"/>
      <c r="L122" s="76"/>
      <c r="M122" s="83"/>
      <c r="N122" s="79"/>
      <c r="O122" s="80"/>
      <c r="P122" s="81"/>
      <c r="Q122" s="79"/>
      <c r="R122" s="79"/>
      <c r="S122" s="79"/>
      <c r="T122" s="79"/>
      <c r="U122" s="81"/>
      <c r="V122" s="81"/>
      <c r="W122" s="81"/>
      <c r="X122" s="81"/>
      <c r="Y122" s="81"/>
      <c r="Z122" s="81"/>
      <c r="AA122" s="81"/>
      <c r="AB122" s="81"/>
    </row>
    <row r="123" s="1" customFormat="1" spans="1:28">
      <c r="A123" s="73"/>
      <c r="B123" s="75"/>
      <c r="C123" s="75"/>
      <c r="D123" s="75"/>
      <c r="E123" s="76"/>
      <c r="F123" s="76"/>
      <c r="G123" s="76"/>
      <c r="H123" s="76"/>
      <c r="I123" s="76"/>
      <c r="J123" s="76"/>
      <c r="K123" s="76"/>
      <c r="L123" s="76"/>
      <c r="M123" s="83"/>
      <c r="N123" s="79"/>
      <c r="O123" s="80"/>
      <c r="P123" s="81"/>
      <c r="Q123" s="79"/>
      <c r="R123" s="79"/>
      <c r="S123" s="79"/>
      <c r="T123" s="79"/>
      <c r="U123" s="81"/>
      <c r="V123" s="81"/>
      <c r="W123" s="81"/>
      <c r="X123" s="81"/>
      <c r="Y123" s="81"/>
      <c r="Z123" s="81"/>
      <c r="AA123" s="81"/>
      <c r="AB123" s="81"/>
    </row>
    <row r="124" s="1" customFormat="1" spans="1:28">
      <c r="A124" s="73"/>
      <c r="B124" s="75"/>
      <c r="C124" s="75"/>
      <c r="D124" s="75"/>
      <c r="E124" s="76"/>
      <c r="F124" s="76"/>
      <c r="G124" s="76"/>
      <c r="H124" s="76"/>
      <c r="I124" s="76"/>
      <c r="J124" s="76"/>
      <c r="K124" s="76"/>
      <c r="L124" s="76"/>
      <c r="M124" s="83"/>
      <c r="N124" s="79"/>
      <c r="O124" s="80"/>
      <c r="P124" s="81"/>
      <c r="Q124" s="79"/>
      <c r="R124" s="79"/>
      <c r="S124" s="79"/>
      <c r="T124" s="79"/>
      <c r="U124" s="81"/>
      <c r="V124" s="81"/>
      <c r="W124" s="81"/>
      <c r="X124" s="81"/>
      <c r="Y124" s="81"/>
      <c r="Z124" s="81"/>
      <c r="AA124" s="81"/>
      <c r="AB124" s="81"/>
    </row>
    <row r="125" s="1" customFormat="1" spans="1:28">
      <c r="A125" s="73"/>
      <c r="B125" s="75"/>
      <c r="C125" s="75"/>
      <c r="D125" s="75"/>
      <c r="E125" s="76"/>
      <c r="F125" s="76"/>
      <c r="G125" s="76"/>
      <c r="H125" s="76"/>
      <c r="I125" s="76"/>
      <c r="J125" s="76"/>
      <c r="K125" s="76"/>
      <c r="L125" s="76"/>
      <c r="M125" s="83"/>
      <c r="N125" s="79"/>
      <c r="O125" s="80"/>
      <c r="P125" s="81"/>
      <c r="Q125" s="79"/>
      <c r="R125" s="79"/>
      <c r="S125" s="79"/>
      <c r="T125" s="79"/>
      <c r="U125" s="81"/>
      <c r="V125" s="81"/>
      <c r="W125" s="81"/>
      <c r="X125" s="81"/>
      <c r="Y125" s="81"/>
      <c r="Z125" s="81"/>
      <c r="AA125" s="81"/>
      <c r="AB125" s="81"/>
    </row>
    <row r="126" s="1" customFormat="1" spans="1:28">
      <c r="A126" s="73"/>
      <c r="B126" s="75"/>
      <c r="C126" s="75"/>
      <c r="D126" s="75"/>
      <c r="E126" s="76"/>
      <c r="F126" s="76"/>
      <c r="G126" s="76"/>
      <c r="H126" s="76"/>
      <c r="I126" s="76"/>
      <c r="J126" s="76"/>
      <c r="K126" s="76"/>
      <c r="L126" s="76"/>
      <c r="M126" s="83"/>
      <c r="N126" s="79"/>
      <c r="O126" s="80"/>
      <c r="P126" s="81"/>
      <c r="Q126" s="79"/>
      <c r="R126" s="79"/>
      <c r="S126" s="79"/>
      <c r="T126" s="79"/>
      <c r="U126" s="81"/>
      <c r="V126" s="81"/>
      <c r="W126" s="81"/>
      <c r="X126" s="81"/>
      <c r="Y126" s="81"/>
      <c r="Z126" s="81"/>
      <c r="AA126" s="81"/>
      <c r="AB126" s="81"/>
    </row>
    <row r="127" s="1" customFormat="1" spans="1:28">
      <c r="A127" s="73"/>
      <c r="B127" s="75"/>
      <c r="C127" s="75"/>
      <c r="D127" s="75"/>
      <c r="E127" s="76"/>
      <c r="F127" s="76"/>
      <c r="G127" s="76"/>
      <c r="H127" s="76"/>
      <c r="I127" s="76"/>
      <c r="J127" s="76"/>
      <c r="K127" s="76"/>
      <c r="L127" s="76"/>
      <c r="M127" s="83"/>
      <c r="N127" s="79"/>
      <c r="O127" s="80"/>
      <c r="P127" s="81"/>
      <c r="Q127" s="79"/>
      <c r="R127" s="79"/>
      <c r="S127" s="79"/>
      <c r="T127" s="79"/>
      <c r="U127" s="81"/>
      <c r="V127" s="81"/>
      <c r="W127" s="81"/>
      <c r="X127" s="81"/>
      <c r="Y127" s="81"/>
      <c r="Z127" s="81"/>
      <c r="AA127" s="81"/>
      <c r="AB127" s="81"/>
    </row>
    <row r="128" s="1" customFormat="1" spans="1:28">
      <c r="A128" s="73"/>
      <c r="B128" s="75"/>
      <c r="C128" s="75"/>
      <c r="D128" s="75"/>
      <c r="E128" s="76"/>
      <c r="F128" s="76"/>
      <c r="G128" s="76"/>
      <c r="H128" s="76"/>
      <c r="I128" s="76"/>
      <c r="J128" s="76"/>
      <c r="K128" s="76"/>
      <c r="L128" s="76"/>
      <c r="M128" s="83"/>
      <c r="N128" s="79"/>
      <c r="O128" s="80"/>
      <c r="P128" s="81"/>
      <c r="Q128" s="79"/>
      <c r="R128" s="79"/>
      <c r="S128" s="79"/>
      <c r="T128" s="79"/>
      <c r="U128" s="81"/>
      <c r="V128" s="81"/>
      <c r="W128" s="81"/>
      <c r="X128" s="81"/>
      <c r="Y128" s="81"/>
      <c r="Z128" s="81"/>
      <c r="AA128" s="81"/>
      <c r="AB128" s="81"/>
    </row>
    <row r="129" s="1" customFormat="1" spans="1:28">
      <c r="A129" s="73"/>
      <c r="B129" s="75"/>
      <c r="C129" s="75"/>
      <c r="D129" s="75"/>
      <c r="E129" s="76"/>
      <c r="F129" s="76"/>
      <c r="G129" s="76"/>
      <c r="H129" s="76"/>
      <c r="I129" s="76"/>
      <c r="J129" s="76"/>
      <c r="K129" s="76"/>
      <c r="L129" s="76"/>
      <c r="M129" s="83"/>
      <c r="N129" s="79"/>
      <c r="O129" s="80"/>
      <c r="P129" s="81"/>
      <c r="Q129" s="79"/>
      <c r="R129" s="79"/>
      <c r="S129" s="79"/>
      <c r="T129" s="79"/>
      <c r="U129" s="81"/>
      <c r="V129" s="81"/>
      <c r="W129" s="81"/>
      <c r="X129" s="81"/>
      <c r="Y129" s="81"/>
      <c r="Z129" s="81"/>
      <c r="AA129" s="81"/>
      <c r="AB129" s="81"/>
    </row>
    <row r="130" s="1" customFormat="1" spans="1:28">
      <c r="A130" s="73"/>
      <c r="B130" s="75"/>
      <c r="C130" s="75"/>
      <c r="D130" s="75"/>
      <c r="E130" s="76"/>
      <c r="F130" s="76"/>
      <c r="G130" s="76"/>
      <c r="H130" s="76"/>
      <c r="I130" s="76"/>
      <c r="J130" s="76"/>
      <c r="K130" s="76"/>
      <c r="L130" s="76"/>
      <c r="M130" s="83"/>
      <c r="N130" s="79"/>
      <c r="O130" s="80"/>
      <c r="P130" s="81"/>
      <c r="Q130" s="79"/>
      <c r="R130" s="79"/>
      <c r="S130" s="79"/>
      <c r="T130" s="79"/>
      <c r="U130" s="81"/>
      <c r="V130" s="81"/>
      <c r="W130" s="81"/>
      <c r="X130" s="81"/>
      <c r="Y130" s="81"/>
      <c r="Z130" s="81"/>
      <c r="AA130" s="81"/>
      <c r="AB130" s="81"/>
    </row>
    <row r="131" s="1" customFormat="1" spans="1:28">
      <c r="A131" s="73"/>
      <c r="B131" s="75"/>
      <c r="C131" s="75"/>
      <c r="D131" s="75"/>
      <c r="E131" s="76"/>
      <c r="F131" s="76"/>
      <c r="G131" s="76"/>
      <c r="H131" s="76"/>
      <c r="I131" s="76"/>
      <c r="J131" s="76"/>
      <c r="K131" s="76"/>
      <c r="L131" s="76"/>
      <c r="M131" s="83"/>
      <c r="N131" s="79"/>
      <c r="O131" s="80"/>
      <c r="P131" s="81"/>
      <c r="Q131" s="79"/>
      <c r="R131" s="79"/>
      <c r="S131" s="79"/>
      <c r="T131" s="79"/>
      <c r="U131" s="81"/>
      <c r="V131" s="81"/>
      <c r="W131" s="81"/>
      <c r="X131" s="81"/>
      <c r="Y131" s="81"/>
      <c r="Z131" s="81"/>
      <c r="AA131" s="81"/>
      <c r="AB131" s="81"/>
    </row>
    <row r="132" s="1" customFormat="1" spans="1:28">
      <c r="A132" s="73"/>
      <c r="B132" s="75"/>
      <c r="C132" s="75"/>
      <c r="D132" s="75"/>
      <c r="E132" s="76"/>
      <c r="F132" s="76"/>
      <c r="G132" s="76"/>
      <c r="H132" s="76"/>
      <c r="I132" s="76"/>
      <c r="J132" s="76"/>
      <c r="K132" s="76"/>
      <c r="L132" s="76"/>
      <c r="M132" s="83"/>
      <c r="N132" s="79"/>
      <c r="O132" s="80"/>
      <c r="P132" s="81"/>
      <c r="Q132" s="79"/>
      <c r="R132" s="79"/>
      <c r="S132" s="79"/>
      <c r="T132" s="79"/>
      <c r="U132" s="81"/>
      <c r="V132" s="81"/>
      <c r="W132" s="81"/>
      <c r="X132" s="81"/>
      <c r="Y132" s="81"/>
      <c r="Z132" s="81"/>
      <c r="AA132" s="81"/>
      <c r="AB132" s="81"/>
    </row>
    <row r="133" s="1" customFormat="1" spans="1:28">
      <c r="A133" s="73"/>
      <c r="B133" s="75"/>
      <c r="C133" s="75"/>
      <c r="D133" s="75"/>
      <c r="E133" s="76"/>
      <c r="F133" s="76"/>
      <c r="G133" s="76"/>
      <c r="H133" s="76"/>
      <c r="I133" s="76"/>
      <c r="J133" s="76"/>
      <c r="K133" s="76"/>
      <c r="L133" s="76"/>
      <c r="M133" s="83"/>
      <c r="N133" s="79"/>
      <c r="O133" s="80"/>
      <c r="P133" s="81"/>
      <c r="Q133" s="79"/>
      <c r="R133" s="79"/>
      <c r="S133" s="79"/>
      <c r="T133" s="79"/>
      <c r="U133" s="81"/>
      <c r="V133" s="81"/>
      <c r="W133" s="81"/>
      <c r="X133" s="81"/>
      <c r="Y133" s="81"/>
      <c r="Z133" s="81"/>
      <c r="AA133" s="81"/>
      <c r="AB133" s="81"/>
    </row>
    <row r="134" s="1" customFormat="1" spans="1:28">
      <c r="A134" s="73"/>
      <c r="B134" s="75"/>
      <c r="C134" s="75"/>
      <c r="D134" s="75"/>
      <c r="E134" s="76"/>
      <c r="F134" s="76"/>
      <c r="G134" s="76"/>
      <c r="H134" s="76"/>
      <c r="I134" s="76"/>
      <c r="J134" s="76"/>
      <c r="K134" s="76"/>
      <c r="L134" s="76"/>
      <c r="M134" s="83"/>
      <c r="N134" s="79"/>
      <c r="O134" s="80"/>
      <c r="P134" s="81"/>
      <c r="Q134" s="79"/>
      <c r="R134" s="79"/>
      <c r="S134" s="79"/>
      <c r="T134" s="79"/>
      <c r="U134" s="81"/>
      <c r="V134" s="81"/>
      <c r="W134" s="81"/>
      <c r="X134" s="81"/>
      <c r="Y134" s="81"/>
      <c r="Z134" s="81"/>
      <c r="AA134" s="81"/>
      <c r="AB134" s="81"/>
    </row>
    <row r="135" s="1" customFormat="1" spans="1:28">
      <c r="A135" s="73"/>
      <c r="B135" s="75"/>
      <c r="C135" s="75"/>
      <c r="D135" s="75"/>
      <c r="E135" s="76"/>
      <c r="F135" s="76"/>
      <c r="G135" s="76"/>
      <c r="H135" s="76"/>
      <c r="I135" s="76"/>
      <c r="J135" s="76"/>
      <c r="K135" s="76"/>
      <c r="L135" s="76"/>
      <c r="M135" s="83"/>
      <c r="N135" s="79"/>
      <c r="O135" s="80"/>
      <c r="P135" s="81"/>
      <c r="Q135" s="79"/>
      <c r="R135" s="79"/>
      <c r="S135" s="79"/>
      <c r="T135" s="79"/>
      <c r="U135" s="81"/>
      <c r="V135" s="81"/>
      <c r="W135" s="81"/>
      <c r="X135" s="81"/>
      <c r="Y135" s="81"/>
      <c r="Z135" s="81"/>
      <c r="AA135" s="81"/>
      <c r="AB135" s="81"/>
    </row>
    <row r="136" s="1" customFormat="1" spans="1:28">
      <c r="A136" s="73"/>
      <c r="B136" s="75"/>
      <c r="C136" s="75"/>
      <c r="D136" s="75"/>
      <c r="E136" s="76"/>
      <c r="F136" s="76"/>
      <c r="G136" s="76"/>
      <c r="H136" s="76"/>
      <c r="I136" s="76"/>
      <c r="J136" s="76"/>
      <c r="K136" s="76"/>
      <c r="L136" s="76"/>
      <c r="M136" s="83"/>
      <c r="N136" s="79"/>
      <c r="O136" s="80"/>
      <c r="P136" s="81"/>
      <c r="Q136" s="79"/>
      <c r="R136" s="79"/>
      <c r="S136" s="79"/>
      <c r="T136" s="79"/>
      <c r="U136" s="81"/>
      <c r="V136" s="81"/>
      <c r="W136" s="81"/>
      <c r="X136" s="81"/>
      <c r="Y136" s="81"/>
      <c r="Z136" s="81"/>
      <c r="AA136" s="81"/>
      <c r="AB136" s="81"/>
    </row>
    <row r="137" s="1" customFormat="1" spans="1:28">
      <c r="A137" s="73"/>
      <c r="B137" s="75"/>
      <c r="C137" s="75"/>
      <c r="D137" s="75"/>
      <c r="E137" s="76"/>
      <c r="F137" s="76"/>
      <c r="G137" s="76"/>
      <c r="H137" s="76"/>
      <c r="I137" s="76"/>
      <c r="J137" s="76"/>
      <c r="K137" s="76"/>
      <c r="L137" s="76"/>
      <c r="M137" s="83"/>
      <c r="N137" s="79"/>
      <c r="O137" s="80"/>
      <c r="P137" s="81"/>
      <c r="Q137" s="79"/>
      <c r="R137" s="79"/>
      <c r="S137" s="79"/>
      <c r="T137" s="79"/>
      <c r="U137" s="81"/>
      <c r="V137" s="81"/>
      <c r="W137" s="81"/>
      <c r="X137" s="81"/>
      <c r="Y137" s="81"/>
      <c r="Z137" s="81"/>
      <c r="AA137" s="81"/>
      <c r="AB137" s="81"/>
    </row>
    <row r="138" s="1" customFormat="1" spans="1:28">
      <c r="A138" s="73"/>
      <c r="B138" s="75"/>
      <c r="C138" s="75"/>
      <c r="D138" s="75"/>
      <c r="E138" s="76"/>
      <c r="F138" s="76"/>
      <c r="G138" s="76"/>
      <c r="H138" s="76"/>
      <c r="I138" s="76"/>
      <c r="J138" s="76"/>
      <c r="K138" s="76"/>
      <c r="L138" s="76"/>
      <c r="M138" s="83"/>
      <c r="N138" s="79"/>
      <c r="O138" s="80"/>
      <c r="P138" s="81"/>
      <c r="Q138" s="79"/>
      <c r="R138" s="79"/>
      <c r="S138" s="79"/>
      <c r="T138" s="79"/>
      <c r="U138" s="81"/>
      <c r="V138" s="81"/>
      <c r="W138" s="81"/>
      <c r="X138" s="81"/>
      <c r="Y138" s="81"/>
      <c r="Z138" s="81"/>
      <c r="AA138" s="81"/>
      <c r="AB138" s="81"/>
    </row>
    <row r="139" s="1" customFormat="1" spans="1:28">
      <c r="A139" s="73"/>
      <c r="B139" s="75"/>
      <c r="C139" s="75"/>
      <c r="D139" s="75"/>
      <c r="E139" s="76"/>
      <c r="F139" s="76"/>
      <c r="G139" s="76"/>
      <c r="H139" s="76"/>
      <c r="I139" s="76"/>
      <c r="J139" s="76"/>
      <c r="K139" s="76"/>
      <c r="L139" s="76"/>
      <c r="M139" s="83"/>
      <c r="N139" s="79"/>
      <c r="O139" s="80"/>
      <c r="P139" s="81"/>
      <c r="Q139" s="79"/>
      <c r="R139" s="79"/>
      <c r="S139" s="79"/>
      <c r="T139" s="79"/>
      <c r="U139" s="81"/>
      <c r="V139" s="81"/>
      <c r="W139" s="81"/>
      <c r="X139" s="81"/>
      <c r="Y139" s="81"/>
      <c r="Z139" s="81"/>
      <c r="AA139" s="81"/>
      <c r="AB139" s="81"/>
    </row>
    <row r="140" s="1" customFormat="1" spans="1:28">
      <c r="A140" s="73"/>
      <c r="B140" s="75"/>
      <c r="C140" s="75"/>
      <c r="D140" s="75"/>
      <c r="E140" s="76"/>
      <c r="F140" s="76"/>
      <c r="G140" s="76"/>
      <c r="H140" s="76"/>
      <c r="I140" s="76"/>
      <c r="J140" s="76"/>
      <c r="K140" s="76"/>
      <c r="L140" s="76"/>
      <c r="M140" s="83"/>
      <c r="N140" s="79"/>
      <c r="O140" s="80"/>
      <c r="P140" s="81"/>
      <c r="Q140" s="79"/>
      <c r="R140" s="79"/>
      <c r="S140" s="79"/>
      <c r="T140" s="79"/>
      <c r="U140" s="81"/>
      <c r="V140" s="81"/>
      <c r="W140" s="81"/>
      <c r="X140" s="81"/>
      <c r="Y140" s="81"/>
      <c r="Z140" s="81"/>
      <c r="AA140" s="81"/>
      <c r="AB140" s="81"/>
    </row>
    <row r="141" s="1" customFormat="1" spans="1:28">
      <c r="A141" s="73"/>
      <c r="B141" s="75"/>
      <c r="C141" s="75"/>
      <c r="D141" s="75"/>
      <c r="E141" s="76"/>
      <c r="F141" s="76"/>
      <c r="G141" s="76"/>
      <c r="H141" s="76"/>
      <c r="I141" s="76"/>
      <c r="J141" s="76"/>
      <c r="K141" s="76"/>
      <c r="L141" s="76"/>
      <c r="M141" s="83"/>
      <c r="N141" s="79"/>
      <c r="O141" s="80"/>
      <c r="P141" s="81"/>
      <c r="Q141" s="79"/>
      <c r="R141" s="79"/>
      <c r="S141" s="79"/>
      <c r="T141" s="79"/>
      <c r="U141" s="81"/>
      <c r="V141" s="81"/>
      <c r="W141" s="81"/>
      <c r="X141" s="81"/>
      <c r="Y141" s="81"/>
      <c r="Z141" s="81"/>
      <c r="AA141" s="81"/>
      <c r="AB141" s="81"/>
    </row>
    <row r="142" s="1" customFormat="1" spans="1:28">
      <c r="A142" s="73"/>
      <c r="B142" s="75"/>
      <c r="C142" s="75"/>
      <c r="D142" s="75"/>
      <c r="E142" s="76"/>
      <c r="F142" s="76"/>
      <c r="G142" s="76"/>
      <c r="H142" s="76"/>
      <c r="I142" s="76"/>
      <c r="J142" s="76"/>
      <c r="K142" s="76"/>
      <c r="L142" s="76"/>
      <c r="M142" s="83"/>
      <c r="N142" s="79"/>
      <c r="O142" s="80"/>
      <c r="P142" s="81"/>
      <c r="Q142" s="79"/>
      <c r="R142" s="79"/>
      <c r="S142" s="79"/>
      <c r="T142" s="79"/>
      <c r="U142" s="81"/>
      <c r="V142" s="81"/>
      <c r="W142" s="81"/>
      <c r="X142" s="81"/>
      <c r="Y142" s="81"/>
      <c r="Z142" s="81"/>
      <c r="AA142" s="81"/>
      <c r="AB142" s="81"/>
    </row>
    <row r="143" s="1" customFormat="1" spans="1:28">
      <c r="A143" s="73"/>
      <c r="B143" s="75"/>
      <c r="C143" s="75"/>
      <c r="D143" s="75"/>
      <c r="E143" s="76"/>
      <c r="F143" s="76"/>
      <c r="G143" s="76"/>
      <c r="H143" s="76"/>
      <c r="I143" s="76"/>
      <c r="J143" s="76"/>
      <c r="K143" s="76"/>
      <c r="L143" s="76"/>
      <c r="M143" s="83"/>
      <c r="N143" s="79"/>
      <c r="O143" s="80"/>
      <c r="P143" s="81"/>
      <c r="Q143" s="79"/>
      <c r="R143" s="79"/>
      <c r="S143" s="79"/>
      <c r="T143" s="79"/>
      <c r="U143" s="81"/>
      <c r="V143" s="81"/>
      <c r="W143" s="81"/>
      <c r="X143" s="81"/>
      <c r="Y143" s="81"/>
      <c r="Z143" s="81"/>
      <c r="AA143" s="81"/>
      <c r="AB143" s="81"/>
    </row>
    <row r="144" s="1" customFormat="1" spans="1:28">
      <c r="A144" s="73"/>
      <c r="B144" s="75"/>
      <c r="C144" s="75"/>
      <c r="D144" s="75"/>
      <c r="E144" s="76"/>
      <c r="F144" s="76"/>
      <c r="G144" s="76"/>
      <c r="H144" s="76"/>
      <c r="I144" s="76"/>
      <c r="J144" s="76"/>
      <c r="K144" s="76"/>
      <c r="L144" s="76"/>
      <c r="M144" s="83"/>
      <c r="N144" s="79"/>
      <c r="O144" s="80"/>
      <c r="P144" s="81"/>
      <c r="Q144" s="79"/>
      <c r="R144" s="79"/>
      <c r="S144" s="79"/>
      <c r="T144" s="79"/>
      <c r="U144" s="81"/>
      <c r="V144" s="81"/>
      <c r="W144" s="81"/>
      <c r="X144" s="81"/>
      <c r="Y144" s="81"/>
      <c r="Z144" s="81"/>
      <c r="AA144" s="81"/>
      <c r="AB144" s="81"/>
    </row>
    <row r="145" s="1" customFormat="1" spans="1:28">
      <c r="A145" s="73"/>
      <c r="B145" s="75"/>
      <c r="C145" s="75"/>
      <c r="D145" s="75"/>
      <c r="E145" s="76"/>
      <c r="F145" s="76"/>
      <c r="G145" s="76"/>
      <c r="H145" s="76"/>
      <c r="I145" s="76"/>
      <c r="J145" s="76"/>
      <c r="K145" s="76"/>
      <c r="L145" s="76"/>
      <c r="M145" s="83"/>
      <c r="N145" s="79"/>
      <c r="O145" s="80"/>
      <c r="P145" s="81"/>
      <c r="Q145" s="79"/>
      <c r="R145" s="79"/>
      <c r="S145" s="79"/>
      <c r="T145" s="79"/>
      <c r="U145" s="81"/>
      <c r="V145" s="81"/>
      <c r="W145" s="81"/>
      <c r="X145" s="81"/>
      <c r="Y145" s="81"/>
      <c r="Z145" s="81"/>
      <c r="AA145" s="81"/>
      <c r="AB145" s="81"/>
    </row>
    <row r="146" s="1" customFormat="1" spans="1:28">
      <c r="A146" s="73"/>
      <c r="B146" s="75"/>
      <c r="C146" s="75"/>
      <c r="D146" s="75"/>
      <c r="E146" s="76"/>
      <c r="F146" s="76"/>
      <c r="G146" s="76"/>
      <c r="H146" s="76"/>
      <c r="I146" s="76"/>
      <c r="J146" s="76"/>
      <c r="K146" s="76"/>
      <c r="L146" s="76"/>
      <c r="M146" s="83"/>
      <c r="N146" s="79"/>
      <c r="O146" s="80"/>
      <c r="P146" s="81"/>
      <c r="Q146" s="79"/>
      <c r="R146" s="79"/>
      <c r="S146" s="79"/>
      <c r="T146" s="79"/>
      <c r="U146" s="81"/>
      <c r="V146" s="81"/>
      <c r="W146" s="81"/>
      <c r="X146" s="81"/>
      <c r="Y146" s="81"/>
      <c r="Z146" s="81"/>
      <c r="AA146" s="81"/>
      <c r="AB146" s="81"/>
    </row>
    <row r="147" s="1" customFormat="1" spans="1:28">
      <c r="A147" s="73"/>
      <c r="B147" s="75"/>
      <c r="C147" s="75"/>
      <c r="D147" s="75"/>
      <c r="E147" s="76"/>
      <c r="F147" s="76"/>
      <c r="G147" s="76"/>
      <c r="H147" s="76"/>
      <c r="I147" s="76"/>
      <c r="J147" s="76"/>
      <c r="K147" s="76"/>
      <c r="L147" s="76"/>
      <c r="M147" s="83"/>
      <c r="N147" s="79"/>
      <c r="O147" s="80"/>
      <c r="P147" s="81"/>
      <c r="Q147" s="79"/>
      <c r="R147" s="79"/>
      <c r="S147" s="79"/>
      <c r="T147" s="79"/>
      <c r="U147" s="81"/>
      <c r="V147" s="81"/>
      <c r="W147" s="81"/>
      <c r="X147" s="81"/>
      <c r="Y147" s="81"/>
      <c r="Z147" s="81"/>
      <c r="AA147" s="81"/>
      <c r="AB147" s="81"/>
    </row>
    <row r="148" s="1" customFormat="1" spans="1:28">
      <c r="A148" s="73"/>
      <c r="B148" s="75"/>
      <c r="C148" s="75"/>
      <c r="D148" s="75"/>
      <c r="E148" s="76"/>
      <c r="F148" s="76"/>
      <c r="G148" s="76"/>
      <c r="H148" s="76"/>
      <c r="I148" s="76"/>
      <c r="J148" s="76"/>
      <c r="K148" s="76"/>
      <c r="L148" s="76"/>
      <c r="M148" s="83"/>
      <c r="N148" s="79"/>
      <c r="O148" s="80"/>
      <c r="P148" s="81"/>
      <c r="Q148" s="79"/>
      <c r="R148" s="79"/>
      <c r="S148" s="79"/>
      <c r="T148" s="79"/>
      <c r="U148" s="81"/>
      <c r="V148" s="81"/>
      <c r="W148" s="81"/>
      <c r="X148" s="81"/>
      <c r="Y148" s="81"/>
      <c r="Z148" s="81"/>
      <c r="AA148" s="81"/>
      <c r="AB148" s="81"/>
    </row>
    <row r="149" s="1" customFormat="1" spans="1:28">
      <c r="A149" s="73"/>
      <c r="B149" s="75"/>
      <c r="C149" s="75"/>
      <c r="D149" s="75"/>
      <c r="E149" s="76"/>
      <c r="F149" s="76"/>
      <c r="G149" s="76"/>
      <c r="H149" s="76"/>
      <c r="I149" s="76"/>
      <c r="J149" s="76"/>
      <c r="K149" s="76"/>
      <c r="L149" s="76"/>
      <c r="M149" s="83"/>
      <c r="N149" s="79"/>
      <c r="O149" s="80"/>
      <c r="P149" s="81"/>
      <c r="Q149" s="79"/>
      <c r="R149" s="79"/>
      <c r="S149" s="79"/>
      <c r="T149" s="79"/>
      <c r="U149" s="81"/>
      <c r="V149" s="81"/>
      <c r="W149" s="81"/>
      <c r="X149" s="81"/>
      <c r="Y149" s="81"/>
      <c r="Z149" s="81"/>
      <c r="AA149" s="81"/>
      <c r="AB149" s="81"/>
    </row>
    <row r="150" s="1" customFormat="1" spans="1:28">
      <c r="A150" s="73"/>
      <c r="B150" s="75"/>
      <c r="C150" s="75"/>
      <c r="D150" s="75"/>
      <c r="E150" s="76"/>
      <c r="F150" s="76"/>
      <c r="G150" s="76"/>
      <c r="H150" s="76"/>
      <c r="I150" s="76"/>
      <c r="J150" s="76"/>
      <c r="K150" s="76"/>
      <c r="L150" s="76"/>
      <c r="M150" s="83"/>
      <c r="N150" s="79"/>
      <c r="O150" s="80"/>
      <c r="P150" s="81"/>
      <c r="Q150" s="79"/>
      <c r="R150" s="79"/>
      <c r="S150" s="79"/>
      <c r="T150" s="79"/>
      <c r="U150" s="81"/>
      <c r="V150" s="81"/>
      <c r="W150" s="81"/>
      <c r="X150" s="81"/>
      <c r="Y150" s="81"/>
      <c r="Z150" s="81"/>
      <c r="AA150" s="81"/>
      <c r="AB150" s="81"/>
    </row>
    <row r="151" s="1" customFormat="1" spans="1:28">
      <c r="A151" s="73"/>
      <c r="B151" s="75"/>
      <c r="C151" s="75"/>
      <c r="D151" s="75"/>
      <c r="E151" s="76"/>
      <c r="F151" s="76"/>
      <c r="G151" s="76"/>
      <c r="H151" s="76"/>
      <c r="I151" s="76"/>
      <c r="J151" s="76"/>
      <c r="K151" s="76"/>
      <c r="L151" s="76"/>
      <c r="M151" s="83"/>
      <c r="N151" s="79"/>
      <c r="O151" s="80"/>
      <c r="P151" s="81"/>
      <c r="Q151" s="79"/>
      <c r="R151" s="79"/>
      <c r="S151" s="79"/>
      <c r="T151" s="79"/>
      <c r="U151" s="81"/>
      <c r="V151" s="81"/>
      <c r="W151" s="81"/>
      <c r="X151" s="81"/>
      <c r="Y151" s="81"/>
      <c r="Z151" s="81"/>
      <c r="AA151" s="81"/>
      <c r="AB151" s="81"/>
    </row>
    <row r="152" s="1" customFormat="1" spans="1:28">
      <c r="A152" s="73"/>
      <c r="B152" s="75"/>
      <c r="C152" s="75"/>
      <c r="D152" s="75"/>
      <c r="E152" s="76"/>
      <c r="F152" s="76"/>
      <c r="G152" s="76"/>
      <c r="H152" s="76"/>
      <c r="I152" s="76"/>
      <c r="J152" s="76"/>
      <c r="K152" s="76"/>
      <c r="L152" s="76"/>
      <c r="M152" s="83"/>
      <c r="N152" s="79"/>
      <c r="O152" s="80"/>
      <c r="P152" s="81"/>
      <c r="Q152" s="79"/>
      <c r="R152" s="79"/>
      <c r="S152" s="79"/>
      <c r="T152" s="79"/>
      <c r="U152" s="81"/>
      <c r="V152" s="81"/>
      <c r="W152" s="81"/>
      <c r="X152" s="81"/>
      <c r="Y152" s="81"/>
      <c r="Z152" s="81"/>
      <c r="AA152" s="81"/>
      <c r="AB152" s="81"/>
    </row>
    <row r="153" s="1" customFormat="1" spans="1:28">
      <c r="A153" s="73"/>
      <c r="B153" s="75"/>
      <c r="C153" s="75"/>
      <c r="D153" s="75"/>
      <c r="E153" s="76"/>
      <c r="F153" s="76"/>
      <c r="G153" s="76"/>
      <c r="H153" s="76"/>
      <c r="I153" s="76"/>
      <c r="J153" s="76"/>
      <c r="K153" s="76"/>
      <c r="L153" s="76"/>
      <c r="M153" s="83"/>
      <c r="N153" s="79"/>
      <c r="O153" s="80"/>
      <c r="P153" s="81"/>
      <c r="Q153" s="79"/>
      <c r="R153" s="79"/>
      <c r="S153" s="79"/>
      <c r="T153" s="79"/>
      <c r="U153" s="81"/>
      <c r="V153" s="81"/>
      <c r="W153" s="81"/>
      <c r="X153" s="81"/>
      <c r="Y153" s="81"/>
      <c r="Z153" s="81"/>
      <c r="AA153" s="81"/>
      <c r="AB153" s="81"/>
    </row>
    <row r="154" s="1" customFormat="1" spans="1:28">
      <c r="A154" s="73"/>
      <c r="B154" s="75"/>
      <c r="C154" s="75"/>
      <c r="D154" s="75"/>
      <c r="E154" s="76"/>
      <c r="F154" s="76"/>
      <c r="G154" s="76"/>
      <c r="H154" s="76"/>
      <c r="I154" s="76"/>
      <c r="J154" s="76"/>
      <c r="K154" s="76"/>
      <c r="L154" s="76"/>
      <c r="M154" s="83"/>
      <c r="N154" s="79"/>
      <c r="O154" s="80"/>
      <c r="P154" s="81"/>
      <c r="Q154" s="79"/>
      <c r="R154" s="79"/>
      <c r="S154" s="79"/>
      <c r="T154" s="79"/>
      <c r="U154" s="81"/>
      <c r="V154" s="81"/>
      <c r="W154" s="81"/>
      <c r="X154" s="81"/>
      <c r="Y154" s="81"/>
      <c r="Z154" s="81"/>
      <c r="AA154" s="81"/>
      <c r="AB154" s="81"/>
    </row>
    <row r="155" s="1" customFormat="1" spans="1:28">
      <c r="A155" s="73"/>
      <c r="B155" s="75"/>
      <c r="C155" s="75"/>
      <c r="D155" s="75"/>
      <c r="E155" s="76"/>
      <c r="F155" s="76"/>
      <c r="G155" s="76"/>
      <c r="H155" s="76"/>
      <c r="I155" s="76"/>
      <c r="J155" s="76"/>
      <c r="K155" s="76"/>
      <c r="L155" s="76"/>
      <c r="M155" s="83"/>
      <c r="N155" s="79"/>
      <c r="O155" s="80"/>
      <c r="P155" s="81"/>
      <c r="Q155" s="79"/>
      <c r="R155" s="79"/>
      <c r="S155" s="79"/>
      <c r="T155" s="79"/>
      <c r="U155" s="81"/>
      <c r="V155" s="81"/>
      <c r="W155" s="81"/>
      <c r="X155" s="81"/>
      <c r="Y155" s="81"/>
      <c r="Z155" s="81"/>
      <c r="AA155" s="81"/>
      <c r="AB155" s="81"/>
    </row>
    <row r="156" s="1" customFormat="1" spans="1:28">
      <c r="A156" s="73"/>
      <c r="B156" s="75"/>
      <c r="C156" s="75"/>
      <c r="D156" s="75"/>
      <c r="E156" s="76"/>
      <c r="F156" s="76"/>
      <c r="G156" s="76"/>
      <c r="H156" s="76"/>
      <c r="I156" s="76"/>
      <c r="J156" s="76"/>
      <c r="K156" s="76"/>
      <c r="L156" s="76"/>
      <c r="M156" s="83"/>
      <c r="N156" s="79"/>
      <c r="O156" s="80"/>
      <c r="P156" s="81"/>
      <c r="Q156" s="79"/>
      <c r="R156" s="79"/>
      <c r="S156" s="79"/>
      <c r="T156" s="79"/>
      <c r="U156" s="81"/>
      <c r="V156" s="81"/>
      <c r="W156" s="81"/>
      <c r="X156" s="81"/>
      <c r="Y156" s="81"/>
      <c r="Z156" s="81"/>
      <c r="AA156" s="81"/>
      <c r="AB156" s="81"/>
    </row>
    <row r="157" s="1" customFormat="1" spans="1:28">
      <c r="A157" s="73"/>
      <c r="B157" s="75"/>
      <c r="C157" s="75"/>
      <c r="D157" s="75"/>
      <c r="E157" s="76"/>
      <c r="F157" s="76"/>
      <c r="G157" s="76"/>
      <c r="H157" s="76"/>
      <c r="I157" s="76"/>
      <c r="J157" s="76"/>
      <c r="K157" s="76"/>
      <c r="L157" s="76"/>
      <c r="M157" s="83"/>
      <c r="N157" s="79"/>
      <c r="O157" s="80"/>
      <c r="P157" s="81"/>
      <c r="Q157" s="79"/>
      <c r="R157" s="79"/>
      <c r="S157" s="79"/>
      <c r="T157" s="79"/>
      <c r="U157" s="81"/>
      <c r="V157" s="81"/>
      <c r="W157" s="81"/>
      <c r="X157" s="81"/>
      <c r="Y157" s="81"/>
      <c r="Z157" s="81"/>
      <c r="AA157" s="81"/>
      <c r="AB157" s="81"/>
    </row>
    <row r="158" s="1" customFormat="1" spans="1:28">
      <c r="A158" s="73"/>
      <c r="B158" s="75"/>
      <c r="C158" s="75"/>
      <c r="D158" s="75"/>
      <c r="E158" s="76"/>
      <c r="F158" s="76"/>
      <c r="G158" s="76"/>
      <c r="H158" s="76"/>
      <c r="I158" s="76"/>
      <c r="J158" s="76"/>
      <c r="K158" s="76"/>
      <c r="L158" s="76"/>
      <c r="M158" s="83"/>
      <c r="N158" s="79"/>
      <c r="O158" s="80"/>
      <c r="P158" s="81"/>
      <c r="Q158" s="79"/>
      <c r="R158" s="79"/>
      <c r="S158" s="79"/>
      <c r="T158" s="79"/>
      <c r="U158" s="81"/>
      <c r="V158" s="81"/>
      <c r="W158" s="81"/>
      <c r="X158" s="81"/>
      <c r="Y158" s="81"/>
      <c r="Z158" s="81"/>
      <c r="AA158" s="81"/>
      <c r="AB158" s="81"/>
    </row>
    <row r="159" s="1" customFormat="1" spans="1:28">
      <c r="A159" s="73"/>
      <c r="B159" s="75"/>
      <c r="C159" s="75"/>
      <c r="D159" s="75"/>
      <c r="E159" s="76"/>
      <c r="F159" s="76"/>
      <c r="G159" s="76"/>
      <c r="H159" s="76"/>
      <c r="I159" s="76"/>
      <c r="J159" s="76"/>
      <c r="K159" s="76"/>
      <c r="L159" s="76"/>
      <c r="M159" s="83"/>
      <c r="N159" s="79"/>
      <c r="O159" s="80"/>
      <c r="P159" s="81"/>
      <c r="Q159" s="79"/>
      <c r="R159" s="79"/>
      <c r="S159" s="79"/>
      <c r="T159" s="79"/>
      <c r="U159" s="81"/>
      <c r="V159" s="81"/>
      <c r="W159" s="81"/>
      <c r="X159" s="81"/>
      <c r="Y159" s="81"/>
      <c r="Z159" s="81"/>
      <c r="AA159" s="81"/>
      <c r="AB159" s="81"/>
    </row>
    <row r="160" s="1" customFormat="1" spans="1:28">
      <c r="A160" s="73"/>
      <c r="B160" s="75"/>
      <c r="C160" s="75"/>
      <c r="D160" s="75"/>
      <c r="E160" s="76"/>
      <c r="F160" s="76"/>
      <c r="G160" s="76"/>
      <c r="H160" s="76"/>
      <c r="I160" s="76"/>
      <c r="J160" s="76"/>
      <c r="K160" s="76"/>
      <c r="L160" s="76"/>
      <c r="M160" s="83"/>
      <c r="N160" s="79"/>
      <c r="O160" s="80"/>
      <c r="P160" s="81"/>
      <c r="Q160" s="79"/>
      <c r="R160" s="79"/>
      <c r="S160" s="79"/>
      <c r="T160" s="79"/>
      <c r="U160" s="81"/>
      <c r="V160" s="81"/>
      <c r="W160" s="81"/>
      <c r="X160" s="81"/>
      <c r="Y160" s="81"/>
      <c r="Z160" s="81"/>
      <c r="AA160" s="81"/>
      <c r="AB160" s="81"/>
    </row>
    <row r="161" s="1" customFormat="1" spans="1:28">
      <c r="A161" s="73"/>
      <c r="B161" s="75"/>
      <c r="C161" s="75"/>
      <c r="D161" s="75"/>
      <c r="E161" s="76"/>
      <c r="F161" s="76"/>
      <c r="G161" s="76"/>
      <c r="H161" s="76"/>
      <c r="I161" s="76"/>
      <c r="J161" s="76"/>
      <c r="K161" s="76"/>
      <c r="L161" s="76"/>
      <c r="M161" s="83"/>
      <c r="N161" s="79"/>
      <c r="O161" s="80"/>
      <c r="P161" s="81"/>
      <c r="Q161" s="79"/>
      <c r="R161" s="79"/>
      <c r="S161" s="79"/>
      <c r="T161" s="79"/>
      <c r="U161" s="81"/>
      <c r="V161" s="81"/>
      <c r="W161" s="81"/>
      <c r="X161" s="81"/>
      <c r="Y161" s="81"/>
      <c r="Z161" s="81"/>
      <c r="AA161" s="81"/>
      <c r="AB161" s="81"/>
    </row>
    <row r="162" s="1" customFormat="1" spans="1:28">
      <c r="A162" s="73"/>
      <c r="B162" s="75"/>
      <c r="C162" s="75"/>
      <c r="D162" s="75"/>
      <c r="E162" s="76"/>
      <c r="F162" s="76"/>
      <c r="G162" s="76"/>
      <c r="H162" s="76"/>
      <c r="I162" s="76"/>
      <c r="J162" s="76"/>
      <c r="K162" s="76"/>
      <c r="L162" s="76"/>
      <c r="M162" s="83"/>
      <c r="N162" s="79"/>
      <c r="O162" s="80"/>
      <c r="P162" s="81"/>
      <c r="Q162" s="79"/>
      <c r="R162" s="79"/>
      <c r="S162" s="79"/>
      <c r="T162" s="79"/>
      <c r="U162" s="81"/>
      <c r="V162" s="81"/>
      <c r="W162" s="81"/>
      <c r="X162" s="81"/>
      <c r="Y162" s="81"/>
      <c r="Z162" s="81"/>
      <c r="AA162" s="81"/>
      <c r="AB162" s="81"/>
    </row>
    <row r="163" s="1" customFormat="1" spans="1:28">
      <c r="A163" s="73"/>
      <c r="B163" s="75"/>
      <c r="C163" s="75"/>
      <c r="D163" s="75"/>
      <c r="E163" s="76"/>
      <c r="F163" s="76"/>
      <c r="G163" s="76"/>
      <c r="H163" s="76"/>
      <c r="I163" s="76"/>
      <c r="J163" s="76"/>
      <c r="K163" s="76"/>
      <c r="L163" s="76"/>
      <c r="M163" s="83"/>
      <c r="N163" s="79"/>
      <c r="O163" s="80"/>
      <c r="P163" s="81"/>
      <c r="Q163" s="79"/>
      <c r="R163" s="79"/>
      <c r="S163" s="79"/>
      <c r="T163" s="79"/>
      <c r="U163" s="81"/>
      <c r="V163" s="81"/>
      <c r="W163" s="81"/>
      <c r="X163" s="81"/>
      <c r="Y163" s="81"/>
      <c r="Z163" s="81"/>
      <c r="AA163" s="81"/>
      <c r="AB163" s="81"/>
    </row>
    <row r="164" s="1" customFormat="1" spans="1:28">
      <c r="A164" s="73"/>
      <c r="B164" s="75"/>
      <c r="C164" s="75"/>
      <c r="D164" s="75"/>
      <c r="E164" s="76"/>
      <c r="F164" s="76"/>
      <c r="G164" s="76"/>
      <c r="H164" s="76"/>
      <c r="I164" s="76"/>
      <c r="J164" s="76"/>
      <c r="K164" s="76"/>
      <c r="L164" s="76"/>
      <c r="M164" s="83"/>
      <c r="N164" s="79"/>
      <c r="O164" s="80"/>
      <c r="P164" s="81"/>
      <c r="Q164" s="79"/>
      <c r="R164" s="79"/>
      <c r="S164" s="79"/>
      <c r="T164" s="79"/>
      <c r="U164" s="81"/>
      <c r="V164" s="81"/>
      <c r="W164" s="81"/>
      <c r="X164" s="81"/>
      <c r="Y164" s="81"/>
      <c r="Z164" s="81"/>
      <c r="AA164" s="81"/>
      <c r="AB164" s="81"/>
    </row>
    <row r="165" s="1" customFormat="1" spans="1:28">
      <c r="A165" s="73"/>
      <c r="B165" s="75"/>
      <c r="C165" s="75"/>
      <c r="D165" s="75"/>
      <c r="E165" s="76"/>
      <c r="F165" s="76"/>
      <c r="G165" s="76"/>
      <c r="H165" s="76"/>
      <c r="I165" s="76"/>
      <c r="J165" s="76"/>
      <c r="K165" s="76"/>
      <c r="L165" s="76"/>
      <c r="M165" s="83"/>
      <c r="N165" s="79"/>
      <c r="O165" s="80"/>
      <c r="P165" s="81"/>
      <c r="Q165" s="79"/>
      <c r="R165" s="79"/>
      <c r="S165" s="79"/>
      <c r="T165" s="79"/>
      <c r="U165" s="81"/>
      <c r="V165" s="81"/>
      <c r="W165" s="81"/>
      <c r="X165" s="81"/>
      <c r="Y165" s="81"/>
      <c r="Z165" s="81"/>
      <c r="AA165" s="81"/>
      <c r="AB165" s="81"/>
    </row>
    <row r="166" s="1" customFormat="1" spans="1:28">
      <c r="A166" s="73"/>
      <c r="B166" s="75"/>
      <c r="C166" s="75"/>
      <c r="D166" s="75"/>
      <c r="E166" s="76"/>
      <c r="F166" s="76"/>
      <c r="G166" s="76"/>
      <c r="H166" s="76"/>
      <c r="I166" s="76"/>
      <c r="J166" s="76"/>
      <c r="K166" s="76"/>
      <c r="L166" s="76"/>
      <c r="M166" s="83"/>
      <c r="N166" s="79"/>
      <c r="O166" s="80"/>
      <c r="P166" s="81"/>
      <c r="Q166" s="79"/>
      <c r="R166" s="79"/>
      <c r="S166" s="79"/>
      <c r="T166" s="79"/>
      <c r="U166" s="81"/>
      <c r="V166" s="81"/>
      <c r="W166" s="81"/>
      <c r="X166" s="81"/>
      <c r="Y166" s="81"/>
      <c r="Z166" s="81"/>
      <c r="AA166" s="81"/>
      <c r="AB166" s="81"/>
    </row>
    <row r="167" s="1" customFormat="1" spans="1:28">
      <c r="A167" s="73"/>
      <c r="B167" s="75"/>
      <c r="C167" s="75"/>
      <c r="D167" s="75"/>
      <c r="E167" s="76"/>
      <c r="F167" s="76"/>
      <c r="G167" s="76"/>
      <c r="H167" s="76"/>
      <c r="I167" s="76"/>
      <c r="J167" s="76"/>
      <c r="K167" s="76"/>
      <c r="L167" s="76"/>
      <c r="M167" s="83"/>
      <c r="N167" s="79"/>
      <c r="O167" s="80"/>
      <c r="P167" s="81"/>
      <c r="Q167" s="79"/>
      <c r="R167" s="79"/>
      <c r="S167" s="79"/>
      <c r="T167" s="79"/>
      <c r="U167" s="81"/>
      <c r="V167" s="81"/>
      <c r="W167" s="81"/>
      <c r="X167" s="81"/>
      <c r="Y167" s="81"/>
      <c r="Z167" s="81"/>
      <c r="AA167" s="81"/>
      <c r="AB167" s="81"/>
    </row>
    <row r="168" s="1" customFormat="1" spans="1:28">
      <c r="A168" s="73"/>
      <c r="B168" s="75"/>
      <c r="C168" s="75"/>
      <c r="D168" s="75"/>
      <c r="E168" s="76"/>
      <c r="F168" s="76"/>
      <c r="G168" s="76"/>
      <c r="H168" s="76"/>
      <c r="I168" s="76"/>
      <c r="J168" s="76"/>
      <c r="K168" s="76"/>
      <c r="L168" s="76"/>
      <c r="M168" s="83"/>
      <c r="N168" s="79"/>
      <c r="O168" s="80"/>
      <c r="P168" s="81"/>
      <c r="Q168" s="79"/>
      <c r="R168" s="79"/>
      <c r="S168" s="79"/>
      <c r="T168" s="79"/>
      <c r="U168" s="81"/>
      <c r="V168" s="81"/>
      <c r="W168" s="81"/>
      <c r="X168" s="81"/>
      <c r="Y168" s="81"/>
      <c r="Z168" s="81"/>
      <c r="AA168" s="81"/>
      <c r="AB168" s="81"/>
    </row>
    <row r="169" s="1" customFormat="1" spans="1:28">
      <c r="A169" s="73"/>
      <c r="B169" s="75"/>
      <c r="C169" s="75"/>
      <c r="D169" s="75"/>
      <c r="E169" s="76"/>
      <c r="F169" s="76"/>
      <c r="G169" s="76"/>
      <c r="H169" s="76"/>
      <c r="I169" s="76"/>
      <c r="J169" s="76"/>
      <c r="K169" s="76"/>
      <c r="L169" s="76"/>
      <c r="M169" s="83"/>
      <c r="N169" s="79"/>
      <c r="O169" s="80"/>
      <c r="P169" s="81"/>
      <c r="Q169" s="79"/>
      <c r="R169" s="79"/>
      <c r="S169" s="79"/>
      <c r="T169" s="79"/>
      <c r="U169" s="81"/>
      <c r="V169" s="81"/>
      <c r="W169" s="81"/>
      <c r="X169" s="81"/>
      <c r="Y169" s="81"/>
      <c r="Z169" s="81"/>
      <c r="AA169" s="81"/>
      <c r="AB169" s="81"/>
    </row>
    <row r="170" s="1" customFormat="1" spans="1:28">
      <c r="A170" s="73"/>
      <c r="B170" s="75"/>
      <c r="C170" s="75"/>
      <c r="D170" s="75"/>
      <c r="E170" s="76"/>
      <c r="F170" s="76"/>
      <c r="G170" s="76"/>
      <c r="H170" s="76"/>
      <c r="I170" s="76"/>
      <c r="J170" s="76"/>
      <c r="K170" s="76"/>
      <c r="L170" s="76"/>
      <c r="M170" s="83"/>
      <c r="N170" s="79"/>
      <c r="O170" s="80"/>
      <c r="P170" s="81"/>
      <c r="Q170" s="79"/>
      <c r="R170" s="79"/>
      <c r="S170" s="79"/>
      <c r="T170" s="79"/>
      <c r="U170" s="81"/>
      <c r="V170" s="81"/>
      <c r="W170" s="81"/>
      <c r="X170" s="81"/>
      <c r="Y170" s="81"/>
      <c r="Z170" s="81"/>
      <c r="AA170" s="81"/>
      <c r="AB170" s="81"/>
    </row>
    <row r="171" s="1" customFormat="1" spans="1:28">
      <c r="A171" s="73"/>
      <c r="B171" s="75"/>
      <c r="C171" s="75"/>
      <c r="D171" s="75"/>
      <c r="E171" s="76"/>
      <c r="F171" s="76"/>
      <c r="G171" s="76"/>
      <c r="H171" s="76"/>
      <c r="I171" s="76"/>
      <c r="J171" s="76"/>
      <c r="K171" s="76"/>
      <c r="L171" s="76"/>
      <c r="M171" s="83"/>
      <c r="N171" s="79"/>
      <c r="O171" s="80"/>
      <c r="P171" s="81"/>
      <c r="Q171" s="79"/>
      <c r="R171" s="79"/>
      <c r="S171" s="79"/>
      <c r="T171" s="79"/>
      <c r="U171" s="81"/>
      <c r="V171" s="81"/>
      <c r="W171" s="81"/>
      <c r="X171" s="81"/>
      <c r="Y171" s="81"/>
      <c r="Z171" s="81"/>
      <c r="AA171" s="81"/>
      <c r="AB171" s="81"/>
    </row>
    <row r="172" s="1" customFormat="1" spans="1:28">
      <c r="A172" s="73"/>
      <c r="B172" s="75"/>
      <c r="C172" s="75"/>
      <c r="D172" s="75"/>
      <c r="E172" s="76"/>
      <c r="F172" s="76"/>
      <c r="G172" s="76"/>
      <c r="H172" s="76"/>
      <c r="I172" s="76"/>
      <c r="J172" s="76"/>
      <c r="K172" s="76"/>
      <c r="L172" s="76"/>
      <c r="M172" s="83"/>
      <c r="N172" s="79"/>
      <c r="O172" s="80"/>
      <c r="P172" s="81"/>
      <c r="Q172" s="79"/>
      <c r="R172" s="79"/>
      <c r="S172" s="79"/>
      <c r="T172" s="79"/>
      <c r="U172" s="81"/>
      <c r="V172" s="81"/>
      <c r="W172" s="81"/>
      <c r="X172" s="81"/>
      <c r="Y172" s="81"/>
      <c r="Z172" s="81"/>
      <c r="AA172" s="81"/>
      <c r="AB172" s="81"/>
    </row>
    <row r="173" s="1" customFormat="1" spans="1:28">
      <c r="A173" s="73"/>
      <c r="B173" s="75"/>
      <c r="C173" s="75"/>
      <c r="D173" s="75"/>
      <c r="E173" s="76"/>
      <c r="F173" s="76"/>
      <c r="G173" s="76"/>
      <c r="H173" s="76"/>
      <c r="I173" s="76"/>
      <c r="J173" s="76"/>
      <c r="K173" s="76"/>
      <c r="L173" s="76"/>
      <c r="M173" s="83"/>
      <c r="N173" s="79"/>
      <c r="O173" s="80"/>
      <c r="P173" s="81"/>
      <c r="Q173" s="79"/>
      <c r="R173" s="79"/>
      <c r="S173" s="79"/>
      <c r="T173" s="79"/>
      <c r="U173" s="81"/>
      <c r="V173" s="81"/>
      <c r="W173" s="81"/>
      <c r="X173" s="81"/>
      <c r="Y173" s="81"/>
      <c r="Z173" s="81"/>
      <c r="AA173" s="81"/>
      <c r="AB173" s="81"/>
    </row>
    <row r="174" s="1" customFormat="1" spans="1:28">
      <c r="A174" s="73"/>
      <c r="B174" s="75"/>
      <c r="C174" s="75"/>
      <c r="D174" s="75"/>
      <c r="E174" s="76"/>
      <c r="F174" s="76"/>
      <c r="G174" s="76"/>
      <c r="H174" s="76"/>
      <c r="I174" s="76"/>
      <c r="J174" s="76"/>
      <c r="K174" s="76"/>
      <c r="L174" s="76"/>
      <c r="M174" s="83"/>
      <c r="N174" s="79"/>
      <c r="O174" s="80"/>
      <c r="P174" s="81"/>
      <c r="Q174" s="79"/>
      <c r="R174" s="79"/>
      <c r="S174" s="79"/>
      <c r="T174" s="79"/>
      <c r="U174" s="81"/>
      <c r="V174" s="81"/>
      <c r="W174" s="81"/>
      <c r="X174" s="81"/>
      <c r="Y174" s="81"/>
      <c r="Z174" s="81"/>
      <c r="AA174" s="81"/>
      <c r="AB174" s="81"/>
    </row>
    <row r="175" s="1" customFormat="1" spans="1:28">
      <c r="A175" s="73"/>
      <c r="B175" s="75"/>
      <c r="C175" s="75"/>
      <c r="D175" s="75"/>
      <c r="E175" s="76"/>
      <c r="F175" s="76"/>
      <c r="G175" s="76"/>
      <c r="H175" s="76"/>
      <c r="I175" s="76"/>
      <c r="J175" s="76"/>
      <c r="K175" s="76"/>
      <c r="L175" s="76"/>
      <c r="M175" s="83"/>
      <c r="N175" s="79"/>
      <c r="O175" s="80"/>
      <c r="P175" s="81"/>
      <c r="Q175" s="79"/>
      <c r="R175" s="79"/>
      <c r="S175" s="79"/>
      <c r="T175" s="79"/>
      <c r="U175" s="81"/>
      <c r="V175" s="81"/>
      <c r="W175" s="81"/>
      <c r="X175" s="81"/>
      <c r="Y175" s="81"/>
      <c r="Z175" s="81"/>
      <c r="AA175" s="81"/>
      <c r="AB175" s="81"/>
    </row>
    <row r="176" s="1" customFormat="1" spans="1:28">
      <c r="A176" s="73"/>
      <c r="B176" s="75"/>
      <c r="C176" s="75"/>
      <c r="D176" s="75"/>
      <c r="E176" s="76"/>
      <c r="F176" s="76"/>
      <c r="G176" s="76"/>
      <c r="H176" s="76"/>
      <c r="I176" s="76"/>
      <c r="J176" s="76"/>
      <c r="K176" s="76"/>
      <c r="L176" s="76"/>
      <c r="M176" s="83"/>
      <c r="N176" s="79"/>
      <c r="O176" s="80"/>
      <c r="P176" s="81"/>
      <c r="Q176" s="79"/>
      <c r="R176" s="79"/>
      <c r="S176" s="79"/>
      <c r="T176" s="79"/>
      <c r="U176" s="81"/>
      <c r="V176" s="81"/>
      <c r="W176" s="81"/>
      <c r="X176" s="81"/>
      <c r="Y176" s="81"/>
      <c r="Z176" s="81"/>
      <c r="AA176" s="81"/>
      <c r="AB176" s="81"/>
    </row>
    <row r="177" s="1" customFormat="1" spans="1:28">
      <c r="A177" s="73"/>
      <c r="B177" s="75"/>
      <c r="C177" s="75"/>
      <c r="D177" s="75"/>
      <c r="E177" s="76"/>
      <c r="F177" s="76"/>
      <c r="G177" s="76"/>
      <c r="H177" s="76"/>
      <c r="I177" s="76"/>
      <c r="J177" s="76"/>
      <c r="K177" s="76"/>
      <c r="L177" s="76"/>
      <c r="M177" s="83"/>
      <c r="N177" s="79"/>
      <c r="O177" s="80"/>
      <c r="P177" s="81"/>
      <c r="Q177" s="79"/>
      <c r="R177" s="79"/>
      <c r="S177" s="79"/>
      <c r="T177" s="79"/>
      <c r="U177" s="81"/>
      <c r="V177" s="81"/>
      <c r="W177" s="81"/>
      <c r="X177" s="81"/>
      <c r="Y177" s="81"/>
      <c r="Z177" s="81"/>
      <c r="AA177" s="81"/>
      <c r="AB177" s="81"/>
    </row>
    <row r="178" s="1" customFormat="1" spans="1:28">
      <c r="A178" s="73"/>
      <c r="B178" s="75"/>
      <c r="C178" s="75"/>
      <c r="D178" s="75"/>
      <c r="E178" s="76"/>
      <c r="F178" s="76"/>
      <c r="G178" s="76"/>
      <c r="H178" s="76"/>
      <c r="I178" s="76"/>
      <c r="J178" s="76"/>
      <c r="K178" s="76"/>
      <c r="L178" s="76"/>
      <c r="M178" s="83"/>
      <c r="N178" s="79"/>
      <c r="O178" s="80"/>
      <c r="P178" s="81"/>
      <c r="Q178" s="79"/>
      <c r="R178" s="79"/>
      <c r="S178" s="79"/>
      <c r="T178" s="79"/>
      <c r="U178" s="81"/>
      <c r="V178" s="81"/>
      <c r="W178" s="81"/>
      <c r="X178" s="81"/>
      <c r="Y178" s="81"/>
      <c r="Z178" s="81"/>
      <c r="AA178" s="81"/>
      <c r="AB178" s="81"/>
    </row>
    <row r="179" s="1" customFormat="1" spans="1:28">
      <c r="A179" s="73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9"/>
      <c r="N179" s="79"/>
      <c r="O179" s="80"/>
      <c r="P179" s="81"/>
      <c r="Q179" s="79"/>
      <c r="R179" s="79"/>
      <c r="S179" s="79"/>
      <c r="T179" s="79"/>
      <c r="U179" s="81"/>
      <c r="V179" s="81"/>
      <c r="W179" s="81"/>
      <c r="X179" s="81"/>
      <c r="Y179" s="81"/>
      <c r="Z179" s="81"/>
      <c r="AA179" s="81"/>
      <c r="AB179" s="81"/>
    </row>
    <row r="180" s="1" customFormat="1" spans="1:28">
      <c r="A180" s="73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9"/>
      <c r="N180" s="79"/>
      <c r="O180" s="80"/>
      <c r="Q180" s="79"/>
      <c r="R180" s="79"/>
      <c r="S180" s="79"/>
      <c r="T180" s="79"/>
      <c r="U180" s="81"/>
      <c r="V180" s="81"/>
      <c r="W180" s="81"/>
      <c r="X180" s="81"/>
      <c r="Y180" s="81"/>
      <c r="Z180" s="81"/>
      <c r="AA180" s="81"/>
      <c r="AB180" s="81"/>
    </row>
    <row r="181" s="1" customFormat="1" spans="1:28">
      <c r="A181" s="73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9"/>
      <c r="N181" s="79"/>
      <c r="O181" s="80"/>
      <c r="Q181" s="79"/>
      <c r="R181" s="79"/>
      <c r="S181" s="79"/>
      <c r="T181" s="79"/>
      <c r="U181" s="81"/>
      <c r="V181" s="81"/>
      <c r="W181" s="81"/>
      <c r="X181" s="81"/>
      <c r="Y181" s="81"/>
      <c r="Z181" s="81"/>
      <c r="AA181" s="81"/>
      <c r="AB181" s="81"/>
    </row>
    <row r="182" s="1" customFormat="1" spans="1:28">
      <c r="A182" s="73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9"/>
      <c r="N182" s="79"/>
      <c r="O182" s="80"/>
      <c r="Q182" s="79"/>
      <c r="R182" s="79"/>
      <c r="S182" s="79"/>
      <c r="T182" s="79"/>
      <c r="U182" s="81"/>
      <c r="V182" s="81"/>
      <c r="W182" s="81"/>
      <c r="X182" s="81"/>
      <c r="Y182" s="81"/>
      <c r="Z182" s="81"/>
      <c r="AA182" s="81"/>
      <c r="AB182" s="81"/>
    </row>
    <row r="183" s="1" customFormat="1" spans="1:28">
      <c r="A183" s="73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9"/>
      <c r="N183" s="79"/>
      <c r="O183" s="80"/>
      <c r="Q183" s="79"/>
      <c r="R183" s="79"/>
      <c r="S183" s="79"/>
      <c r="T183" s="79"/>
      <c r="U183" s="81"/>
      <c r="V183" s="81"/>
      <c r="W183" s="81"/>
      <c r="X183" s="81"/>
      <c r="Y183" s="81"/>
      <c r="Z183" s="81"/>
      <c r="AA183" s="81"/>
      <c r="AB183" s="81"/>
    </row>
    <row r="184" s="1" customFormat="1" spans="1:28">
      <c r="A184" s="73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9"/>
      <c r="N184" s="79"/>
      <c r="O184" s="80"/>
      <c r="Q184" s="79"/>
      <c r="R184" s="79"/>
      <c r="S184" s="79"/>
      <c r="T184" s="79"/>
      <c r="U184" s="81"/>
      <c r="V184" s="81"/>
      <c r="W184" s="81"/>
      <c r="X184" s="81"/>
      <c r="Y184" s="81"/>
      <c r="Z184" s="81"/>
      <c r="AA184" s="81"/>
      <c r="AB184" s="81"/>
    </row>
    <row r="185" s="1" customFormat="1" spans="1:28">
      <c r="A185" s="73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9"/>
      <c r="N185" s="79"/>
      <c r="O185" s="80"/>
      <c r="Q185" s="79"/>
      <c r="R185" s="79"/>
      <c r="S185" s="79"/>
      <c r="T185" s="79"/>
      <c r="U185" s="81"/>
      <c r="V185" s="81"/>
      <c r="W185" s="81"/>
      <c r="X185" s="81"/>
      <c r="Y185" s="81"/>
      <c r="Z185" s="81"/>
      <c r="AA185" s="81"/>
      <c r="AB185" s="81"/>
    </row>
    <row r="186" s="1" customFormat="1" spans="1:28">
      <c r="A186" s="73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9"/>
      <c r="N186" s="79"/>
      <c r="O186" s="80"/>
      <c r="Q186" s="79"/>
      <c r="R186" s="79"/>
      <c r="S186" s="79"/>
      <c r="T186" s="79"/>
      <c r="U186" s="81"/>
      <c r="V186" s="81"/>
      <c r="W186" s="81"/>
      <c r="X186" s="81"/>
      <c r="Y186" s="81"/>
      <c r="Z186" s="81"/>
      <c r="AA186" s="81"/>
      <c r="AB186" s="81"/>
    </row>
    <row r="187" s="1" customFormat="1" spans="1:28">
      <c r="A187" s="73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9"/>
      <c r="N187" s="79"/>
      <c r="O187" s="80"/>
      <c r="Q187" s="79"/>
      <c r="R187" s="79"/>
      <c r="S187" s="79"/>
      <c r="T187" s="79"/>
      <c r="U187" s="81"/>
      <c r="V187" s="81"/>
      <c r="W187" s="81"/>
      <c r="X187" s="81"/>
      <c r="Y187" s="81"/>
      <c r="Z187" s="81"/>
      <c r="AA187" s="81"/>
      <c r="AB187" s="81"/>
    </row>
    <row r="188" s="1" customFormat="1" spans="1:28">
      <c r="A188" s="73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9"/>
      <c r="N188" s="79"/>
      <c r="O188" s="80"/>
      <c r="Q188" s="79"/>
      <c r="R188" s="79"/>
      <c r="S188" s="79"/>
      <c r="T188" s="79"/>
      <c r="U188" s="81"/>
      <c r="V188" s="81"/>
      <c r="W188" s="81"/>
      <c r="X188" s="81"/>
      <c r="Y188" s="81"/>
      <c r="Z188" s="81"/>
      <c r="AA188" s="81"/>
      <c r="AB188" s="81"/>
    </row>
    <row r="189" s="1" customFormat="1" spans="1:28">
      <c r="A189" s="73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9"/>
      <c r="N189" s="79"/>
      <c r="O189" s="80"/>
      <c r="Q189" s="79"/>
      <c r="R189" s="79"/>
      <c r="S189" s="79"/>
      <c r="T189" s="79"/>
      <c r="U189" s="81"/>
      <c r="V189" s="81"/>
      <c r="W189" s="81"/>
      <c r="X189" s="81"/>
      <c r="Y189" s="81"/>
      <c r="Z189" s="81"/>
      <c r="AA189" s="81"/>
      <c r="AB189" s="81"/>
    </row>
    <row r="190" s="1" customFormat="1" spans="1:28">
      <c r="A190" s="73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9"/>
      <c r="N190" s="79"/>
      <c r="O190" s="80"/>
      <c r="Q190" s="79"/>
      <c r="R190" s="79"/>
      <c r="S190" s="79"/>
      <c r="T190" s="79"/>
      <c r="U190" s="81"/>
      <c r="V190" s="81"/>
      <c r="W190" s="81"/>
      <c r="X190" s="81"/>
      <c r="Y190" s="81"/>
      <c r="Z190" s="81"/>
      <c r="AA190" s="81"/>
      <c r="AB190" s="81"/>
    </row>
    <row r="191" s="1" customFormat="1" spans="1:28">
      <c r="A191" s="73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9"/>
      <c r="N191" s="79"/>
      <c r="O191" s="80"/>
      <c r="Q191" s="79"/>
      <c r="R191" s="79"/>
      <c r="S191" s="79"/>
      <c r="T191" s="79"/>
      <c r="U191" s="81"/>
      <c r="V191" s="81"/>
      <c r="W191" s="81"/>
      <c r="X191" s="81"/>
      <c r="Y191" s="81"/>
      <c r="Z191" s="81"/>
      <c r="AA191" s="81"/>
      <c r="AB191" s="81"/>
    </row>
    <row r="192" s="1" customFormat="1" spans="1:28">
      <c r="A192" s="73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9"/>
      <c r="N192" s="79"/>
      <c r="O192" s="80"/>
      <c r="Q192" s="79"/>
      <c r="R192" s="79"/>
      <c r="S192" s="79"/>
      <c r="T192" s="79"/>
      <c r="U192" s="81"/>
      <c r="V192" s="81"/>
      <c r="W192" s="81"/>
      <c r="X192" s="81"/>
      <c r="Y192" s="81"/>
      <c r="Z192" s="81"/>
      <c r="AA192" s="81"/>
      <c r="AB192" s="81"/>
    </row>
    <row r="193" s="1" customFormat="1" spans="1:28">
      <c r="A193" s="73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9"/>
      <c r="N193" s="79"/>
      <c r="O193" s="80"/>
      <c r="Q193" s="79"/>
      <c r="R193" s="79"/>
      <c r="S193" s="79"/>
      <c r="T193" s="79"/>
      <c r="U193" s="81"/>
      <c r="V193" s="81"/>
      <c r="W193" s="81"/>
      <c r="X193" s="81"/>
      <c r="Y193" s="81"/>
      <c r="Z193" s="81"/>
      <c r="AA193" s="81"/>
      <c r="AB193" s="81"/>
    </row>
    <row r="194" s="1" customFormat="1" spans="1:28">
      <c r="A194" s="73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9"/>
      <c r="N194" s="79"/>
      <c r="O194" s="80"/>
      <c r="Q194" s="79"/>
      <c r="R194" s="79"/>
      <c r="S194" s="79"/>
      <c r="T194" s="79"/>
      <c r="U194" s="81"/>
      <c r="V194" s="81"/>
      <c r="W194" s="81"/>
      <c r="X194" s="81"/>
      <c r="Y194" s="81"/>
      <c r="Z194" s="81"/>
      <c r="AA194" s="81"/>
      <c r="AB194" s="81"/>
    </row>
    <row r="195" s="1" customFormat="1" spans="1:28">
      <c r="A195" s="73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9"/>
      <c r="N195" s="79"/>
      <c r="O195" s="80"/>
      <c r="Q195" s="79"/>
      <c r="R195" s="79"/>
      <c r="S195" s="79"/>
      <c r="T195" s="79"/>
      <c r="U195" s="81"/>
      <c r="V195" s="81"/>
      <c r="W195" s="81"/>
      <c r="X195" s="81"/>
      <c r="Y195" s="81"/>
      <c r="Z195" s="81"/>
      <c r="AA195" s="81"/>
      <c r="AB195" s="81"/>
    </row>
    <row r="196" s="1" customFormat="1" spans="1:28">
      <c r="A196" s="73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9"/>
      <c r="N196" s="79"/>
      <c r="O196" s="80"/>
      <c r="Q196" s="79"/>
      <c r="R196" s="79"/>
      <c r="S196" s="79"/>
      <c r="T196" s="79"/>
      <c r="U196" s="81"/>
      <c r="V196" s="81"/>
      <c r="W196" s="81"/>
      <c r="X196" s="81"/>
      <c r="Y196" s="81"/>
      <c r="Z196" s="81"/>
      <c r="AA196" s="81"/>
      <c r="AB196" s="81"/>
    </row>
    <row r="197" s="1" customFormat="1" spans="1:28">
      <c r="A197" s="73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9"/>
      <c r="N197" s="79"/>
      <c r="O197" s="80"/>
      <c r="Q197" s="79"/>
      <c r="R197" s="79"/>
      <c r="S197" s="79"/>
      <c r="T197" s="79"/>
      <c r="U197" s="81"/>
      <c r="V197" s="81"/>
      <c r="W197" s="81"/>
      <c r="X197" s="81"/>
      <c r="Y197" s="81"/>
      <c r="Z197" s="81"/>
      <c r="AA197" s="81"/>
      <c r="AB197" s="81"/>
    </row>
    <row r="198" s="1" customFormat="1" spans="1:28">
      <c r="A198" s="73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9"/>
      <c r="N198" s="79"/>
      <c r="O198" s="80"/>
      <c r="Q198" s="79"/>
      <c r="R198" s="79"/>
      <c r="S198" s="79"/>
      <c r="T198" s="79"/>
      <c r="U198" s="81"/>
      <c r="V198" s="81"/>
      <c r="W198" s="81"/>
      <c r="X198" s="81"/>
      <c r="Y198" s="81"/>
      <c r="Z198" s="81"/>
      <c r="AA198" s="81"/>
      <c r="AB198" s="81"/>
    </row>
    <row r="199" s="1" customFormat="1" spans="1:28">
      <c r="A199" s="73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9"/>
      <c r="N199" s="79"/>
      <c r="O199" s="80"/>
      <c r="Q199" s="79"/>
      <c r="R199" s="79"/>
      <c r="S199" s="79"/>
      <c r="T199" s="79"/>
      <c r="U199" s="81"/>
      <c r="V199" s="81"/>
      <c r="W199" s="81"/>
      <c r="X199" s="81"/>
      <c r="Y199" s="81"/>
      <c r="Z199" s="81"/>
      <c r="AA199" s="81"/>
      <c r="AB199" s="81"/>
    </row>
    <row r="200" s="1" customFormat="1" spans="1:28">
      <c r="A200" s="73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9"/>
      <c r="N200" s="79"/>
      <c r="O200" s="80"/>
      <c r="Q200" s="79"/>
      <c r="R200" s="79"/>
      <c r="S200" s="79"/>
      <c r="T200" s="79"/>
      <c r="U200" s="81"/>
      <c r="V200" s="81"/>
      <c r="W200" s="81"/>
      <c r="X200" s="81"/>
      <c r="Y200" s="81"/>
      <c r="Z200" s="81"/>
      <c r="AA200" s="81"/>
      <c r="AB200" s="81"/>
    </row>
    <row r="201" s="1" customFormat="1" spans="1:28">
      <c r="A201" s="73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9"/>
      <c r="N201" s="79"/>
      <c r="O201" s="80"/>
      <c r="Q201" s="79"/>
      <c r="R201" s="79"/>
      <c r="S201" s="79"/>
      <c r="T201" s="79"/>
      <c r="U201" s="81"/>
      <c r="V201" s="81"/>
      <c r="W201" s="81"/>
      <c r="X201" s="81"/>
      <c r="Y201" s="81"/>
      <c r="Z201" s="81"/>
      <c r="AA201" s="81"/>
      <c r="AB201" s="81"/>
    </row>
    <row r="202" s="1" customFormat="1" spans="1:28">
      <c r="A202" s="73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9"/>
      <c r="N202" s="79"/>
      <c r="O202" s="80"/>
      <c r="Q202" s="79"/>
      <c r="R202" s="79"/>
      <c r="S202" s="79"/>
      <c r="T202" s="79"/>
      <c r="U202" s="81"/>
      <c r="V202" s="81"/>
      <c r="W202" s="81"/>
      <c r="X202" s="81"/>
      <c r="Y202" s="81"/>
      <c r="Z202" s="81"/>
      <c r="AA202" s="81"/>
      <c r="AB202" s="81"/>
    </row>
    <row r="203" s="1" customFormat="1" spans="1:28">
      <c r="A203" s="73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9"/>
      <c r="N203" s="79"/>
      <c r="O203" s="80"/>
      <c r="Q203" s="79"/>
      <c r="R203" s="79"/>
      <c r="S203" s="79"/>
      <c r="T203" s="79"/>
      <c r="U203" s="81"/>
      <c r="V203" s="81"/>
      <c r="W203" s="81"/>
      <c r="X203" s="81"/>
      <c r="Y203" s="81"/>
      <c r="Z203" s="81"/>
      <c r="AA203" s="81"/>
      <c r="AB203" s="81"/>
    </row>
    <row r="204" s="1" customFormat="1" spans="1:28">
      <c r="A204" s="73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9"/>
      <c r="N204" s="79"/>
      <c r="O204" s="80"/>
      <c r="Q204" s="79"/>
      <c r="R204" s="79"/>
      <c r="S204" s="79"/>
      <c r="T204" s="79"/>
      <c r="U204" s="81"/>
      <c r="V204" s="81"/>
      <c r="W204" s="81"/>
      <c r="X204" s="81"/>
      <c r="Y204" s="81"/>
      <c r="Z204" s="81"/>
      <c r="AA204" s="81"/>
      <c r="AB204" s="81"/>
    </row>
    <row r="205" s="1" customFormat="1" spans="1:28">
      <c r="A205" s="73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9"/>
      <c r="N205" s="79"/>
      <c r="O205" s="80"/>
      <c r="Q205" s="79"/>
      <c r="R205" s="79"/>
      <c r="S205" s="79"/>
      <c r="T205" s="79"/>
      <c r="U205" s="81"/>
      <c r="V205" s="81"/>
      <c r="W205" s="81"/>
      <c r="X205" s="81"/>
      <c r="Y205" s="81"/>
      <c r="Z205" s="81"/>
      <c r="AA205" s="81"/>
      <c r="AB205" s="81"/>
    </row>
    <row r="206" s="1" customFormat="1" spans="1:28">
      <c r="A206" s="73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9"/>
      <c r="N206" s="79"/>
      <c r="O206" s="80"/>
      <c r="Q206" s="79"/>
      <c r="R206" s="79"/>
      <c r="S206" s="79"/>
      <c r="T206" s="79"/>
      <c r="U206" s="81"/>
      <c r="V206" s="81"/>
      <c r="W206" s="81"/>
      <c r="X206" s="81"/>
      <c r="Y206" s="81"/>
      <c r="Z206" s="81"/>
      <c r="AA206" s="81"/>
      <c r="AB206" s="81"/>
    </row>
    <row r="207" s="1" customFormat="1" spans="1:28">
      <c r="A207" s="73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9"/>
      <c r="N207" s="79"/>
      <c r="O207" s="80"/>
      <c r="Q207" s="79"/>
      <c r="R207" s="79"/>
      <c r="S207" s="79"/>
      <c r="T207" s="79"/>
      <c r="U207" s="81"/>
      <c r="V207" s="81"/>
      <c r="W207" s="81"/>
      <c r="X207" s="81"/>
      <c r="Y207" s="81"/>
      <c r="Z207" s="81"/>
      <c r="AA207" s="81"/>
      <c r="AB207" s="81"/>
    </row>
    <row r="208" s="1" customFormat="1" spans="1:28">
      <c r="A208" s="73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9"/>
      <c r="N208" s="79"/>
      <c r="O208" s="80"/>
      <c r="Q208" s="79"/>
      <c r="R208" s="79"/>
      <c r="S208" s="79"/>
      <c r="T208" s="79"/>
      <c r="U208" s="81"/>
      <c r="V208" s="81"/>
      <c r="W208" s="81"/>
      <c r="X208" s="81"/>
      <c r="Y208" s="81"/>
      <c r="Z208" s="81"/>
      <c r="AA208" s="81"/>
      <c r="AB208" s="81"/>
    </row>
    <row r="209" s="1" customFormat="1" spans="1:28">
      <c r="A209" s="73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9"/>
      <c r="N209" s="79"/>
      <c r="O209" s="80"/>
      <c r="Q209" s="79"/>
      <c r="R209" s="79"/>
      <c r="S209" s="79"/>
      <c r="T209" s="79"/>
      <c r="U209" s="81"/>
      <c r="V209" s="81"/>
      <c r="W209" s="81"/>
      <c r="X209" s="81"/>
      <c r="Y209" s="81"/>
      <c r="Z209" s="81"/>
      <c r="AA209" s="81"/>
      <c r="AB209" s="81"/>
    </row>
    <row r="210" s="1" customFormat="1" spans="1:28">
      <c r="A210" s="73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9"/>
      <c r="N210" s="79"/>
      <c r="O210" s="80"/>
      <c r="Q210" s="79"/>
      <c r="R210" s="79"/>
      <c r="S210" s="79"/>
      <c r="T210" s="79"/>
      <c r="U210" s="81"/>
      <c r="V210" s="81"/>
      <c r="W210" s="81"/>
      <c r="X210" s="81"/>
      <c r="Y210" s="81"/>
      <c r="Z210" s="81"/>
      <c r="AA210" s="81"/>
      <c r="AB210" s="81"/>
    </row>
    <row r="211" s="1" customFormat="1" spans="1:28">
      <c r="A211" s="73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9"/>
      <c r="N211" s="79"/>
      <c r="O211" s="80"/>
      <c r="Q211" s="79"/>
      <c r="R211" s="79"/>
      <c r="S211" s="79"/>
      <c r="T211" s="79"/>
      <c r="U211" s="81"/>
      <c r="V211" s="81"/>
      <c r="W211" s="81"/>
      <c r="X211" s="81"/>
      <c r="Y211" s="81"/>
      <c r="Z211" s="81"/>
      <c r="AA211" s="81"/>
      <c r="AB211" s="81"/>
    </row>
    <row r="212" s="1" customFormat="1" spans="1:28">
      <c r="A212" s="73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9"/>
      <c r="N212" s="79"/>
      <c r="O212" s="80"/>
      <c r="Q212" s="79"/>
      <c r="R212" s="79"/>
      <c r="S212" s="79"/>
      <c r="T212" s="79"/>
      <c r="U212" s="81"/>
      <c r="V212" s="81"/>
      <c r="W212" s="81"/>
      <c r="X212" s="81"/>
      <c r="Y212" s="81"/>
      <c r="Z212" s="81"/>
      <c r="AA212" s="81"/>
      <c r="AB212" s="81"/>
    </row>
    <row r="213" s="1" customFormat="1" spans="1:28">
      <c r="A213" s="73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9"/>
      <c r="N213" s="79"/>
      <c r="O213" s="80"/>
      <c r="Q213" s="79"/>
      <c r="R213" s="79"/>
      <c r="S213" s="79"/>
      <c r="T213" s="79"/>
      <c r="U213" s="81"/>
      <c r="V213" s="81"/>
      <c r="W213" s="81"/>
      <c r="X213" s="81"/>
      <c r="Y213" s="81"/>
      <c r="Z213" s="81"/>
      <c r="AA213" s="81"/>
      <c r="AB213" s="81"/>
    </row>
    <row r="214" s="1" customFormat="1" spans="1:28">
      <c r="A214" s="73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9"/>
      <c r="N214" s="79"/>
      <c r="O214" s="80"/>
      <c r="Q214" s="79"/>
      <c r="R214" s="79"/>
      <c r="S214" s="79"/>
      <c r="T214" s="79"/>
      <c r="U214" s="81"/>
      <c r="V214" s="81"/>
      <c r="W214" s="81"/>
      <c r="X214" s="81"/>
      <c r="Y214" s="81"/>
      <c r="Z214" s="81"/>
      <c r="AA214" s="81"/>
      <c r="AB214" s="81"/>
    </row>
    <row r="215" s="1" customFormat="1" spans="1:28">
      <c r="A215" s="73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9"/>
      <c r="N215" s="79"/>
      <c r="O215" s="80"/>
      <c r="Q215" s="79"/>
      <c r="R215" s="79"/>
      <c r="S215" s="79"/>
      <c r="T215" s="79"/>
      <c r="U215" s="81"/>
      <c r="V215" s="81"/>
      <c r="W215" s="81"/>
      <c r="X215" s="81"/>
      <c r="Y215" s="81"/>
      <c r="Z215" s="81"/>
      <c r="AA215" s="81"/>
      <c r="AB215" s="81"/>
    </row>
    <row r="216" s="1" customFormat="1" spans="1:28">
      <c r="A216" s="73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9"/>
      <c r="N216" s="79"/>
      <c r="O216" s="80"/>
      <c r="Q216" s="79"/>
      <c r="R216" s="79"/>
      <c r="S216" s="79"/>
      <c r="T216" s="79"/>
      <c r="U216" s="81"/>
      <c r="V216" s="81"/>
      <c r="W216" s="81"/>
      <c r="X216" s="81"/>
      <c r="Y216" s="81"/>
      <c r="Z216" s="81"/>
      <c r="AA216" s="81"/>
      <c r="AB216" s="81"/>
    </row>
    <row r="217" s="1" customFormat="1" spans="1:28">
      <c r="A217" s="73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9"/>
      <c r="N217" s="79"/>
      <c r="O217" s="80"/>
      <c r="Q217" s="79"/>
      <c r="R217" s="79"/>
      <c r="S217" s="79"/>
      <c r="T217" s="79"/>
      <c r="U217" s="81"/>
      <c r="V217" s="81"/>
      <c r="W217" s="81"/>
      <c r="X217" s="81"/>
      <c r="Y217" s="81"/>
      <c r="Z217" s="81"/>
      <c r="AA217" s="81"/>
      <c r="AB217" s="81"/>
    </row>
    <row r="218" s="1" customFormat="1" spans="1:28">
      <c r="A218" s="73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9"/>
      <c r="N218" s="79"/>
      <c r="O218" s="80"/>
      <c r="Q218" s="79"/>
      <c r="R218" s="79"/>
      <c r="S218" s="79"/>
      <c r="T218" s="79"/>
      <c r="U218" s="81"/>
      <c r="V218" s="81"/>
      <c r="W218" s="81"/>
      <c r="X218" s="81"/>
      <c r="Y218" s="81"/>
      <c r="Z218" s="81"/>
      <c r="AA218" s="81"/>
      <c r="AB218" s="81"/>
    </row>
    <row r="219" s="1" customFormat="1" spans="1:28">
      <c r="A219" s="73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9"/>
      <c r="N219" s="79"/>
      <c r="O219" s="80"/>
      <c r="Q219" s="79"/>
      <c r="R219" s="79"/>
      <c r="S219" s="79"/>
      <c r="T219" s="79"/>
      <c r="U219" s="81"/>
      <c r="V219" s="81"/>
      <c r="W219" s="81"/>
      <c r="X219" s="81"/>
      <c r="Y219" s="81"/>
      <c r="Z219" s="81"/>
      <c r="AA219" s="81"/>
      <c r="AB219" s="81"/>
    </row>
    <row r="220" s="1" customFormat="1" spans="1:28">
      <c r="A220" s="73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9"/>
      <c r="N220" s="79"/>
      <c r="O220" s="80"/>
      <c r="Q220" s="79"/>
      <c r="R220" s="79"/>
      <c r="S220" s="79"/>
      <c r="T220" s="79"/>
      <c r="U220" s="81"/>
      <c r="V220" s="81"/>
      <c r="W220" s="81"/>
      <c r="X220" s="81"/>
      <c r="Y220" s="81"/>
      <c r="Z220" s="81"/>
      <c r="AA220" s="81"/>
      <c r="AB220" s="81"/>
    </row>
    <row r="221" s="1" customFormat="1" spans="1:28">
      <c r="A221" s="73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9"/>
      <c r="N221" s="79"/>
      <c r="O221" s="80"/>
      <c r="Q221" s="79"/>
      <c r="R221" s="79"/>
      <c r="S221" s="79"/>
      <c r="T221" s="79"/>
      <c r="U221" s="81"/>
      <c r="V221" s="81"/>
      <c r="W221" s="81"/>
      <c r="X221" s="81"/>
      <c r="Y221" s="81"/>
      <c r="Z221" s="81"/>
      <c r="AA221" s="81"/>
      <c r="AB221" s="81"/>
    </row>
    <row r="222" s="1" customFormat="1" spans="1:28">
      <c r="A222" s="73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9"/>
      <c r="N222" s="79"/>
      <c r="O222" s="80"/>
      <c r="Q222" s="79"/>
      <c r="R222" s="79"/>
      <c r="S222" s="79"/>
      <c r="T222" s="79"/>
      <c r="U222" s="81"/>
      <c r="V222" s="81"/>
      <c r="W222" s="81"/>
      <c r="X222" s="81"/>
      <c r="Y222" s="81"/>
      <c r="Z222" s="81"/>
      <c r="AA222" s="81"/>
      <c r="AB222" s="81"/>
    </row>
    <row r="223" s="1" customFormat="1" spans="1:28">
      <c r="A223" s="73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9"/>
      <c r="N223" s="79"/>
      <c r="O223" s="80"/>
      <c r="Q223" s="79"/>
      <c r="R223" s="79"/>
      <c r="S223" s="79"/>
      <c r="T223" s="79"/>
      <c r="U223" s="81"/>
      <c r="V223" s="81"/>
      <c r="W223" s="81"/>
      <c r="X223" s="81"/>
      <c r="Y223" s="81"/>
      <c r="Z223" s="81"/>
      <c r="AA223" s="81"/>
      <c r="AB223" s="81"/>
    </row>
    <row r="224" s="1" customFormat="1" spans="1:28">
      <c r="A224" s="73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9"/>
      <c r="N224" s="79"/>
      <c r="O224" s="80"/>
      <c r="Q224" s="79"/>
      <c r="R224" s="79"/>
      <c r="S224" s="79"/>
      <c r="T224" s="79"/>
      <c r="U224" s="81"/>
      <c r="V224" s="81"/>
      <c r="W224" s="81"/>
      <c r="X224" s="81"/>
      <c r="Y224" s="81"/>
      <c r="Z224" s="81"/>
      <c r="AA224" s="81"/>
      <c r="AB224" s="81"/>
    </row>
    <row r="225" s="1" customFormat="1" spans="1:28">
      <c r="A225" s="73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9"/>
      <c r="N225" s="79"/>
      <c r="O225" s="80"/>
      <c r="Q225" s="79"/>
      <c r="R225" s="79"/>
      <c r="S225" s="79"/>
      <c r="T225" s="79"/>
      <c r="U225" s="81"/>
      <c r="V225" s="81"/>
      <c r="W225" s="81"/>
      <c r="X225" s="81"/>
      <c r="Y225" s="81"/>
      <c r="Z225" s="81"/>
      <c r="AA225" s="81"/>
      <c r="AB225" s="81"/>
    </row>
    <row r="226" s="1" customFormat="1" spans="1:28">
      <c r="A226" s="73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9"/>
      <c r="N226" s="79"/>
      <c r="O226" s="80"/>
      <c r="Q226" s="79"/>
      <c r="R226" s="79"/>
      <c r="S226" s="79"/>
      <c r="T226" s="79"/>
      <c r="U226" s="81"/>
      <c r="V226" s="81"/>
      <c r="W226" s="81"/>
      <c r="X226" s="81"/>
      <c r="Y226" s="81"/>
      <c r="Z226" s="81"/>
      <c r="AA226" s="81"/>
      <c r="AB226" s="81"/>
    </row>
    <row r="227" s="1" customFormat="1" spans="1:28">
      <c r="A227" s="73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9"/>
      <c r="N227" s="79"/>
      <c r="O227" s="80"/>
      <c r="Q227" s="79"/>
      <c r="R227" s="79"/>
      <c r="S227" s="79"/>
      <c r="T227" s="79"/>
      <c r="U227" s="81"/>
      <c r="V227" s="81"/>
      <c r="W227" s="81"/>
      <c r="X227" s="81"/>
      <c r="Y227" s="81"/>
      <c r="Z227" s="81"/>
      <c r="AA227" s="81"/>
      <c r="AB227" s="81"/>
    </row>
    <row r="228" s="1" customFormat="1" spans="1:28">
      <c r="A228" s="73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9"/>
      <c r="N228" s="79"/>
      <c r="O228" s="80"/>
      <c r="Q228" s="79"/>
      <c r="R228" s="79"/>
      <c r="S228" s="79"/>
      <c r="T228" s="79"/>
      <c r="U228" s="81"/>
      <c r="V228" s="81"/>
      <c r="W228" s="81"/>
      <c r="X228" s="81"/>
      <c r="Y228" s="81"/>
      <c r="Z228" s="81"/>
      <c r="AA228" s="81"/>
      <c r="AB228" s="81"/>
    </row>
    <row r="229" s="1" customFormat="1" spans="1:28">
      <c r="A229" s="73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9"/>
      <c r="N229" s="79"/>
      <c r="O229" s="80"/>
      <c r="Q229" s="79"/>
      <c r="R229" s="79"/>
      <c r="S229" s="79"/>
      <c r="T229" s="79"/>
      <c r="U229" s="81"/>
      <c r="V229" s="81"/>
      <c r="W229" s="81"/>
      <c r="X229" s="81"/>
      <c r="Y229" s="81"/>
      <c r="Z229" s="81"/>
      <c r="AA229" s="81"/>
      <c r="AB229" s="81"/>
    </row>
    <row r="230" s="1" customFormat="1" spans="1:28">
      <c r="A230" s="73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9"/>
      <c r="N230" s="79"/>
      <c r="O230" s="80"/>
      <c r="Q230" s="79"/>
      <c r="R230" s="79"/>
      <c r="S230" s="79"/>
      <c r="T230" s="79"/>
      <c r="U230" s="81"/>
      <c r="V230" s="81"/>
      <c r="W230" s="81"/>
      <c r="X230" s="81"/>
      <c r="Y230" s="81"/>
      <c r="Z230" s="81"/>
      <c r="AA230" s="81"/>
      <c r="AB230" s="81"/>
    </row>
    <row r="231" s="1" customFormat="1" spans="1:28">
      <c r="A231" s="73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9"/>
      <c r="N231" s="79"/>
      <c r="O231" s="80"/>
      <c r="Q231" s="79"/>
      <c r="R231" s="79"/>
      <c r="S231" s="79"/>
      <c r="T231" s="79"/>
      <c r="U231" s="81"/>
      <c r="V231" s="81"/>
      <c r="W231" s="81"/>
      <c r="X231" s="81"/>
      <c r="Y231" s="81"/>
      <c r="Z231" s="81"/>
      <c r="AA231" s="81"/>
      <c r="AB231" s="81"/>
    </row>
    <row r="232" s="1" customFormat="1" spans="1:28">
      <c r="A232" s="73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9"/>
      <c r="N232" s="79"/>
      <c r="O232" s="80"/>
      <c r="Q232" s="79"/>
      <c r="R232" s="79"/>
      <c r="S232" s="79"/>
      <c r="T232" s="79"/>
      <c r="U232" s="81"/>
      <c r="V232" s="81"/>
      <c r="W232" s="81"/>
      <c r="X232" s="81"/>
      <c r="Y232" s="81"/>
      <c r="Z232" s="81"/>
      <c r="AA232" s="81"/>
      <c r="AB232" s="81"/>
    </row>
    <row r="233" s="1" customFormat="1" spans="1:28">
      <c r="A233" s="73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9"/>
      <c r="N233" s="79"/>
      <c r="O233" s="80"/>
      <c r="Q233" s="79"/>
      <c r="R233" s="79"/>
      <c r="S233" s="79"/>
      <c r="T233" s="79"/>
      <c r="U233" s="81"/>
      <c r="V233" s="81"/>
      <c r="W233" s="81"/>
      <c r="X233" s="81"/>
      <c r="Y233" s="81"/>
      <c r="Z233" s="81"/>
      <c r="AA233" s="81"/>
      <c r="AB233" s="81"/>
    </row>
    <row r="234" s="1" customFormat="1" spans="1:28">
      <c r="A234" s="73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9"/>
      <c r="N234" s="79"/>
      <c r="O234" s="80"/>
      <c r="Q234" s="79"/>
      <c r="R234" s="79"/>
      <c r="S234" s="79"/>
      <c r="T234" s="79"/>
      <c r="U234" s="81"/>
      <c r="V234" s="81"/>
      <c r="W234" s="81"/>
      <c r="X234" s="81"/>
      <c r="Y234" s="81"/>
      <c r="Z234" s="81"/>
      <c r="AA234" s="81"/>
      <c r="AB234" s="81"/>
    </row>
    <row r="235" s="1" customFormat="1" spans="1:28">
      <c r="A235" s="73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9"/>
      <c r="N235" s="79"/>
      <c r="O235" s="80"/>
      <c r="Q235" s="79"/>
      <c r="R235" s="79"/>
      <c r="S235" s="79"/>
      <c r="T235" s="79"/>
      <c r="U235" s="81"/>
      <c r="V235" s="81"/>
      <c r="W235" s="81"/>
      <c r="X235" s="81"/>
      <c r="Y235" s="81"/>
      <c r="Z235" s="81"/>
      <c r="AA235" s="81"/>
      <c r="AB235" s="81"/>
    </row>
    <row r="236" s="1" customFormat="1" spans="1:28">
      <c r="A236" s="73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9"/>
      <c r="N236" s="79"/>
      <c r="O236" s="80"/>
      <c r="Q236" s="79"/>
      <c r="R236" s="79"/>
      <c r="S236" s="79"/>
      <c r="T236" s="79"/>
      <c r="U236" s="81"/>
      <c r="V236" s="81"/>
      <c r="W236" s="81"/>
      <c r="X236" s="81"/>
      <c r="Y236" s="81"/>
      <c r="Z236" s="81"/>
      <c r="AA236" s="81"/>
      <c r="AB236" s="81"/>
    </row>
    <row r="237" s="1" customFormat="1" spans="1:28">
      <c r="A237" s="73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9"/>
      <c r="N237" s="79"/>
      <c r="O237" s="80"/>
      <c r="Q237" s="79"/>
      <c r="R237" s="79"/>
      <c r="S237" s="79"/>
      <c r="T237" s="79"/>
      <c r="U237" s="81"/>
      <c r="V237" s="81"/>
      <c r="W237" s="81"/>
      <c r="X237" s="81"/>
      <c r="Y237" s="81"/>
      <c r="Z237" s="81"/>
      <c r="AA237" s="81"/>
      <c r="AB237" s="81"/>
    </row>
    <row r="238" s="1" customFormat="1" spans="1:28">
      <c r="A238" s="73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9"/>
      <c r="N238" s="79"/>
      <c r="O238" s="80"/>
      <c r="Q238" s="79"/>
      <c r="R238" s="79"/>
      <c r="S238" s="79"/>
      <c r="T238" s="79"/>
      <c r="U238" s="81"/>
      <c r="V238" s="81"/>
      <c r="W238" s="81"/>
      <c r="X238" s="81"/>
      <c r="Y238" s="81"/>
      <c r="Z238" s="81"/>
      <c r="AA238" s="81"/>
      <c r="AB238" s="81"/>
    </row>
    <row r="239" s="1" customFormat="1" spans="1:28">
      <c r="A239" s="73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9"/>
      <c r="N239" s="79"/>
      <c r="O239" s="80"/>
      <c r="Q239" s="79"/>
      <c r="R239" s="79"/>
      <c r="S239" s="79"/>
      <c r="T239" s="79"/>
      <c r="U239" s="81"/>
      <c r="V239" s="81"/>
      <c r="W239" s="81"/>
      <c r="X239" s="81"/>
      <c r="Y239" s="81"/>
      <c r="Z239" s="81"/>
      <c r="AA239" s="81"/>
      <c r="AB239" s="81"/>
    </row>
    <row r="240" s="1" customFormat="1" spans="1:28">
      <c r="A240" s="73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9"/>
      <c r="N240" s="79"/>
      <c r="O240" s="80"/>
      <c r="Q240" s="79"/>
      <c r="R240" s="79"/>
      <c r="S240" s="79"/>
      <c r="T240" s="79"/>
      <c r="U240" s="81"/>
      <c r="V240" s="81"/>
      <c r="W240" s="81"/>
      <c r="X240" s="81"/>
      <c r="Y240" s="81"/>
      <c r="Z240" s="81"/>
      <c r="AA240" s="81"/>
      <c r="AB240" s="81"/>
    </row>
    <row r="241" s="1" customFormat="1" spans="1:28">
      <c r="A241" s="73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9"/>
      <c r="N241" s="79"/>
      <c r="O241" s="80"/>
      <c r="Q241" s="79"/>
      <c r="R241" s="79"/>
      <c r="S241" s="79"/>
      <c r="T241" s="79"/>
      <c r="U241" s="81"/>
      <c r="V241" s="81"/>
      <c r="W241" s="81"/>
      <c r="X241" s="81"/>
      <c r="Y241" s="81"/>
      <c r="Z241" s="81"/>
      <c r="AA241" s="81"/>
      <c r="AB241" s="81"/>
    </row>
    <row r="242" s="1" customFormat="1" spans="1:28">
      <c r="A242" s="73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9"/>
      <c r="N242" s="79"/>
      <c r="O242" s="80"/>
      <c r="Q242" s="79"/>
      <c r="R242" s="79"/>
      <c r="S242" s="79"/>
      <c r="T242" s="79"/>
      <c r="U242" s="81"/>
      <c r="V242" s="81"/>
      <c r="W242" s="81"/>
      <c r="X242" s="81"/>
      <c r="Y242" s="81"/>
      <c r="Z242" s="81"/>
      <c r="AA242" s="81"/>
      <c r="AB242" s="81"/>
    </row>
    <row r="243" s="1" customFormat="1" spans="1:28">
      <c r="A243" s="73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9"/>
      <c r="N243" s="79"/>
      <c r="O243" s="80"/>
      <c r="Q243" s="79"/>
      <c r="R243" s="79"/>
      <c r="S243" s="79"/>
      <c r="T243" s="79"/>
      <c r="U243" s="81"/>
      <c r="V243" s="81"/>
      <c r="W243" s="81"/>
      <c r="X243" s="81"/>
      <c r="Y243" s="81"/>
      <c r="Z243" s="81"/>
      <c r="AA243" s="81"/>
      <c r="AB243" s="81"/>
    </row>
    <row r="244" s="1" customFormat="1" spans="1:28">
      <c r="A244" s="73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9"/>
      <c r="N244" s="79"/>
      <c r="O244" s="80"/>
      <c r="Q244" s="79"/>
      <c r="R244" s="79"/>
      <c r="S244" s="79"/>
      <c r="T244" s="79"/>
      <c r="U244" s="81"/>
      <c r="V244" s="81"/>
      <c r="W244" s="81"/>
      <c r="X244" s="81"/>
      <c r="Y244" s="81"/>
      <c r="Z244" s="81"/>
      <c r="AA244" s="81"/>
      <c r="AB244" s="81"/>
    </row>
    <row r="245" s="1" customFormat="1" spans="1:28">
      <c r="A245" s="73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9"/>
      <c r="N245" s="79"/>
      <c r="O245" s="80"/>
      <c r="Q245" s="79"/>
      <c r="R245" s="79"/>
      <c r="S245" s="79"/>
      <c r="T245" s="79"/>
      <c r="U245" s="81"/>
      <c r="V245" s="81"/>
      <c r="W245" s="81"/>
      <c r="X245" s="81"/>
      <c r="Y245" s="81"/>
      <c r="Z245" s="81"/>
      <c r="AA245" s="81"/>
      <c r="AB245" s="81"/>
    </row>
    <row r="246" s="1" customFormat="1" spans="1:28">
      <c r="A246" s="73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9"/>
      <c r="N246" s="79"/>
      <c r="O246" s="80"/>
      <c r="Q246" s="79"/>
      <c r="R246" s="79"/>
      <c r="S246" s="79"/>
      <c r="T246" s="79"/>
      <c r="U246" s="81"/>
      <c r="V246" s="81"/>
      <c r="W246" s="81"/>
      <c r="X246" s="81"/>
      <c r="Y246" s="81"/>
      <c r="Z246" s="81"/>
      <c r="AA246" s="81"/>
      <c r="AB246" s="81"/>
    </row>
    <row r="247" s="1" customFormat="1" spans="1:28">
      <c r="A247" s="73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9"/>
      <c r="N247" s="79"/>
      <c r="O247" s="80"/>
      <c r="Q247" s="79"/>
      <c r="R247" s="79"/>
      <c r="S247" s="79"/>
      <c r="T247" s="79"/>
      <c r="U247" s="81"/>
      <c r="V247" s="81"/>
      <c r="W247" s="81"/>
      <c r="X247" s="81"/>
      <c r="Y247" s="81"/>
      <c r="Z247" s="81"/>
      <c r="AA247" s="81"/>
      <c r="AB247" s="81"/>
    </row>
    <row r="248" s="1" customFormat="1" spans="1:28">
      <c r="A248" s="73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9"/>
      <c r="N248" s="79"/>
      <c r="O248" s="80"/>
      <c r="Q248" s="79"/>
      <c r="R248" s="79"/>
      <c r="S248" s="79"/>
      <c r="T248" s="79"/>
      <c r="U248" s="81"/>
      <c r="V248" s="81"/>
      <c r="W248" s="81"/>
      <c r="X248" s="81"/>
      <c r="Y248" s="81"/>
      <c r="Z248" s="81"/>
      <c r="AA248" s="81"/>
      <c r="AB248" s="81"/>
    </row>
    <row r="249" s="1" customFormat="1" spans="1:28">
      <c r="A249" s="73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9"/>
      <c r="N249" s="79"/>
      <c r="O249" s="80"/>
      <c r="Q249" s="79"/>
      <c r="R249" s="79"/>
      <c r="S249" s="79"/>
      <c r="T249" s="79"/>
      <c r="U249" s="81"/>
      <c r="V249" s="81"/>
      <c r="W249" s="81"/>
      <c r="X249" s="81"/>
      <c r="Y249" s="81"/>
      <c r="Z249" s="81"/>
      <c r="AA249" s="81"/>
      <c r="AB249" s="81"/>
    </row>
    <row r="250" s="1" customFormat="1" spans="1:28">
      <c r="A250" s="73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9"/>
      <c r="N250" s="79"/>
      <c r="O250" s="80"/>
      <c r="Q250" s="79"/>
      <c r="R250" s="79"/>
      <c r="S250" s="79"/>
      <c r="T250" s="79"/>
      <c r="U250" s="81"/>
      <c r="V250" s="81"/>
      <c r="W250" s="81"/>
      <c r="X250" s="81"/>
      <c r="Y250" s="81"/>
      <c r="Z250" s="81"/>
      <c r="AA250" s="81"/>
      <c r="AB250" s="81"/>
    </row>
    <row r="251" s="1" customFormat="1" spans="1:28">
      <c r="A251" s="73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9"/>
      <c r="N251" s="79"/>
      <c r="O251" s="80"/>
      <c r="Q251" s="79"/>
      <c r="R251" s="79"/>
      <c r="S251" s="79"/>
      <c r="T251" s="79"/>
      <c r="U251" s="81"/>
      <c r="V251" s="81"/>
      <c r="W251" s="81"/>
      <c r="X251" s="81"/>
      <c r="Y251" s="81"/>
      <c r="Z251" s="81"/>
      <c r="AA251" s="81"/>
      <c r="AB251" s="81"/>
    </row>
    <row r="252" s="1" customFormat="1" spans="1:28">
      <c r="A252" s="73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9"/>
      <c r="N252" s="79"/>
      <c r="O252" s="80"/>
      <c r="Q252" s="79"/>
      <c r="R252" s="79"/>
      <c r="S252" s="79"/>
      <c r="T252" s="79"/>
      <c r="U252" s="81"/>
      <c r="V252" s="81"/>
      <c r="W252" s="81"/>
      <c r="X252" s="81"/>
      <c r="Y252" s="81"/>
      <c r="Z252" s="81"/>
      <c r="AA252" s="81"/>
      <c r="AB252" s="81"/>
    </row>
    <row r="253" s="1" customFormat="1" spans="1:28">
      <c r="A253" s="73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9"/>
      <c r="N253" s="79"/>
      <c r="O253" s="80"/>
      <c r="Q253" s="79"/>
      <c r="R253" s="79"/>
      <c r="S253" s="79"/>
      <c r="T253" s="79"/>
      <c r="U253" s="81"/>
      <c r="V253" s="81"/>
      <c r="W253" s="81"/>
      <c r="X253" s="81"/>
      <c r="Y253" s="81"/>
      <c r="Z253" s="81"/>
      <c r="AA253" s="81"/>
      <c r="AB253" s="81"/>
    </row>
    <row r="254" s="1" customFormat="1" spans="1:28">
      <c r="A254" s="73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9"/>
      <c r="N254" s="79"/>
      <c r="O254" s="80"/>
      <c r="Q254" s="79"/>
      <c r="R254" s="79"/>
      <c r="S254" s="79"/>
      <c r="T254" s="79"/>
      <c r="U254" s="81"/>
      <c r="V254" s="81"/>
      <c r="W254" s="81"/>
      <c r="X254" s="81"/>
      <c r="Y254" s="81"/>
      <c r="Z254" s="81"/>
      <c r="AA254" s="81"/>
      <c r="AB254" s="81"/>
    </row>
    <row r="255" s="1" customFormat="1" spans="1:28">
      <c r="A255" s="73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9"/>
      <c r="N255" s="79"/>
      <c r="O255" s="80"/>
      <c r="Q255" s="79"/>
      <c r="R255" s="79"/>
      <c r="S255" s="79"/>
      <c r="T255" s="79"/>
      <c r="U255" s="81"/>
      <c r="V255" s="81"/>
      <c r="W255" s="81"/>
      <c r="X255" s="81"/>
      <c r="Y255" s="81"/>
      <c r="Z255" s="81"/>
      <c r="AA255" s="81"/>
      <c r="AB255" s="81"/>
    </row>
    <row r="256" s="1" customFormat="1" spans="1:28">
      <c r="A256" s="73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9"/>
      <c r="N256" s="79"/>
      <c r="O256" s="80"/>
      <c r="Q256" s="79"/>
      <c r="R256" s="79"/>
      <c r="S256" s="79"/>
      <c r="T256" s="79"/>
      <c r="U256" s="81"/>
      <c r="V256" s="81"/>
      <c r="W256" s="81"/>
      <c r="X256" s="81"/>
      <c r="Y256" s="81"/>
      <c r="Z256" s="81"/>
      <c r="AA256" s="81"/>
      <c r="AB256" s="81"/>
    </row>
    <row r="257" s="1" customFormat="1" spans="1:28">
      <c r="A257" s="73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9"/>
      <c r="N257" s="79"/>
      <c r="O257" s="80"/>
      <c r="Q257" s="79"/>
      <c r="R257" s="79"/>
      <c r="S257" s="79"/>
      <c r="T257" s="79"/>
      <c r="U257" s="81"/>
      <c r="V257" s="81"/>
      <c r="W257" s="81"/>
      <c r="X257" s="81"/>
      <c r="Y257" s="81"/>
      <c r="Z257" s="81"/>
      <c r="AA257" s="81"/>
      <c r="AB257" s="81"/>
    </row>
    <row r="258" s="1" customFormat="1" spans="1:28">
      <c r="A258" s="73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9"/>
      <c r="N258" s="79"/>
      <c r="O258" s="80"/>
      <c r="Q258" s="79"/>
      <c r="R258" s="79"/>
      <c r="S258" s="79"/>
      <c r="T258" s="79"/>
      <c r="U258" s="81"/>
      <c r="V258" s="81"/>
      <c r="W258" s="81"/>
      <c r="X258" s="81"/>
      <c r="Y258" s="81"/>
      <c r="Z258" s="81"/>
      <c r="AA258" s="81"/>
      <c r="AB258" s="81"/>
    </row>
    <row r="259" s="1" customFormat="1" spans="1:28">
      <c r="A259" s="73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9"/>
      <c r="N259" s="79"/>
      <c r="O259" s="80"/>
      <c r="Q259" s="79"/>
      <c r="R259" s="79"/>
      <c r="S259" s="79"/>
      <c r="T259" s="79"/>
      <c r="U259" s="81"/>
      <c r="V259" s="81"/>
      <c r="W259" s="81"/>
      <c r="X259" s="81"/>
      <c r="Y259" s="81"/>
      <c r="Z259" s="81"/>
      <c r="AA259" s="81"/>
      <c r="AB259" s="81"/>
    </row>
    <row r="260" s="1" customFormat="1" spans="1:28">
      <c r="A260" s="73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9"/>
      <c r="N260" s="79"/>
      <c r="O260" s="80"/>
      <c r="Q260" s="79"/>
      <c r="R260" s="79"/>
      <c r="S260" s="79"/>
      <c r="T260" s="79"/>
      <c r="U260" s="81"/>
      <c r="V260" s="81"/>
      <c r="W260" s="81"/>
      <c r="X260" s="81"/>
      <c r="Y260" s="81"/>
      <c r="Z260" s="81"/>
      <c r="AA260" s="81"/>
      <c r="AB260" s="81"/>
    </row>
    <row r="261" s="1" customFormat="1" spans="1:28">
      <c r="A261" s="73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9"/>
      <c r="N261" s="79"/>
      <c r="O261" s="80"/>
      <c r="Q261" s="79"/>
      <c r="R261" s="79"/>
      <c r="S261" s="79"/>
      <c r="T261" s="79"/>
      <c r="U261" s="81"/>
      <c r="V261" s="81"/>
      <c r="W261" s="81"/>
      <c r="X261" s="81"/>
      <c r="Y261" s="81"/>
      <c r="Z261" s="81"/>
      <c r="AA261" s="81"/>
      <c r="AB261" s="81"/>
    </row>
    <row r="262" s="1" customFormat="1" spans="1:28">
      <c r="A262" s="73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9"/>
      <c r="N262" s="79"/>
      <c r="O262" s="80"/>
      <c r="Q262" s="79"/>
      <c r="R262" s="79"/>
      <c r="S262" s="79"/>
      <c r="T262" s="79"/>
      <c r="U262" s="81"/>
      <c r="V262" s="81"/>
      <c r="W262" s="81"/>
      <c r="X262" s="81"/>
      <c r="Y262" s="81"/>
      <c r="Z262" s="81"/>
      <c r="AA262" s="81"/>
      <c r="AB262" s="81"/>
    </row>
    <row r="263" s="1" customFormat="1" spans="1:28">
      <c r="A263" s="73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9"/>
      <c r="N263" s="79"/>
      <c r="O263" s="80"/>
      <c r="Q263" s="79"/>
      <c r="R263" s="79"/>
      <c r="S263" s="79"/>
      <c r="T263" s="79"/>
      <c r="U263" s="81"/>
      <c r="V263" s="81"/>
      <c r="W263" s="81"/>
      <c r="X263" s="81"/>
      <c r="Y263" s="81"/>
      <c r="Z263" s="81"/>
      <c r="AA263" s="81"/>
      <c r="AB263" s="81"/>
    </row>
    <row r="264" s="1" customFormat="1" spans="1:28">
      <c r="A264" s="73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9"/>
      <c r="N264" s="79"/>
      <c r="O264" s="80"/>
      <c r="Q264" s="79"/>
      <c r="R264" s="79"/>
      <c r="S264" s="79"/>
      <c r="T264" s="79"/>
      <c r="U264" s="81"/>
      <c r="V264" s="81"/>
      <c r="W264" s="81"/>
      <c r="X264" s="81"/>
      <c r="Y264" s="81"/>
      <c r="Z264" s="81"/>
      <c r="AA264" s="81"/>
      <c r="AB264" s="81"/>
    </row>
    <row r="265" s="1" customFormat="1" spans="1:28">
      <c r="A265" s="73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9"/>
      <c r="N265" s="79"/>
      <c r="O265" s="80"/>
      <c r="Q265" s="79"/>
      <c r="R265" s="79"/>
      <c r="S265" s="79"/>
      <c r="T265" s="79"/>
      <c r="U265" s="81"/>
      <c r="V265" s="81"/>
      <c r="W265" s="81"/>
      <c r="X265" s="81"/>
      <c r="Y265" s="81"/>
      <c r="Z265" s="81"/>
      <c r="AA265" s="81"/>
      <c r="AB265" s="81"/>
    </row>
    <row r="266" s="1" customFormat="1" spans="1:28">
      <c r="A266" s="73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9"/>
      <c r="N266" s="79"/>
      <c r="O266" s="80"/>
      <c r="Q266" s="79"/>
      <c r="R266" s="79"/>
      <c r="S266" s="79"/>
      <c r="T266" s="79"/>
      <c r="U266" s="81"/>
      <c r="V266" s="81"/>
      <c r="W266" s="81"/>
      <c r="X266" s="81"/>
      <c r="Y266" s="81"/>
      <c r="Z266" s="81"/>
      <c r="AA266" s="81"/>
      <c r="AB266" s="81"/>
    </row>
    <row r="267" s="1" customFormat="1" spans="1:28">
      <c r="A267" s="73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9"/>
      <c r="N267" s="79"/>
      <c r="O267" s="80"/>
      <c r="Q267" s="79"/>
      <c r="R267" s="79"/>
      <c r="S267" s="79"/>
      <c r="T267" s="79"/>
      <c r="U267" s="81"/>
      <c r="V267" s="81"/>
      <c r="W267" s="81"/>
      <c r="X267" s="81"/>
      <c r="Y267" s="81"/>
      <c r="Z267" s="81"/>
      <c r="AA267" s="81"/>
      <c r="AB267" s="81"/>
    </row>
    <row r="268" s="1" customFormat="1" spans="1:28">
      <c r="A268" s="73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9"/>
      <c r="N268" s="79"/>
      <c r="O268" s="80"/>
      <c r="Q268" s="79"/>
      <c r="R268" s="79"/>
      <c r="S268" s="79"/>
      <c r="T268" s="79"/>
      <c r="U268" s="81"/>
      <c r="V268" s="81"/>
      <c r="W268" s="81"/>
      <c r="X268" s="81"/>
      <c r="Y268" s="81"/>
      <c r="Z268" s="81"/>
      <c r="AA268" s="81"/>
      <c r="AB268" s="81"/>
    </row>
    <row r="269" s="1" customFormat="1" spans="1:28">
      <c r="A269" s="73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9"/>
      <c r="N269" s="79"/>
      <c r="O269" s="80"/>
      <c r="Q269" s="79"/>
      <c r="R269" s="79"/>
      <c r="S269" s="79"/>
      <c r="T269" s="79"/>
      <c r="U269" s="81"/>
      <c r="V269" s="81"/>
      <c r="W269" s="81"/>
      <c r="X269" s="81"/>
      <c r="Y269" s="81"/>
      <c r="Z269" s="81"/>
      <c r="AA269" s="81"/>
      <c r="AB269" s="81"/>
    </row>
    <row r="270" s="1" customFormat="1" spans="1:28">
      <c r="A270" s="73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9"/>
      <c r="N270" s="79"/>
      <c r="O270" s="80"/>
      <c r="Q270" s="79"/>
      <c r="R270" s="79"/>
      <c r="S270" s="79"/>
      <c r="T270" s="79"/>
      <c r="U270" s="81"/>
      <c r="V270" s="81"/>
      <c r="W270" s="81"/>
      <c r="X270" s="81"/>
      <c r="Y270" s="81"/>
      <c r="Z270" s="81"/>
      <c r="AA270" s="81"/>
      <c r="AB270" s="81"/>
    </row>
    <row r="271" s="1" customFormat="1" spans="1:28">
      <c r="A271" s="73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9"/>
      <c r="N271" s="79"/>
      <c r="O271" s="80"/>
      <c r="Q271" s="79"/>
      <c r="R271" s="79"/>
      <c r="S271" s="79"/>
      <c r="T271" s="79"/>
      <c r="U271" s="81"/>
      <c r="V271" s="81"/>
      <c r="W271" s="81"/>
      <c r="X271" s="81"/>
      <c r="Y271" s="81"/>
      <c r="Z271" s="81"/>
      <c r="AA271" s="81"/>
      <c r="AB271" s="81"/>
    </row>
    <row r="272" s="1" customFormat="1" spans="1:28">
      <c r="A272" s="73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9"/>
      <c r="N272" s="79"/>
      <c r="O272" s="80"/>
      <c r="Q272" s="79"/>
      <c r="R272" s="79"/>
      <c r="S272" s="79"/>
      <c r="T272" s="79"/>
      <c r="U272" s="81"/>
      <c r="V272" s="81"/>
      <c r="W272" s="81"/>
      <c r="X272" s="81"/>
      <c r="Y272" s="81"/>
      <c r="Z272" s="81"/>
      <c r="AA272" s="81"/>
      <c r="AB272" s="81"/>
    </row>
    <row r="273" s="1" customFormat="1" spans="1:28">
      <c r="A273" s="73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9"/>
      <c r="N273" s="79"/>
      <c r="O273" s="80"/>
      <c r="Q273" s="79"/>
      <c r="R273" s="79"/>
      <c r="S273" s="79"/>
      <c r="T273" s="79"/>
      <c r="U273" s="81"/>
      <c r="V273" s="81"/>
      <c r="W273" s="81"/>
      <c r="X273" s="81"/>
      <c r="Y273" s="81"/>
      <c r="Z273" s="81"/>
      <c r="AA273" s="81"/>
      <c r="AB273" s="81"/>
    </row>
    <row r="274" s="1" customFormat="1" spans="1:28">
      <c r="A274" s="73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9"/>
      <c r="N274" s="79"/>
      <c r="O274" s="80"/>
      <c r="Q274" s="79"/>
      <c r="R274" s="79"/>
      <c r="S274" s="79"/>
      <c r="T274" s="79"/>
      <c r="U274" s="81"/>
      <c r="V274" s="81"/>
      <c r="W274" s="81"/>
      <c r="X274" s="81"/>
      <c r="Y274" s="81"/>
      <c r="Z274" s="81"/>
      <c r="AA274" s="81"/>
      <c r="AB274" s="81"/>
    </row>
    <row r="275" s="1" customFormat="1" spans="1:28">
      <c r="A275" s="73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9"/>
      <c r="N275" s="79"/>
      <c r="O275" s="80"/>
      <c r="Q275" s="79"/>
      <c r="R275" s="79"/>
      <c r="S275" s="79"/>
      <c r="T275" s="79"/>
      <c r="U275" s="81"/>
      <c r="V275" s="81"/>
      <c r="W275" s="81"/>
      <c r="X275" s="81"/>
      <c r="Y275" s="81"/>
      <c r="Z275" s="81"/>
      <c r="AA275" s="81"/>
      <c r="AB275" s="81"/>
    </row>
    <row r="276" s="1" customFormat="1" spans="1:28">
      <c r="A276" s="73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9"/>
      <c r="N276" s="79"/>
      <c r="O276" s="80"/>
      <c r="Q276" s="79"/>
      <c r="R276" s="79"/>
      <c r="S276" s="79"/>
      <c r="T276" s="79"/>
      <c r="U276" s="81"/>
      <c r="V276" s="81"/>
      <c r="W276" s="81"/>
      <c r="X276" s="81"/>
      <c r="Y276" s="81"/>
      <c r="Z276" s="81"/>
      <c r="AA276" s="81"/>
      <c r="AB276" s="81"/>
    </row>
    <row r="277" s="1" customFormat="1" spans="1:28">
      <c r="A277" s="73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9"/>
      <c r="N277" s="79"/>
      <c r="O277" s="80"/>
      <c r="Q277" s="79"/>
      <c r="R277" s="79"/>
      <c r="S277" s="79"/>
      <c r="T277" s="79"/>
      <c r="U277" s="81"/>
      <c r="V277" s="81"/>
      <c r="W277" s="81"/>
      <c r="X277" s="81"/>
      <c r="Y277" s="81"/>
      <c r="Z277" s="81"/>
      <c r="AA277" s="81"/>
      <c r="AB277" s="81"/>
    </row>
    <row r="278" s="1" customFormat="1" spans="1:28">
      <c r="A278" s="73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9"/>
      <c r="N278" s="79"/>
      <c r="O278" s="80"/>
      <c r="Q278" s="79"/>
      <c r="R278" s="79"/>
      <c r="S278" s="79"/>
      <c r="T278" s="79"/>
      <c r="U278" s="81"/>
      <c r="V278" s="81"/>
      <c r="W278" s="81"/>
      <c r="X278" s="81"/>
      <c r="Y278" s="81"/>
      <c r="Z278" s="81"/>
      <c r="AA278" s="81"/>
      <c r="AB278" s="81"/>
    </row>
    <row r="279" s="1" customFormat="1" spans="1:28">
      <c r="A279" s="73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9"/>
      <c r="N279" s="79"/>
      <c r="O279" s="80"/>
      <c r="Q279" s="79"/>
      <c r="R279" s="79"/>
      <c r="S279" s="79"/>
      <c r="T279" s="79"/>
      <c r="U279" s="81"/>
      <c r="V279" s="81"/>
      <c r="W279" s="81"/>
      <c r="X279" s="81"/>
      <c r="Y279" s="81"/>
      <c r="Z279" s="81"/>
      <c r="AA279" s="81"/>
      <c r="AB279" s="81"/>
    </row>
    <row r="280" s="1" customFormat="1" spans="1:28">
      <c r="A280" s="73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9"/>
      <c r="N280" s="79"/>
      <c r="O280" s="80"/>
      <c r="Q280" s="79"/>
      <c r="R280" s="79"/>
      <c r="S280" s="79"/>
      <c r="T280" s="79"/>
      <c r="U280" s="81"/>
      <c r="V280" s="81"/>
      <c r="W280" s="81"/>
      <c r="X280" s="81"/>
      <c r="Y280" s="81"/>
      <c r="Z280" s="81"/>
      <c r="AA280" s="81"/>
      <c r="AB280" s="81"/>
    </row>
    <row r="281" s="1" customFormat="1" spans="1:28">
      <c r="A281" s="73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9"/>
      <c r="N281" s="79"/>
      <c r="O281" s="80"/>
      <c r="Q281" s="79"/>
      <c r="R281" s="79"/>
      <c r="S281" s="79"/>
      <c r="T281" s="79"/>
      <c r="U281" s="81"/>
      <c r="V281" s="81"/>
      <c r="W281" s="81"/>
      <c r="X281" s="81"/>
      <c r="Y281" s="81"/>
      <c r="Z281" s="81"/>
      <c r="AA281" s="81"/>
      <c r="AB281" s="81"/>
    </row>
    <row r="282" s="1" customFormat="1" spans="1:28">
      <c r="A282" s="73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9"/>
      <c r="N282" s="79"/>
      <c r="O282" s="80"/>
      <c r="Q282" s="79"/>
      <c r="R282" s="79"/>
      <c r="S282" s="79"/>
      <c r="T282" s="79"/>
      <c r="U282" s="81"/>
      <c r="V282" s="81"/>
      <c r="W282" s="81"/>
      <c r="X282" s="81"/>
      <c r="Y282" s="81"/>
      <c r="Z282" s="81"/>
      <c r="AA282" s="81"/>
      <c r="AB282" s="81"/>
    </row>
    <row r="283" s="1" customFormat="1" spans="1:28">
      <c r="A283" s="73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9"/>
      <c r="N283" s="79"/>
      <c r="O283" s="80"/>
      <c r="Q283" s="79"/>
      <c r="R283" s="79"/>
      <c r="S283" s="79"/>
      <c r="T283" s="79"/>
      <c r="U283" s="81"/>
      <c r="V283" s="81"/>
      <c r="W283" s="81"/>
      <c r="X283" s="81"/>
      <c r="Y283" s="81"/>
      <c r="Z283" s="81"/>
      <c r="AA283" s="81"/>
      <c r="AB283" s="81"/>
    </row>
    <row r="284" s="1" customFormat="1" spans="1:28">
      <c r="A284" s="73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9"/>
      <c r="N284" s="79"/>
      <c r="O284" s="80"/>
      <c r="Q284" s="79"/>
      <c r="R284" s="79"/>
      <c r="S284" s="79"/>
      <c r="T284" s="79"/>
      <c r="U284" s="81"/>
      <c r="V284" s="81"/>
      <c r="W284" s="81"/>
      <c r="X284" s="81"/>
      <c r="Y284" s="81"/>
      <c r="Z284" s="81"/>
      <c r="AA284" s="81"/>
      <c r="AB284" s="81"/>
    </row>
    <row r="285" s="1" customFormat="1" spans="1:28">
      <c r="A285" s="73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9"/>
      <c r="N285" s="79"/>
      <c r="O285" s="80"/>
      <c r="Q285" s="79"/>
      <c r="R285" s="79"/>
      <c r="S285" s="79"/>
      <c r="T285" s="79"/>
      <c r="U285" s="81"/>
      <c r="V285" s="81"/>
      <c r="W285" s="81"/>
      <c r="X285" s="81"/>
      <c r="Y285" s="81"/>
      <c r="Z285" s="81"/>
      <c r="AA285" s="81"/>
      <c r="AB285" s="81"/>
    </row>
    <row r="286" s="1" customFormat="1" spans="1:28">
      <c r="A286" s="73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9"/>
      <c r="N286" s="79"/>
      <c r="O286" s="80"/>
      <c r="Q286" s="79"/>
      <c r="R286" s="79"/>
      <c r="S286" s="79"/>
      <c r="T286" s="79"/>
      <c r="U286" s="81"/>
      <c r="V286" s="81"/>
      <c r="W286" s="81"/>
      <c r="X286" s="81"/>
      <c r="Y286" s="81"/>
      <c r="Z286" s="81"/>
      <c r="AA286" s="81"/>
      <c r="AB286" s="81"/>
    </row>
    <row r="287" s="1" customFormat="1" spans="1:28">
      <c r="A287" s="73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9"/>
      <c r="N287" s="79"/>
      <c r="O287" s="80"/>
      <c r="Q287" s="79"/>
      <c r="R287" s="79"/>
      <c r="S287" s="79"/>
      <c r="T287" s="79"/>
      <c r="U287" s="81"/>
      <c r="V287" s="81"/>
      <c r="W287" s="81"/>
      <c r="X287" s="81"/>
      <c r="Y287" s="81"/>
      <c r="Z287" s="81"/>
      <c r="AA287" s="81"/>
      <c r="AB287" s="81"/>
    </row>
    <row r="288" s="1" customFormat="1" spans="1:28">
      <c r="A288" s="73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9"/>
      <c r="N288" s="79"/>
      <c r="O288" s="80"/>
      <c r="Q288" s="79"/>
      <c r="R288" s="79"/>
      <c r="S288" s="79"/>
      <c r="T288" s="79"/>
      <c r="U288" s="81"/>
      <c r="V288" s="81"/>
      <c r="W288" s="81"/>
      <c r="X288" s="81"/>
      <c r="Y288" s="81"/>
      <c r="Z288" s="81"/>
      <c r="AA288" s="81"/>
      <c r="AB288" s="81"/>
    </row>
    <row r="289" s="1" customFormat="1" spans="1:28">
      <c r="A289" s="73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9"/>
      <c r="N289" s="79"/>
      <c r="O289" s="80"/>
      <c r="Q289" s="79"/>
      <c r="R289" s="79"/>
      <c r="S289" s="79"/>
      <c r="T289" s="79"/>
      <c r="U289" s="81"/>
      <c r="V289" s="81"/>
      <c r="W289" s="81"/>
      <c r="X289" s="81"/>
      <c r="Y289" s="81"/>
      <c r="Z289" s="81"/>
      <c r="AA289" s="81"/>
      <c r="AB289" s="81"/>
    </row>
    <row r="290" s="1" customFormat="1" spans="1:28">
      <c r="A290" s="73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9"/>
      <c r="N290" s="79"/>
      <c r="O290" s="80"/>
      <c r="Q290" s="79"/>
      <c r="R290" s="79"/>
      <c r="S290" s="79"/>
      <c r="T290" s="79"/>
      <c r="U290" s="81"/>
      <c r="V290" s="81"/>
      <c r="W290" s="81"/>
      <c r="X290" s="81"/>
      <c r="Y290" s="81"/>
      <c r="Z290" s="81"/>
      <c r="AA290" s="81"/>
      <c r="AB290" s="81"/>
    </row>
    <row r="291" s="1" customFormat="1" spans="1:28">
      <c r="A291" s="73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9"/>
      <c r="N291" s="79"/>
      <c r="O291" s="80"/>
      <c r="Q291" s="79"/>
      <c r="R291" s="79"/>
      <c r="S291" s="79"/>
      <c r="T291" s="79"/>
      <c r="U291" s="81"/>
      <c r="V291" s="81"/>
      <c r="W291" s="81"/>
      <c r="X291" s="81"/>
      <c r="Y291" s="81"/>
      <c r="Z291" s="81"/>
      <c r="AA291" s="81"/>
      <c r="AB291" s="81"/>
    </row>
    <row r="292" s="1" customFormat="1" spans="1:28">
      <c r="A292" s="73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9"/>
      <c r="N292" s="79"/>
      <c r="O292" s="80"/>
      <c r="Q292" s="79"/>
      <c r="R292" s="79"/>
      <c r="S292" s="79"/>
      <c r="T292" s="79"/>
      <c r="U292" s="81"/>
      <c r="V292" s="81"/>
      <c r="W292" s="81"/>
      <c r="X292" s="81"/>
      <c r="Y292" s="81"/>
      <c r="Z292" s="81"/>
      <c r="AA292" s="81"/>
      <c r="AB292" s="81"/>
    </row>
    <row r="293" s="1" customFormat="1" spans="1:28">
      <c r="A293" s="73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9"/>
      <c r="N293" s="79"/>
      <c r="O293" s="80"/>
      <c r="Q293" s="79"/>
      <c r="R293" s="79"/>
      <c r="S293" s="79"/>
      <c r="T293" s="79"/>
      <c r="U293" s="81"/>
      <c r="V293" s="81"/>
      <c r="W293" s="81"/>
      <c r="X293" s="81"/>
      <c r="Y293" s="81"/>
      <c r="Z293" s="81"/>
      <c r="AA293" s="81"/>
      <c r="AB293" s="81"/>
    </row>
    <row r="294" s="1" customFormat="1" spans="1:28">
      <c r="A294" s="73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9"/>
      <c r="N294" s="79"/>
      <c r="O294" s="80"/>
      <c r="Q294" s="79"/>
      <c r="R294" s="79"/>
      <c r="S294" s="79"/>
      <c r="T294" s="79"/>
      <c r="U294" s="81"/>
      <c r="V294" s="81"/>
      <c r="W294" s="81"/>
      <c r="X294" s="81"/>
      <c r="Y294" s="81"/>
      <c r="Z294" s="81"/>
      <c r="AA294" s="81"/>
      <c r="AB294" s="81"/>
    </row>
    <row r="295" s="1" customFormat="1" spans="1:28">
      <c r="A295" s="73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9"/>
      <c r="N295" s="79"/>
      <c r="O295" s="80"/>
      <c r="Q295" s="79"/>
      <c r="R295" s="79"/>
      <c r="S295" s="79"/>
      <c r="T295" s="79"/>
      <c r="U295" s="81"/>
      <c r="V295" s="81"/>
      <c r="W295" s="81"/>
      <c r="X295" s="81"/>
      <c r="Y295" s="81"/>
      <c r="Z295" s="81"/>
      <c r="AA295" s="81"/>
      <c r="AB295" s="81"/>
    </row>
    <row r="296" s="1" customFormat="1" spans="1:28">
      <c r="A296" s="73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9"/>
      <c r="N296" s="79"/>
      <c r="O296" s="80"/>
      <c r="Q296" s="79"/>
      <c r="R296" s="79"/>
      <c r="S296" s="79"/>
      <c r="T296" s="79"/>
      <c r="U296" s="81"/>
      <c r="V296" s="81"/>
      <c r="W296" s="81"/>
      <c r="X296" s="81"/>
      <c r="Y296" s="81"/>
      <c r="Z296" s="81"/>
      <c r="AA296" s="81"/>
      <c r="AB296" s="81"/>
    </row>
    <row r="297" s="1" customFormat="1" spans="1:28">
      <c r="A297" s="73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9"/>
      <c r="N297" s="79"/>
      <c r="O297" s="80"/>
      <c r="Q297" s="79"/>
      <c r="R297" s="79"/>
      <c r="S297" s="79"/>
      <c r="T297" s="79"/>
      <c r="U297" s="81"/>
      <c r="V297" s="81"/>
      <c r="W297" s="81"/>
      <c r="X297" s="81"/>
      <c r="Y297" s="81"/>
      <c r="Z297" s="81"/>
      <c r="AA297" s="81"/>
      <c r="AB297" s="81"/>
    </row>
    <row r="298" s="1" customFormat="1" spans="1:28">
      <c r="A298" s="73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9"/>
      <c r="N298" s="79"/>
      <c r="O298" s="80"/>
      <c r="Q298" s="79"/>
      <c r="R298" s="79"/>
      <c r="S298" s="79"/>
      <c r="T298" s="79"/>
      <c r="U298" s="81"/>
      <c r="V298" s="81"/>
      <c r="W298" s="81"/>
      <c r="X298" s="81"/>
      <c r="Y298" s="81"/>
      <c r="Z298" s="81"/>
      <c r="AA298" s="81"/>
      <c r="AB298" s="81"/>
    </row>
    <row r="299" spans="21:28">
      <c r="U299" s="86"/>
      <c r="V299" s="86"/>
      <c r="W299" s="86"/>
      <c r="X299" s="86"/>
      <c r="Y299" s="86"/>
      <c r="Z299" s="86"/>
      <c r="AA299" s="86"/>
      <c r="AB299" s="86"/>
    </row>
    <row r="300" spans="21:28">
      <c r="U300" s="86"/>
      <c r="V300" s="86"/>
      <c r="W300" s="86"/>
      <c r="X300" s="86"/>
      <c r="Y300" s="86"/>
      <c r="Z300" s="86"/>
      <c r="AA300" s="86"/>
      <c r="AB300" s="86"/>
    </row>
    <row r="301" spans="21:28">
      <c r="U301" s="86"/>
      <c r="V301" s="86"/>
      <c r="W301" s="86"/>
      <c r="X301" s="86"/>
      <c r="Y301" s="86"/>
      <c r="Z301" s="86"/>
      <c r="AA301" s="86"/>
      <c r="AB301" s="86"/>
    </row>
    <row r="302" spans="21:28">
      <c r="U302" s="86"/>
      <c r="V302" s="86"/>
      <c r="W302" s="86"/>
      <c r="X302" s="86"/>
      <c r="Y302" s="86"/>
      <c r="Z302" s="86"/>
      <c r="AA302" s="86"/>
      <c r="AB302" s="86"/>
    </row>
    <row r="303" spans="21:28">
      <c r="U303" s="86"/>
      <c r="V303" s="86"/>
      <c r="W303" s="86"/>
      <c r="X303" s="86"/>
      <c r="Y303" s="86"/>
      <c r="Z303" s="86"/>
      <c r="AA303" s="86"/>
      <c r="AB303" s="86"/>
    </row>
    <row r="304" spans="21:28">
      <c r="U304" s="86"/>
      <c r="V304" s="86"/>
      <c r="W304" s="86"/>
      <c r="X304" s="86"/>
      <c r="Y304" s="86"/>
      <c r="Z304" s="86"/>
      <c r="AA304" s="86"/>
      <c r="AB304" s="86"/>
    </row>
    <row r="305" spans="21:28">
      <c r="U305" s="86"/>
      <c r="V305" s="86"/>
      <c r="W305" s="86"/>
      <c r="X305" s="86"/>
      <c r="Y305" s="86"/>
      <c r="Z305" s="86"/>
      <c r="AA305" s="86"/>
      <c r="AB305" s="86"/>
    </row>
    <row r="306" spans="21:28">
      <c r="U306" s="86"/>
      <c r="V306" s="86"/>
      <c r="W306" s="86"/>
      <c r="X306" s="86"/>
      <c r="Y306" s="86"/>
      <c r="Z306" s="86"/>
      <c r="AA306" s="86"/>
      <c r="AB306" s="86"/>
    </row>
    <row r="307" spans="21:28">
      <c r="U307" s="86"/>
      <c r="V307" s="86"/>
      <c r="W307" s="86"/>
      <c r="X307" s="86"/>
      <c r="Y307" s="86"/>
      <c r="Z307" s="86"/>
      <c r="AA307" s="86"/>
      <c r="AB307" s="86"/>
    </row>
    <row r="308" spans="21:28">
      <c r="U308" s="86"/>
      <c r="V308" s="86"/>
      <c r="W308" s="86"/>
      <c r="X308" s="86"/>
      <c r="Y308" s="86"/>
      <c r="Z308" s="86"/>
      <c r="AA308" s="86"/>
      <c r="AB308" s="86"/>
    </row>
    <row r="309" spans="21:28">
      <c r="U309" s="86"/>
      <c r="V309" s="86"/>
      <c r="W309" s="86"/>
      <c r="X309" s="86"/>
      <c r="Y309" s="86"/>
      <c r="Z309" s="86"/>
      <c r="AA309" s="86"/>
      <c r="AB309" s="86"/>
    </row>
    <row r="310" spans="21:28">
      <c r="U310" s="86"/>
      <c r="V310" s="86"/>
      <c r="W310" s="86"/>
      <c r="X310" s="86"/>
      <c r="Y310" s="86"/>
      <c r="Z310" s="86"/>
      <c r="AA310" s="86"/>
      <c r="AB310" s="86"/>
    </row>
    <row r="311" spans="21:28">
      <c r="U311" s="86"/>
      <c r="V311" s="86"/>
      <c r="W311" s="86"/>
      <c r="X311" s="86"/>
      <c r="Y311" s="86"/>
      <c r="Z311" s="86"/>
      <c r="AA311" s="86"/>
      <c r="AB311" s="86"/>
    </row>
    <row r="312" spans="21:28">
      <c r="U312" s="86"/>
      <c r="V312" s="86"/>
      <c r="W312" s="86"/>
      <c r="X312" s="86"/>
      <c r="Y312" s="86"/>
      <c r="Z312" s="86"/>
      <c r="AA312" s="86"/>
      <c r="AB312" s="86"/>
    </row>
    <row r="313" spans="21:28">
      <c r="U313" s="86"/>
      <c r="V313" s="86"/>
      <c r="W313" s="86"/>
      <c r="X313" s="86"/>
      <c r="Y313" s="86"/>
      <c r="Z313" s="86"/>
      <c r="AA313" s="86"/>
      <c r="AB313" s="86"/>
    </row>
    <row r="314" spans="21:28">
      <c r="U314" s="86"/>
      <c r="V314" s="86"/>
      <c r="W314" s="86"/>
      <c r="X314" s="86"/>
      <c r="Y314" s="86"/>
      <c r="Z314" s="86"/>
      <c r="AA314" s="86"/>
      <c r="AB314" s="86"/>
    </row>
    <row r="315" spans="21:28">
      <c r="U315" s="86"/>
      <c r="V315" s="86"/>
      <c r="W315" s="86"/>
      <c r="X315" s="86"/>
      <c r="Y315" s="86"/>
      <c r="Z315" s="86"/>
      <c r="AA315" s="86"/>
      <c r="AB315" s="86"/>
    </row>
    <row r="316" spans="21:28">
      <c r="U316" s="86"/>
      <c r="V316" s="86"/>
      <c r="W316" s="86"/>
      <c r="X316" s="86"/>
      <c r="Y316" s="86"/>
      <c r="Z316" s="86"/>
      <c r="AA316" s="86"/>
      <c r="AB316" s="86"/>
    </row>
    <row r="317" spans="21:28">
      <c r="U317" s="86"/>
      <c r="V317" s="86"/>
      <c r="W317" s="86"/>
      <c r="X317" s="86"/>
      <c r="Y317" s="86"/>
      <c r="Z317" s="86"/>
      <c r="AA317" s="86"/>
      <c r="AB317" s="86"/>
    </row>
    <row r="318" spans="21:28">
      <c r="U318" s="86"/>
      <c r="V318" s="86"/>
      <c r="W318" s="86"/>
      <c r="X318" s="86"/>
      <c r="Y318" s="86"/>
      <c r="Z318" s="86"/>
      <c r="AA318" s="86"/>
      <c r="AB318" s="86"/>
    </row>
    <row r="319" spans="21:28">
      <c r="U319" s="86"/>
      <c r="V319" s="86"/>
      <c r="W319" s="86"/>
      <c r="X319" s="86"/>
      <c r="Y319" s="86"/>
      <c r="Z319" s="86"/>
      <c r="AA319" s="86"/>
      <c r="AB319" s="86"/>
    </row>
    <row r="320" spans="21:28">
      <c r="U320" s="86"/>
      <c r="V320" s="86"/>
      <c r="W320" s="86"/>
      <c r="X320" s="86"/>
      <c r="Y320" s="86"/>
      <c r="Z320" s="86"/>
      <c r="AA320" s="86"/>
      <c r="AB320" s="86"/>
    </row>
    <row r="321" spans="21:28">
      <c r="U321" s="86"/>
      <c r="V321" s="86"/>
      <c r="W321" s="86"/>
      <c r="X321" s="86"/>
      <c r="Y321" s="86"/>
      <c r="Z321" s="86"/>
      <c r="AA321" s="86"/>
      <c r="AB321" s="86"/>
    </row>
    <row r="322" spans="21:28">
      <c r="U322" s="86"/>
      <c r="V322" s="86"/>
      <c r="W322" s="86"/>
      <c r="X322" s="86"/>
      <c r="Y322" s="86"/>
      <c r="Z322" s="86"/>
      <c r="AA322" s="86"/>
      <c r="AB322" s="86"/>
    </row>
    <row r="323" spans="21:28">
      <c r="U323" s="86"/>
      <c r="V323" s="86"/>
      <c r="W323" s="86"/>
      <c r="X323" s="86"/>
      <c r="Y323" s="86"/>
      <c r="Z323" s="86"/>
      <c r="AA323" s="86"/>
      <c r="AB323" s="86"/>
    </row>
    <row r="324" spans="21:28">
      <c r="U324" s="86"/>
      <c r="V324" s="86"/>
      <c r="W324" s="86"/>
      <c r="X324" s="86"/>
      <c r="Y324" s="86"/>
      <c r="Z324" s="86"/>
      <c r="AA324" s="86"/>
      <c r="AB324" s="86"/>
    </row>
    <row r="325" spans="21:28">
      <c r="U325" s="86"/>
      <c r="V325" s="86"/>
      <c r="W325" s="86"/>
      <c r="X325" s="86"/>
      <c r="Y325" s="86"/>
      <c r="Z325" s="86"/>
      <c r="AA325" s="86"/>
      <c r="AB325" s="86"/>
    </row>
    <row r="326" spans="21:28">
      <c r="U326" s="86"/>
      <c r="V326" s="86"/>
      <c r="W326" s="86"/>
      <c r="X326" s="86"/>
      <c r="Y326" s="86"/>
      <c r="Z326" s="86"/>
      <c r="AA326" s="86"/>
      <c r="AB326" s="86"/>
    </row>
    <row r="327" spans="21:28">
      <c r="U327" s="86"/>
      <c r="V327" s="86"/>
      <c r="W327" s="86"/>
      <c r="X327" s="86"/>
      <c r="Y327" s="86"/>
      <c r="Z327" s="86"/>
      <c r="AA327" s="86"/>
      <c r="AB327" s="86"/>
    </row>
    <row r="328" spans="21:28">
      <c r="U328" s="86"/>
      <c r="V328" s="86"/>
      <c r="W328" s="86"/>
      <c r="X328" s="86"/>
      <c r="Y328" s="86"/>
      <c r="Z328" s="86"/>
      <c r="AA328" s="86"/>
      <c r="AB328" s="86"/>
    </row>
    <row r="329" spans="21:28">
      <c r="U329" s="86"/>
      <c r="V329" s="86"/>
      <c r="W329" s="86"/>
      <c r="X329" s="86"/>
      <c r="Y329" s="86"/>
      <c r="Z329" s="86"/>
      <c r="AA329" s="86"/>
      <c r="AB329" s="86"/>
    </row>
    <row r="330" spans="21:28">
      <c r="U330" s="86"/>
      <c r="V330" s="86"/>
      <c r="W330" s="86"/>
      <c r="X330" s="86"/>
      <c r="Y330" s="86"/>
      <c r="Z330" s="86"/>
      <c r="AA330" s="86"/>
      <c r="AB330" s="86"/>
    </row>
    <row r="331" spans="21:28">
      <c r="U331" s="86"/>
      <c r="V331" s="86"/>
      <c r="W331" s="86"/>
      <c r="X331" s="86"/>
      <c r="Y331" s="86"/>
      <c r="Z331" s="86"/>
      <c r="AA331" s="86"/>
      <c r="AB331" s="86"/>
    </row>
    <row r="332" spans="21:28">
      <c r="U332" s="86"/>
      <c r="V332" s="86"/>
      <c r="W332" s="86"/>
      <c r="X332" s="86"/>
      <c r="Y332" s="86"/>
      <c r="Z332" s="86"/>
      <c r="AA332" s="86"/>
      <c r="AB332" s="86"/>
    </row>
    <row r="333" spans="21:28">
      <c r="U333" s="86"/>
      <c r="V333" s="86"/>
      <c r="W333" s="86"/>
      <c r="X333" s="86"/>
      <c r="Y333" s="86"/>
      <c r="Z333" s="86"/>
      <c r="AA333" s="86"/>
      <c r="AB333" s="86"/>
    </row>
    <row r="334" spans="21:28">
      <c r="U334" s="86"/>
      <c r="V334" s="86"/>
      <c r="W334" s="86"/>
      <c r="X334" s="86"/>
      <c r="Y334" s="86"/>
      <c r="Z334" s="86"/>
      <c r="AA334" s="86"/>
      <c r="AB334" s="86"/>
    </row>
    <row r="335" spans="21:28">
      <c r="U335" s="86"/>
      <c r="V335" s="86"/>
      <c r="W335" s="86"/>
      <c r="X335" s="86"/>
      <c r="Y335" s="86"/>
      <c r="Z335" s="86"/>
      <c r="AA335" s="86"/>
      <c r="AB335" s="86"/>
    </row>
    <row r="336" spans="21:28">
      <c r="U336" s="86"/>
      <c r="V336" s="86"/>
      <c r="W336" s="86"/>
      <c r="X336" s="86"/>
      <c r="Y336" s="86"/>
      <c r="Z336" s="86"/>
      <c r="AA336" s="86"/>
      <c r="AB336" s="86"/>
    </row>
    <row r="337" spans="21:28">
      <c r="U337" s="86"/>
      <c r="V337" s="86"/>
      <c r="W337" s="86"/>
      <c r="X337" s="86"/>
      <c r="Y337" s="86"/>
      <c r="Z337" s="86"/>
      <c r="AA337" s="86"/>
      <c r="AB337" s="86"/>
    </row>
    <row r="338" spans="21:28">
      <c r="U338" s="86"/>
      <c r="V338" s="86"/>
      <c r="W338" s="86"/>
      <c r="X338" s="86"/>
      <c r="Y338" s="86"/>
      <c r="Z338" s="86"/>
      <c r="AA338" s="86"/>
      <c r="AB338" s="86"/>
    </row>
    <row r="339" spans="21:28">
      <c r="U339" s="86"/>
      <c r="V339" s="86"/>
      <c r="W339" s="86"/>
      <c r="X339" s="86"/>
      <c r="Y339" s="86"/>
      <c r="Z339" s="86"/>
      <c r="AA339" s="86"/>
      <c r="AB339" s="86"/>
    </row>
    <row r="340" spans="21:28">
      <c r="U340" s="86"/>
      <c r="V340" s="86"/>
      <c r="W340" s="86"/>
      <c r="X340" s="86"/>
      <c r="Y340" s="86"/>
      <c r="Z340" s="86"/>
      <c r="AA340" s="86"/>
      <c r="AB340" s="86"/>
    </row>
    <row r="341" spans="21:28">
      <c r="U341" s="86"/>
      <c r="V341" s="86"/>
      <c r="W341" s="86"/>
      <c r="X341" s="86"/>
      <c r="Y341" s="86"/>
      <c r="Z341" s="86"/>
      <c r="AA341" s="86"/>
      <c r="AB341" s="86"/>
    </row>
    <row r="342" spans="21:28">
      <c r="U342" s="86"/>
      <c r="V342" s="86"/>
      <c r="W342" s="86"/>
      <c r="X342" s="86"/>
      <c r="Y342" s="86"/>
      <c r="Z342" s="86"/>
      <c r="AA342" s="86"/>
      <c r="AB342" s="86"/>
    </row>
    <row r="343" spans="21:28">
      <c r="U343" s="86"/>
      <c r="V343" s="86"/>
      <c r="W343" s="86"/>
      <c r="X343" s="86"/>
      <c r="Y343" s="86"/>
      <c r="Z343" s="86"/>
      <c r="AA343" s="86"/>
      <c r="AB343" s="86"/>
    </row>
    <row r="344" spans="21:28">
      <c r="U344" s="86"/>
      <c r="V344" s="86"/>
      <c r="W344" s="86"/>
      <c r="X344" s="86"/>
      <c r="Y344" s="86"/>
      <c r="Z344" s="86"/>
      <c r="AA344" s="86"/>
      <c r="AB344" s="86"/>
    </row>
    <row r="345" spans="21:28">
      <c r="U345" s="86"/>
      <c r="V345" s="86"/>
      <c r="W345" s="86"/>
      <c r="X345" s="86"/>
      <c r="Y345" s="86"/>
      <c r="Z345" s="86"/>
      <c r="AA345" s="86"/>
      <c r="AB345" s="86"/>
    </row>
    <row r="346" spans="21:28">
      <c r="U346" s="86"/>
      <c r="V346" s="86"/>
      <c r="W346" s="86"/>
      <c r="X346" s="86"/>
      <c r="Y346" s="86"/>
      <c r="Z346" s="86"/>
      <c r="AA346" s="86"/>
      <c r="AB346" s="86"/>
    </row>
    <row r="347" spans="21:28">
      <c r="U347" s="86"/>
      <c r="V347" s="86"/>
      <c r="W347" s="86"/>
      <c r="X347" s="86"/>
      <c r="Y347" s="86"/>
      <c r="Z347" s="86"/>
      <c r="AA347" s="86"/>
      <c r="AB347" s="86"/>
    </row>
    <row r="348" spans="21:28">
      <c r="U348" s="86"/>
      <c r="V348" s="86"/>
      <c r="W348" s="86"/>
      <c r="X348" s="86"/>
      <c r="Y348" s="86"/>
      <c r="Z348" s="86"/>
      <c r="AA348" s="86"/>
      <c r="AB348" s="86"/>
    </row>
    <row r="349" spans="21:28">
      <c r="U349" s="86"/>
      <c r="V349" s="86"/>
      <c r="W349" s="86"/>
      <c r="X349" s="86"/>
      <c r="Y349" s="86"/>
      <c r="Z349" s="86"/>
      <c r="AA349" s="86"/>
      <c r="AB349" s="86"/>
    </row>
    <row r="350" spans="21:28">
      <c r="U350" s="86"/>
      <c r="V350" s="86"/>
      <c r="W350" s="86"/>
      <c r="X350" s="86"/>
      <c r="Y350" s="86"/>
      <c r="Z350" s="86"/>
      <c r="AA350" s="86"/>
      <c r="AB350" s="86"/>
    </row>
    <row r="351" spans="21:28">
      <c r="U351" s="86"/>
      <c r="V351" s="86"/>
      <c r="W351" s="86"/>
      <c r="X351" s="86"/>
      <c r="Y351" s="86"/>
      <c r="Z351" s="86"/>
      <c r="AA351" s="86"/>
      <c r="AB351" s="86"/>
    </row>
    <row r="352" spans="21:28">
      <c r="U352" s="86"/>
      <c r="V352" s="86"/>
      <c r="W352" s="86"/>
      <c r="X352" s="86"/>
      <c r="Y352" s="86"/>
      <c r="Z352" s="86"/>
      <c r="AA352" s="86"/>
      <c r="AB352" s="86"/>
    </row>
    <row r="353" spans="21:28">
      <c r="U353" s="86"/>
      <c r="V353" s="86"/>
      <c r="W353" s="86"/>
      <c r="X353" s="86"/>
      <c r="Y353" s="86"/>
      <c r="Z353" s="86"/>
      <c r="AA353" s="86"/>
      <c r="AB353" s="86"/>
    </row>
    <row r="354" spans="21:28">
      <c r="U354" s="86"/>
      <c r="V354" s="86"/>
      <c r="W354" s="86"/>
      <c r="X354" s="86"/>
      <c r="Y354" s="86"/>
      <c r="Z354" s="86"/>
      <c r="AA354" s="86"/>
      <c r="AB354" s="86"/>
    </row>
    <row r="355" spans="21:28">
      <c r="U355" s="86"/>
      <c r="V355" s="86"/>
      <c r="W355" s="86"/>
      <c r="X355" s="86"/>
      <c r="Y355" s="86"/>
      <c r="Z355" s="86"/>
      <c r="AA355" s="86"/>
      <c r="AB355" s="86"/>
    </row>
    <row r="356" spans="21:28">
      <c r="U356" s="86"/>
      <c r="V356" s="86"/>
      <c r="W356" s="86"/>
      <c r="X356" s="86"/>
      <c r="Y356" s="86"/>
      <c r="Z356" s="86"/>
      <c r="AA356" s="86"/>
      <c r="AB356" s="86"/>
    </row>
    <row r="357" spans="21:28">
      <c r="U357" s="86"/>
      <c r="V357" s="86"/>
      <c r="W357" s="86"/>
      <c r="X357" s="86"/>
      <c r="Y357" s="86"/>
      <c r="Z357" s="86"/>
      <c r="AA357" s="86"/>
      <c r="AB357" s="86"/>
    </row>
    <row r="358" spans="21:28">
      <c r="U358" s="86"/>
      <c r="V358" s="86"/>
      <c r="W358" s="86"/>
      <c r="X358" s="86"/>
      <c r="Y358" s="86"/>
      <c r="Z358" s="86"/>
      <c r="AA358" s="86"/>
      <c r="AB358" s="86"/>
    </row>
    <row r="359" spans="21:28">
      <c r="U359" s="86"/>
      <c r="V359" s="86"/>
      <c r="W359" s="86"/>
      <c r="X359" s="86"/>
      <c r="Y359" s="86"/>
      <c r="Z359" s="86"/>
      <c r="AA359" s="86"/>
      <c r="AB359" s="86"/>
    </row>
    <row r="360" spans="21:28">
      <c r="U360" s="86"/>
      <c r="V360" s="86"/>
      <c r="W360" s="86"/>
      <c r="X360" s="86"/>
      <c r="Y360" s="86"/>
      <c r="Z360" s="86"/>
      <c r="AA360" s="86"/>
      <c r="AB360" s="86"/>
    </row>
    <row r="361" spans="21:28">
      <c r="U361" s="86"/>
      <c r="V361" s="86"/>
      <c r="W361" s="86"/>
      <c r="X361" s="86"/>
      <c r="Y361" s="86"/>
      <c r="Z361" s="86"/>
      <c r="AA361" s="86"/>
      <c r="AB361" s="86"/>
    </row>
    <row r="362" spans="21:28">
      <c r="U362" s="86"/>
      <c r="V362" s="86"/>
      <c r="W362" s="86"/>
      <c r="X362" s="86"/>
      <c r="Y362" s="86"/>
      <c r="Z362" s="86"/>
      <c r="AA362" s="86"/>
      <c r="AB362" s="86"/>
    </row>
    <row r="363" spans="21:28">
      <c r="U363" s="86"/>
      <c r="V363" s="86"/>
      <c r="W363" s="86"/>
      <c r="X363" s="86"/>
      <c r="Y363" s="86"/>
      <c r="Z363" s="86"/>
      <c r="AA363" s="86"/>
      <c r="AB363" s="86"/>
    </row>
    <row r="364" spans="21:28">
      <c r="U364" s="86"/>
      <c r="V364" s="86"/>
      <c r="W364" s="86"/>
      <c r="X364" s="86"/>
      <c r="Y364" s="86"/>
      <c r="Z364" s="86"/>
      <c r="AA364" s="86"/>
      <c r="AB364" s="86"/>
    </row>
    <row r="365" spans="21:28">
      <c r="U365" s="86"/>
      <c r="V365" s="86"/>
      <c r="W365" s="86"/>
      <c r="X365" s="86"/>
      <c r="Y365" s="86"/>
      <c r="Z365" s="86"/>
      <c r="AA365" s="86"/>
      <c r="AB365" s="86"/>
    </row>
    <row r="366" spans="21:28">
      <c r="U366" s="86"/>
      <c r="V366" s="86"/>
      <c r="W366" s="86"/>
      <c r="X366" s="86"/>
      <c r="Y366" s="86"/>
      <c r="Z366" s="86"/>
      <c r="AA366" s="86"/>
      <c r="AB366" s="86"/>
    </row>
    <row r="367" spans="21:28">
      <c r="U367" s="86"/>
      <c r="V367" s="86"/>
      <c r="W367" s="86"/>
      <c r="X367" s="86"/>
      <c r="Y367" s="86"/>
      <c r="Z367" s="86"/>
      <c r="AA367" s="86"/>
      <c r="AB367" s="86"/>
    </row>
    <row r="368" spans="21:28">
      <c r="U368" s="86"/>
      <c r="V368" s="86"/>
      <c r="W368" s="86"/>
      <c r="X368" s="86"/>
      <c r="Y368" s="86"/>
      <c r="Z368" s="86"/>
      <c r="AA368" s="86"/>
      <c r="AB368" s="86"/>
    </row>
    <row r="369" spans="21:28">
      <c r="U369" s="86"/>
      <c r="V369" s="86"/>
      <c r="W369" s="86"/>
      <c r="X369" s="86"/>
      <c r="Y369" s="86"/>
      <c r="Z369" s="86"/>
      <c r="AA369" s="86"/>
      <c r="AB369" s="86"/>
    </row>
    <row r="370" spans="21:28">
      <c r="U370" s="86"/>
      <c r="V370" s="86"/>
      <c r="W370" s="86"/>
      <c r="X370" s="86"/>
      <c r="Y370" s="86"/>
      <c r="Z370" s="86"/>
      <c r="AA370" s="86"/>
      <c r="AB370" s="86"/>
    </row>
    <row r="371" spans="21:28">
      <c r="U371" s="86"/>
      <c r="V371" s="86"/>
      <c r="W371" s="86"/>
      <c r="X371" s="86"/>
      <c r="Y371" s="86"/>
      <c r="Z371" s="86"/>
      <c r="AA371" s="86"/>
      <c r="AB371" s="86"/>
    </row>
    <row r="372" spans="21:28">
      <c r="U372" s="86"/>
      <c r="V372" s="86"/>
      <c r="W372" s="86"/>
      <c r="X372" s="86"/>
      <c r="Y372" s="86"/>
      <c r="Z372" s="86"/>
      <c r="AA372" s="86"/>
      <c r="AB372" s="86"/>
    </row>
    <row r="373" spans="21:28">
      <c r="U373" s="86"/>
      <c r="V373" s="86"/>
      <c r="W373" s="86"/>
      <c r="X373" s="86"/>
      <c r="Y373" s="86"/>
      <c r="Z373" s="86"/>
      <c r="AA373" s="86"/>
      <c r="AB373" s="86"/>
    </row>
    <row r="374" spans="21:28">
      <c r="U374" s="86"/>
      <c r="V374" s="86"/>
      <c r="W374" s="86"/>
      <c r="X374" s="86"/>
      <c r="Y374" s="86"/>
      <c r="Z374" s="86"/>
      <c r="AA374" s="86"/>
      <c r="AB374" s="86"/>
    </row>
    <row r="375" spans="21:28">
      <c r="U375" s="86"/>
      <c r="V375" s="86"/>
      <c r="W375" s="86"/>
      <c r="X375" s="86"/>
      <c r="Y375" s="86"/>
      <c r="Z375" s="86"/>
      <c r="AA375" s="86"/>
      <c r="AB375" s="86"/>
    </row>
    <row r="376" spans="21:28">
      <c r="U376" s="86"/>
      <c r="V376" s="86"/>
      <c r="W376" s="86"/>
      <c r="X376" s="86"/>
      <c r="Y376" s="86"/>
      <c r="Z376" s="86"/>
      <c r="AA376" s="86"/>
      <c r="AB376" s="86"/>
    </row>
    <row r="377" spans="21:28">
      <c r="U377" s="86"/>
      <c r="V377" s="86"/>
      <c r="W377" s="86"/>
      <c r="X377" s="86"/>
      <c r="Y377" s="86"/>
      <c r="Z377" s="86"/>
      <c r="AA377" s="86"/>
      <c r="AB377" s="86"/>
    </row>
    <row r="378" spans="21:28">
      <c r="U378" s="86"/>
      <c r="V378" s="86"/>
      <c r="W378" s="86"/>
      <c r="X378" s="86"/>
      <c r="Y378" s="86"/>
      <c r="Z378" s="86"/>
      <c r="AA378" s="86"/>
      <c r="AB378" s="86"/>
    </row>
    <row r="379" spans="21:28">
      <c r="U379" s="86"/>
      <c r="V379" s="86"/>
      <c r="W379" s="86"/>
      <c r="X379" s="86"/>
      <c r="Y379" s="86"/>
      <c r="Z379" s="86"/>
      <c r="AA379" s="86"/>
      <c r="AB379" s="86"/>
    </row>
    <row r="380" spans="21:28">
      <c r="U380" s="86"/>
      <c r="V380" s="86"/>
      <c r="W380" s="86"/>
      <c r="X380" s="86"/>
      <c r="Y380" s="86"/>
      <c r="Z380" s="86"/>
      <c r="AA380" s="86"/>
      <c r="AB380" s="86"/>
    </row>
    <row r="381" spans="21:28">
      <c r="U381" s="86"/>
      <c r="V381" s="86"/>
      <c r="W381" s="86"/>
      <c r="X381" s="86"/>
      <c r="Y381" s="86"/>
      <c r="Z381" s="86"/>
      <c r="AA381" s="86"/>
      <c r="AB381" s="86"/>
    </row>
    <row r="382" spans="21:28">
      <c r="U382" s="86"/>
      <c r="V382" s="86"/>
      <c r="W382" s="86"/>
      <c r="X382" s="86"/>
      <c r="Y382" s="86"/>
      <c r="Z382" s="86"/>
      <c r="AA382" s="86"/>
      <c r="AB382" s="86"/>
    </row>
    <row r="383" spans="21:28">
      <c r="U383" s="86"/>
      <c r="V383" s="86"/>
      <c r="W383" s="86"/>
      <c r="X383" s="86"/>
      <c r="Y383" s="86"/>
      <c r="Z383" s="86"/>
      <c r="AA383" s="86"/>
      <c r="AB383" s="86"/>
    </row>
    <row r="384" spans="21:28">
      <c r="U384" s="86"/>
      <c r="V384" s="86"/>
      <c r="W384" s="86"/>
      <c r="X384" s="86"/>
      <c r="Y384" s="86"/>
      <c r="Z384" s="86"/>
      <c r="AA384" s="86"/>
      <c r="AB384" s="86"/>
    </row>
    <row r="385" spans="21:28">
      <c r="U385" s="86"/>
      <c r="V385" s="86"/>
      <c r="W385" s="86"/>
      <c r="X385" s="86"/>
      <c r="Y385" s="86"/>
      <c r="Z385" s="86"/>
      <c r="AA385" s="86"/>
      <c r="AB385" s="86"/>
    </row>
    <row r="386" spans="21:28">
      <c r="U386" s="86"/>
      <c r="V386" s="86"/>
      <c r="W386" s="86"/>
      <c r="X386" s="86"/>
      <c r="Y386" s="86"/>
      <c r="Z386" s="86"/>
      <c r="AA386" s="86"/>
      <c r="AB386" s="86"/>
    </row>
    <row r="387" spans="21:28">
      <c r="U387" s="86"/>
      <c r="V387" s="86"/>
      <c r="W387" s="86"/>
      <c r="X387" s="86"/>
      <c r="Y387" s="86"/>
      <c r="Z387" s="86"/>
      <c r="AA387" s="86"/>
      <c r="AB387" s="86"/>
    </row>
    <row r="388" spans="21:28">
      <c r="U388" s="86"/>
      <c r="V388" s="86"/>
      <c r="W388" s="86"/>
      <c r="X388" s="86"/>
      <c r="Y388" s="86"/>
      <c r="Z388" s="86"/>
      <c r="AA388" s="86"/>
      <c r="AB388" s="86"/>
    </row>
    <row r="389" spans="21:28">
      <c r="U389" s="86"/>
      <c r="V389" s="86"/>
      <c r="W389" s="86"/>
      <c r="X389" s="86"/>
      <c r="Y389" s="86"/>
      <c r="Z389" s="86"/>
      <c r="AA389" s="86"/>
      <c r="AB389" s="86"/>
    </row>
    <row r="390" spans="21:28">
      <c r="U390" s="86"/>
      <c r="V390" s="86"/>
      <c r="W390" s="86"/>
      <c r="X390" s="86"/>
      <c r="Y390" s="86"/>
      <c r="Z390" s="86"/>
      <c r="AA390" s="86"/>
      <c r="AB390" s="86"/>
    </row>
    <row r="391" spans="21:28">
      <c r="U391" s="86"/>
      <c r="V391" s="86"/>
      <c r="W391" s="86"/>
      <c r="X391" s="86"/>
      <c r="Y391" s="86"/>
      <c r="Z391" s="86"/>
      <c r="AA391" s="86"/>
      <c r="AB391" s="86"/>
    </row>
    <row r="392" spans="21:28">
      <c r="U392" s="86"/>
      <c r="V392" s="86"/>
      <c r="W392" s="86"/>
      <c r="X392" s="86"/>
      <c r="Y392" s="86"/>
      <c r="Z392" s="86"/>
      <c r="AA392" s="86"/>
      <c r="AB392" s="86"/>
    </row>
    <row r="393" spans="21:28">
      <c r="U393" s="86"/>
      <c r="V393" s="86"/>
      <c r="W393" s="86"/>
      <c r="X393" s="86"/>
      <c r="Y393" s="86"/>
      <c r="Z393" s="86"/>
      <c r="AA393" s="86"/>
      <c r="AB393" s="86"/>
    </row>
    <row r="394" spans="21:28">
      <c r="U394" s="86"/>
      <c r="V394" s="86"/>
      <c r="W394" s="86"/>
      <c r="X394" s="86"/>
      <c r="Y394" s="86"/>
      <c r="Z394" s="86"/>
      <c r="AA394" s="86"/>
      <c r="AB394" s="86"/>
    </row>
    <row r="395" spans="21:28">
      <c r="U395" s="86"/>
      <c r="V395" s="86"/>
      <c r="W395" s="86"/>
      <c r="X395" s="86"/>
      <c r="Y395" s="86"/>
      <c r="Z395" s="86"/>
      <c r="AA395" s="86"/>
      <c r="AB395" s="86"/>
    </row>
    <row r="396" spans="21:28">
      <c r="U396" s="86"/>
      <c r="V396" s="86"/>
      <c r="W396" s="86"/>
      <c r="X396" s="86"/>
      <c r="Y396" s="86"/>
      <c r="Z396" s="86"/>
      <c r="AA396" s="86"/>
      <c r="AB396" s="86"/>
    </row>
    <row r="397" spans="21:28">
      <c r="U397" s="86"/>
      <c r="V397" s="86"/>
      <c r="W397" s="86"/>
      <c r="X397" s="86"/>
      <c r="Y397" s="86"/>
      <c r="Z397" s="86"/>
      <c r="AA397" s="86"/>
      <c r="AB397" s="86"/>
    </row>
    <row r="398" spans="21:28">
      <c r="U398" s="86"/>
      <c r="V398" s="86"/>
      <c r="W398" s="86"/>
      <c r="X398" s="86"/>
      <c r="Y398" s="86"/>
      <c r="Z398" s="86"/>
      <c r="AA398" s="86"/>
      <c r="AB398" s="86"/>
    </row>
    <row r="399" spans="21:28">
      <c r="U399" s="86"/>
      <c r="V399" s="86"/>
      <c r="W399" s="86"/>
      <c r="X399" s="86"/>
      <c r="Y399" s="86"/>
      <c r="Z399" s="86"/>
      <c r="AA399" s="86"/>
      <c r="AB399" s="86"/>
    </row>
    <row r="400" spans="21:28">
      <c r="U400" s="86"/>
      <c r="V400" s="86"/>
      <c r="W400" s="86"/>
      <c r="X400" s="86"/>
      <c r="Y400" s="86"/>
      <c r="Z400" s="86"/>
      <c r="AA400" s="86"/>
      <c r="AB400" s="86"/>
    </row>
    <row r="401" spans="21:28">
      <c r="U401" s="86"/>
      <c r="V401" s="86"/>
      <c r="W401" s="86"/>
      <c r="X401" s="86"/>
      <c r="Y401" s="86"/>
      <c r="Z401" s="86"/>
      <c r="AA401" s="86"/>
      <c r="AB401" s="86"/>
    </row>
    <row r="402" spans="21:28">
      <c r="U402" s="86"/>
      <c r="V402" s="86"/>
      <c r="W402" s="86"/>
      <c r="X402" s="86"/>
      <c r="Y402" s="86"/>
      <c r="Z402" s="86"/>
      <c r="AA402" s="86"/>
      <c r="AB402" s="86"/>
    </row>
    <row r="403" spans="21:28">
      <c r="U403" s="86"/>
      <c r="V403" s="86"/>
      <c r="W403" s="86"/>
      <c r="X403" s="86"/>
      <c r="Y403" s="86"/>
      <c r="Z403" s="86"/>
      <c r="AA403" s="86"/>
      <c r="AB403" s="86"/>
    </row>
    <row r="404" spans="21:28">
      <c r="U404" s="86"/>
      <c r="V404" s="86"/>
      <c r="W404" s="86"/>
      <c r="X404" s="86"/>
      <c r="Y404" s="86"/>
      <c r="Z404" s="86"/>
      <c r="AA404" s="86"/>
      <c r="AB404" s="86"/>
    </row>
    <row r="405" spans="21:28">
      <c r="U405" s="86"/>
      <c r="V405" s="86"/>
      <c r="W405" s="86"/>
      <c r="X405" s="86"/>
      <c r="Y405" s="86"/>
      <c r="Z405" s="86"/>
      <c r="AA405" s="86"/>
      <c r="AB405" s="86"/>
    </row>
    <row r="406" spans="21:28">
      <c r="U406" s="86"/>
      <c r="V406" s="86"/>
      <c r="W406" s="86"/>
      <c r="X406" s="86"/>
      <c r="Y406" s="86"/>
      <c r="Z406" s="86"/>
      <c r="AA406" s="86"/>
      <c r="AB406" s="86"/>
    </row>
    <row r="407" spans="21:28">
      <c r="U407" s="86"/>
      <c r="V407" s="86"/>
      <c r="W407" s="86"/>
      <c r="X407" s="86"/>
      <c r="Y407" s="86"/>
      <c r="Z407" s="86"/>
      <c r="AA407" s="86"/>
      <c r="AB407" s="86"/>
    </row>
    <row r="408" spans="21:28">
      <c r="U408" s="86"/>
      <c r="V408" s="86"/>
      <c r="W408" s="86"/>
      <c r="X408" s="86"/>
      <c r="Y408" s="86"/>
      <c r="Z408" s="86"/>
      <c r="AA408" s="86"/>
      <c r="AB408" s="86"/>
    </row>
    <row r="409" spans="21:28">
      <c r="U409" s="86"/>
      <c r="V409" s="86"/>
      <c r="W409" s="86"/>
      <c r="X409" s="86"/>
      <c r="Y409" s="86"/>
      <c r="Z409" s="86"/>
      <c r="AA409" s="86"/>
      <c r="AB409" s="86"/>
    </row>
    <row r="410" spans="21:28">
      <c r="U410" s="86"/>
      <c r="V410" s="86"/>
      <c r="W410" s="86"/>
      <c r="X410" s="86"/>
      <c r="Y410" s="86"/>
      <c r="Z410" s="86"/>
      <c r="AA410" s="86"/>
      <c r="AB410" s="86"/>
    </row>
    <row r="411" spans="21:28">
      <c r="U411" s="86"/>
      <c r="V411" s="86"/>
      <c r="W411" s="86"/>
      <c r="X411" s="86"/>
      <c r="Y411" s="86"/>
      <c r="Z411" s="86"/>
      <c r="AA411" s="86"/>
      <c r="AB411" s="86"/>
    </row>
    <row r="412" spans="21:28">
      <c r="U412" s="86"/>
      <c r="V412" s="86"/>
      <c r="W412" s="86"/>
      <c r="X412" s="86"/>
      <c r="Y412" s="86"/>
      <c r="Z412" s="86"/>
      <c r="AA412" s="86"/>
      <c r="AB412" s="86"/>
    </row>
    <row r="413" spans="21:28">
      <c r="U413" s="86"/>
      <c r="V413" s="86"/>
      <c r="W413" s="86"/>
      <c r="X413" s="86"/>
      <c r="Y413" s="86"/>
      <c r="Z413" s="86"/>
      <c r="AA413" s="86"/>
      <c r="AB413" s="86"/>
    </row>
    <row r="414" spans="21:28">
      <c r="U414" s="86"/>
      <c r="V414" s="86"/>
      <c r="W414" s="86"/>
      <c r="X414" s="86"/>
      <c r="Y414" s="86"/>
      <c r="Z414" s="86"/>
      <c r="AA414" s="86"/>
      <c r="AB414" s="86"/>
    </row>
    <row r="415" spans="21:28">
      <c r="U415" s="86"/>
      <c r="V415" s="86"/>
      <c r="W415" s="86"/>
      <c r="X415" s="86"/>
      <c r="Y415" s="86"/>
      <c r="Z415" s="86"/>
      <c r="AA415" s="86"/>
      <c r="AB415" s="86"/>
    </row>
    <row r="416" spans="21:28">
      <c r="U416" s="86"/>
      <c r="V416" s="86"/>
      <c r="W416" s="86"/>
      <c r="X416" s="86"/>
      <c r="Y416" s="86"/>
      <c r="Z416" s="86"/>
      <c r="AA416" s="86"/>
      <c r="AB416" s="86"/>
    </row>
    <row r="417" spans="21:28">
      <c r="U417" s="86"/>
      <c r="V417" s="86"/>
      <c r="W417" s="86"/>
      <c r="X417" s="86"/>
      <c r="Y417" s="86"/>
      <c r="Z417" s="86"/>
      <c r="AA417" s="86"/>
      <c r="AB417" s="86"/>
    </row>
    <row r="418" spans="21:28">
      <c r="U418" s="86"/>
      <c r="V418" s="86"/>
      <c r="W418" s="86"/>
      <c r="X418" s="86"/>
      <c r="Y418" s="86"/>
      <c r="Z418" s="86"/>
      <c r="AA418" s="86"/>
      <c r="AB418" s="86"/>
    </row>
    <row r="419" spans="21:28">
      <c r="U419" s="86"/>
      <c r="V419" s="86"/>
      <c r="W419" s="86"/>
      <c r="X419" s="86"/>
      <c r="Y419" s="86"/>
      <c r="Z419" s="86"/>
      <c r="AA419" s="86"/>
      <c r="AB419" s="86"/>
    </row>
    <row r="420" spans="21:28">
      <c r="U420" s="86"/>
      <c r="V420" s="86"/>
      <c r="W420" s="86"/>
      <c r="X420" s="86"/>
      <c r="Y420" s="86"/>
      <c r="Z420" s="86"/>
      <c r="AA420" s="86"/>
      <c r="AB420" s="86"/>
    </row>
    <row r="421" spans="21:28">
      <c r="U421" s="86"/>
      <c r="V421" s="86"/>
      <c r="W421" s="86"/>
      <c r="X421" s="86"/>
      <c r="Y421" s="86"/>
      <c r="Z421" s="86"/>
      <c r="AA421" s="86"/>
      <c r="AB421" s="86"/>
    </row>
    <row r="422" spans="21:28">
      <c r="U422" s="86"/>
      <c r="V422" s="86"/>
      <c r="W422" s="86"/>
      <c r="X422" s="86"/>
      <c r="Y422" s="86"/>
      <c r="Z422" s="86"/>
      <c r="AA422" s="86"/>
      <c r="AB422" s="86"/>
    </row>
    <row r="423" spans="21:28">
      <c r="U423" s="86"/>
      <c r="V423" s="86"/>
      <c r="W423" s="86"/>
      <c r="X423" s="86"/>
      <c r="Y423" s="86"/>
      <c r="Z423" s="86"/>
      <c r="AA423" s="86"/>
      <c r="AB423" s="86"/>
    </row>
    <row r="424" spans="21:28">
      <c r="U424" s="86"/>
      <c r="V424" s="86"/>
      <c r="W424" s="86"/>
      <c r="X424" s="86"/>
      <c r="Y424" s="86"/>
      <c r="Z424" s="86"/>
      <c r="AA424" s="86"/>
      <c r="AB424" s="86"/>
    </row>
    <row r="425" spans="21:28">
      <c r="U425" s="86"/>
      <c r="V425" s="86"/>
      <c r="W425" s="86"/>
      <c r="X425" s="86"/>
      <c r="Y425" s="86"/>
      <c r="Z425" s="86"/>
      <c r="AA425" s="86"/>
      <c r="AB425" s="86"/>
    </row>
    <row r="426" spans="21:28">
      <c r="U426" s="86"/>
      <c r="V426" s="86"/>
      <c r="W426" s="86"/>
      <c r="X426" s="86"/>
      <c r="Y426" s="86"/>
      <c r="Z426" s="86"/>
      <c r="AA426" s="86"/>
      <c r="AB426" s="86"/>
    </row>
    <row r="427" spans="21:28">
      <c r="U427" s="86"/>
      <c r="V427" s="86"/>
      <c r="W427" s="86"/>
      <c r="X427" s="86"/>
      <c r="Y427" s="86"/>
      <c r="Z427" s="86"/>
      <c r="AA427" s="86"/>
      <c r="AB427" s="86"/>
    </row>
    <row r="428" spans="21:28">
      <c r="U428" s="86"/>
      <c r="V428" s="86"/>
      <c r="W428" s="86"/>
      <c r="X428" s="86"/>
      <c r="Y428" s="86"/>
      <c r="Z428" s="86"/>
      <c r="AA428" s="86"/>
      <c r="AB428" s="86"/>
    </row>
    <row r="429" spans="21:28">
      <c r="U429" s="86"/>
      <c r="V429" s="86"/>
      <c r="W429" s="86"/>
      <c r="X429" s="86"/>
      <c r="Y429" s="86"/>
      <c r="Z429" s="86"/>
      <c r="AA429" s="86"/>
      <c r="AB429" s="86"/>
    </row>
    <row r="430" spans="21:28">
      <c r="U430" s="86"/>
      <c r="V430" s="86"/>
      <c r="W430" s="86"/>
      <c r="X430" s="86"/>
      <c r="Y430" s="86"/>
      <c r="Z430" s="86"/>
      <c r="AA430" s="86"/>
      <c r="AB430" s="86"/>
    </row>
    <row r="431" spans="21:28">
      <c r="U431" s="86"/>
      <c r="V431" s="86"/>
      <c r="W431" s="86"/>
      <c r="X431" s="86"/>
      <c r="Y431" s="86"/>
      <c r="Z431" s="86"/>
      <c r="AA431" s="86"/>
      <c r="AB431" s="86"/>
    </row>
    <row r="432" spans="21:28">
      <c r="U432" s="86"/>
      <c r="V432" s="86"/>
      <c r="W432" s="86"/>
      <c r="X432" s="86"/>
      <c r="Y432" s="86"/>
      <c r="Z432" s="86"/>
      <c r="AA432" s="86"/>
      <c r="AB432" s="86"/>
    </row>
    <row r="433" spans="21:28">
      <c r="U433" s="86"/>
      <c r="V433" s="86"/>
      <c r="W433" s="86"/>
      <c r="X433" s="86"/>
      <c r="Y433" s="86"/>
      <c r="Z433" s="86"/>
      <c r="AA433" s="86"/>
      <c r="AB433" s="86"/>
    </row>
    <row r="434" spans="21:28">
      <c r="U434" s="86"/>
      <c r="V434" s="86"/>
      <c r="W434" s="86"/>
      <c r="X434" s="86"/>
      <c r="Y434" s="86"/>
      <c r="Z434" s="86"/>
      <c r="AA434" s="86"/>
      <c r="AB434" s="86"/>
    </row>
    <row r="435" spans="21:28">
      <c r="U435" s="86"/>
      <c r="V435" s="86"/>
      <c r="W435" s="86"/>
      <c r="X435" s="86"/>
      <c r="Y435" s="86"/>
      <c r="Z435" s="86"/>
      <c r="AA435" s="86"/>
      <c r="AB435" s="86"/>
    </row>
    <row r="436" spans="21:28">
      <c r="U436" s="86"/>
      <c r="V436" s="86"/>
      <c r="W436" s="86"/>
      <c r="X436" s="86"/>
      <c r="Y436" s="86"/>
      <c r="Z436" s="86"/>
      <c r="AA436" s="86"/>
      <c r="AB436" s="86"/>
    </row>
    <row r="437" spans="21:28">
      <c r="U437" s="86"/>
      <c r="V437" s="86"/>
      <c r="W437" s="86"/>
      <c r="X437" s="86"/>
      <c r="Y437" s="86"/>
      <c r="Z437" s="86"/>
      <c r="AA437" s="86"/>
      <c r="AB437" s="86"/>
    </row>
    <row r="438" spans="21:28">
      <c r="U438" s="86"/>
      <c r="V438" s="86"/>
      <c r="W438" s="86"/>
      <c r="X438" s="86"/>
      <c r="Y438" s="86"/>
      <c r="Z438" s="86"/>
      <c r="AA438" s="86"/>
      <c r="AB438" s="86"/>
    </row>
    <row r="439" spans="21:28">
      <c r="U439" s="86"/>
      <c r="V439" s="86"/>
      <c r="W439" s="86"/>
      <c r="X439" s="86"/>
      <c r="Y439" s="86"/>
      <c r="Z439" s="86"/>
      <c r="AA439" s="86"/>
      <c r="AB439" s="86"/>
    </row>
    <row r="440" spans="21:28">
      <c r="U440" s="86"/>
      <c r="V440" s="86"/>
      <c r="W440" s="86"/>
      <c r="X440" s="86"/>
      <c r="Y440" s="86"/>
      <c r="Z440" s="86"/>
      <c r="AA440" s="86"/>
      <c r="AB440" s="86"/>
    </row>
    <row r="441" spans="21:28">
      <c r="U441" s="86"/>
      <c r="V441" s="86"/>
      <c r="W441" s="86"/>
      <c r="X441" s="86"/>
      <c r="Y441" s="86"/>
      <c r="Z441" s="86"/>
      <c r="AA441" s="86"/>
      <c r="AB441" s="86"/>
    </row>
    <row r="442" spans="21:28">
      <c r="U442" s="86"/>
      <c r="V442" s="86"/>
      <c r="W442" s="86"/>
      <c r="X442" s="86"/>
      <c r="Y442" s="86"/>
      <c r="Z442" s="86"/>
      <c r="AA442" s="86"/>
      <c r="AB442" s="86"/>
    </row>
    <row r="443" spans="21:28">
      <c r="U443" s="86"/>
      <c r="V443" s="86"/>
      <c r="W443" s="86"/>
      <c r="X443" s="86"/>
      <c r="Y443" s="86"/>
      <c r="Z443" s="86"/>
      <c r="AA443" s="86"/>
      <c r="AB443" s="86"/>
    </row>
    <row r="444" spans="21:28">
      <c r="U444" s="86"/>
      <c r="V444" s="86"/>
      <c r="W444" s="86"/>
      <c r="X444" s="86"/>
      <c r="Y444" s="86"/>
      <c r="Z444" s="86"/>
      <c r="AA444" s="86"/>
      <c r="AB444" s="86"/>
    </row>
    <row r="445" spans="21:28">
      <c r="U445" s="86"/>
      <c r="V445" s="86"/>
      <c r="W445" s="86"/>
      <c r="X445" s="86"/>
      <c r="Y445" s="86"/>
      <c r="Z445" s="86"/>
      <c r="AA445" s="86"/>
      <c r="AB445" s="86"/>
    </row>
    <row r="446" spans="21:28">
      <c r="U446" s="86"/>
      <c r="V446" s="86"/>
      <c r="W446" s="86"/>
      <c r="X446" s="86"/>
      <c r="Y446" s="86"/>
      <c r="Z446" s="86"/>
      <c r="AA446" s="86"/>
      <c r="AB446" s="86"/>
    </row>
    <row r="447" spans="21:28">
      <c r="U447" s="86"/>
      <c r="V447" s="86"/>
      <c r="W447" s="86"/>
      <c r="X447" s="86"/>
      <c r="Y447" s="86"/>
      <c r="Z447" s="86"/>
      <c r="AA447" s="86"/>
      <c r="AB447" s="86"/>
    </row>
    <row r="448" spans="21:28">
      <c r="U448" s="86"/>
      <c r="V448" s="86"/>
      <c r="W448" s="86"/>
      <c r="X448" s="86"/>
      <c r="Y448" s="86"/>
      <c r="Z448" s="86"/>
      <c r="AA448" s="86"/>
      <c r="AB448" s="86"/>
    </row>
    <row r="449" spans="21:28">
      <c r="U449" s="86"/>
      <c r="V449" s="86"/>
      <c r="W449" s="86"/>
      <c r="X449" s="86"/>
      <c r="Y449" s="86"/>
      <c r="Z449" s="86"/>
      <c r="AA449" s="86"/>
      <c r="AB449" s="86"/>
    </row>
    <row r="450" spans="21:28">
      <c r="U450" s="86"/>
      <c r="V450" s="86"/>
      <c r="W450" s="86"/>
      <c r="X450" s="86"/>
      <c r="Y450" s="86"/>
      <c r="Z450" s="86"/>
      <c r="AA450" s="86"/>
      <c r="AB450" s="86"/>
    </row>
    <row r="451" spans="21:28">
      <c r="U451" s="86"/>
      <c r="V451" s="86"/>
      <c r="W451" s="86"/>
      <c r="X451" s="86"/>
      <c r="Y451" s="86"/>
      <c r="Z451" s="86"/>
      <c r="AA451" s="86"/>
      <c r="AB451" s="86"/>
    </row>
    <row r="452" spans="21:28">
      <c r="U452" s="86"/>
      <c r="V452" s="86"/>
      <c r="W452" s="86"/>
      <c r="X452" s="86"/>
      <c r="Y452" s="86"/>
      <c r="Z452" s="86"/>
      <c r="AA452" s="86"/>
      <c r="AB452" s="86"/>
    </row>
    <row r="453" spans="21:28">
      <c r="U453" s="86"/>
      <c r="V453" s="86"/>
      <c r="W453" s="86"/>
      <c r="X453" s="86"/>
      <c r="Y453" s="86"/>
      <c r="Z453" s="86"/>
      <c r="AA453" s="86"/>
      <c r="AB453" s="86"/>
    </row>
    <row r="454" spans="21:28">
      <c r="U454" s="86"/>
      <c r="V454" s="86"/>
      <c r="W454" s="86"/>
      <c r="X454" s="86"/>
      <c r="Y454" s="86"/>
      <c r="Z454" s="86"/>
      <c r="AA454" s="86"/>
      <c r="AB454" s="86"/>
    </row>
    <row r="455" spans="21:28">
      <c r="U455" s="86"/>
      <c r="V455" s="86"/>
      <c r="W455" s="86"/>
      <c r="X455" s="86"/>
      <c r="Y455" s="86"/>
      <c r="Z455" s="86"/>
      <c r="AA455" s="86"/>
      <c r="AB455" s="86"/>
    </row>
    <row r="456" spans="21:28">
      <c r="U456" s="86"/>
      <c r="V456" s="86"/>
      <c r="W456" s="86"/>
      <c r="X456" s="86"/>
      <c r="Y456" s="86"/>
      <c r="Z456" s="86"/>
      <c r="AA456" s="86"/>
      <c r="AB456" s="86"/>
    </row>
    <row r="457" spans="21:28">
      <c r="U457" s="86"/>
      <c r="V457" s="86"/>
      <c r="W457" s="86"/>
      <c r="X457" s="86"/>
      <c r="Y457" s="86"/>
      <c r="Z457" s="86"/>
      <c r="AA457" s="86"/>
      <c r="AB457" s="86"/>
    </row>
    <row r="458" spans="21:28">
      <c r="U458" s="86"/>
      <c r="V458" s="86"/>
      <c r="W458" s="86"/>
      <c r="X458" s="86"/>
      <c r="Y458" s="86"/>
      <c r="Z458" s="86"/>
      <c r="AA458" s="86"/>
      <c r="AB458" s="86"/>
    </row>
    <row r="459" spans="21:28">
      <c r="U459" s="86"/>
      <c r="V459" s="86"/>
      <c r="W459" s="86"/>
      <c r="X459" s="86"/>
      <c r="Y459" s="86"/>
      <c r="Z459" s="86"/>
      <c r="AA459" s="86"/>
      <c r="AB459" s="86"/>
    </row>
    <row r="460" spans="21:28">
      <c r="U460" s="86"/>
      <c r="V460" s="86"/>
      <c r="W460" s="86"/>
      <c r="X460" s="86"/>
      <c r="Y460" s="86"/>
      <c r="Z460" s="86"/>
      <c r="AA460" s="86"/>
      <c r="AB460" s="86"/>
    </row>
    <row r="461" spans="21:28">
      <c r="U461" s="86"/>
      <c r="V461" s="86"/>
      <c r="W461" s="86"/>
      <c r="X461" s="86"/>
      <c r="Y461" s="86"/>
      <c r="Z461" s="86"/>
      <c r="AA461" s="86"/>
      <c r="AB461" s="86"/>
    </row>
    <row r="462" spans="21:28">
      <c r="U462" s="86"/>
      <c r="V462" s="86"/>
      <c r="W462" s="86"/>
      <c r="X462" s="86"/>
      <c r="Y462" s="86"/>
      <c r="Z462" s="86"/>
      <c r="AA462" s="86"/>
      <c r="AB462" s="86"/>
    </row>
    <row r="463" spans="21:28">
      <c r="U463" s="86"/>
      <c r="V463" s="86"/>
      <c r="W463" s="86"/>
      <c r="X463" s="86"/>
      <c r="Y463" s="86"/>
      <c r="Z463" s="86"/>
      <c r="AA463" s="86"/>
      <c r="AB463" s="86"/>
    </row>
    <row r="464" spans="21:28">
      <c r="U464" s="86"/>
      <c r="V464" s="86"/>
      <c r="W464" s="86"/>
      <c r="X464" s="86"/>
      <c r="Y464" s="86"/>
      <c r="Z464" s="86"/>
      <c r="AA464" s="86"/>
      <c r="AB464" s="86"/>
    </row>
    <row r="465" spans="21:28">
      <c r="U465" s="86"/>
      <c r="V465" s="86"/>
      <c r="W465" s="86"/>
      <c r="X465" s="86"/>
      <c r="Y465" s="86"/>
      <c r="Z465" s="86"/>
      <c r="AA465" s="86"/>
      <c r="AB465" s="86"/>
    </row>
    <row r="466" spans="21:28">
      <c r="U466" s="86"/>
      <c r="V466" s="86"/>
      <c r="W466" s="86"/>
      <c r="X466" s="86"/>
      <c r="Y466" s="86"/>
      <c r="Z466" s="86"/>
      <c r="AA466" s="86"/>
      <c r="AB466" s="86"/>
    </row>
    <row r="467" spans="21:28">
      <c r="U467" s="86"/>
      <c r="V467" s="86"/>
      <c r="W467" s="86"/>
      <c r="X467" s="86"/>
      <c r="Y467" s="86"/>
      <c r="Z467" s="86"/>
      <c r="AA467" s="86"/>
      <c r="AB467" s="86"/>
    </row>
    <row r="468" spans="21:28">
      <c r="U468" s="86"/>
      <c r="V468" s="86"/>
      <c r="W468" s="86"/>
      <c r="X468" s="86"/>
      <c r="Y468" s="86"/>
      <c r="Z468" s="86"/>
      <c r="AA468" s="86"/>
      <c r="AB468" s="86"/>
    </row>
    <row r="469" spans="21:28">
      <c r="U469" s="86"/>
      <c r="V469" s="86"/>
      <c r="W469" s="86"/>
      <c r="X469" s="86"/>
      <c r="Y469" s="86"/>
      <c r="Z469" s="86"/>
      <c r="AA469" s="86"/>
      <c r="AB469" s="86"/>
    </row>
    <row r="470" spans="21:28">
      <c r="U470" s="86"/>
      <c r="V470" s="86"/>
      <c r="W470" s="86"/>
      <c r="X470" s="86"/>
      <c r="Y470" s="86"/>
      <c r="Z470" s="86"/>
      <c r="AA470" s="86"/>
      <c r="AB470" s="86"/>
    </row>
    <row r="471" spans="21:28">
      <c r="U471" s="86"/>
      <c r="V471" s="86"/>
      <c r="W471" s="86"/>
      <c r="X471" s="86"/>
      <c r="Y471" s="86"/>
      <c r="Z471" s="86"/>
      <c r="AA471" s="86"/>
      <c r="AB471" s="86"/>
    </row>
    <row r="472" spans="21:28">
      <c r="U472" s="86"/>
      <c r="V472" s="86"/>
      <c r="W472" s="86"/>
      <c r="X472" s="86"/>
      <c r="Y472" s="86"/>
      <c r="Z472" s="86"/>
      <c r="AA472" s="86"/>
      <c r="AB472" s="86"/>
    </row>
    <row r="473" spans="21:28">
      <c r="U473" s="86"/>
      <c r="V473" s="86"/>
      <c r="W473" s="86"/>
      <c r="X473" s="86"/>
      <c r="Y473" s="86"/>
      <c r="Z473" s="86"/>
      <c r="AA473" s="86"/>
      <c r="AB473" s="86"/>
    </row>
    <row r="474" spans="21:28">
      <c r="U474" s="86"/>
      <c r="V474" s="86"/>
      <c r="W474" s="86"/>
      <c r="X474" s="86"/>
      <c r="Y474" s="86"/>
      <c r="Z474" s="86"/>
      <c r="AA474" s="86"/>
      <c r="AB474" s="86"/>
    </row>
    <row r="475" spans="21:28">
      <c r="U475" s="86"/>
      <c r="V475" s="86"/>
      <c r="W475" s="86"/>
      <c r="X475" s="86"/>
      <c r="Y475" s="86"/>
      <c r="Z475" s="86"/>
      <c r="AA475" s="86"/>
      <c r="AB475" s="86"/>
    </row>
    <row r="476" spans="21:28">
      <c r="U476" s="86"/>
      <c r="V476" s="86"/>
      <c r="W476" s="86"/>
      <c r="X476" s="86"/>
      <c r="Y476" s="86"/>
      <c r="Z476" s="86"/>
      <c r="AA476" s="86"/>
      <c r="AB476" s="86"/>
    </row>
    <row r="477" spans="21:28">
      <c r="U477" s="86"/>
      <c r="V477" s="86"/>
      <c r="W477" s="86"/>
      <c r="X477" s="86"/>
      <c r="Y477" s="86"/>
      <c r="Z477" s="86"/>
      <c r="AA477" s="86"/>
      <c r="AB477" s="86"/>
    </row>
    <row r="478" spans="21:28">
      <c r="U478" s="86"/>
      <c r="V478" s="86"/>
      <c r="W478" s="86"/>
      <c r="X478" s="86"/>
      <c r="Y478" s="86"/>
      <c r="Z478" s="86"/>
      <c r="AA478" s="86"/>
      <c r="AB478" s="86"/>
    </row>
    <row r="479" spans="21:28">
      <c r="U479" s="86"/>
      <c r="V479" s="86"/>
      <c r="W479" s="86"/>
      <c r="X479" s="86"/>
      <c r="Y479" s="86"/>
      <c r="Z479" s="86"/>
      <c r="AA479" s="86"/>
      <c r="AB479" s="86"/>
    </row>
    <row r="480" spans="21:28">
      <c r="U480" s="86"/>
      <c r="V480" s="86"/>
      <c r="W480" s="86"/>
      <c r="X480" s="86"/>
      <c r="Y480" s="86"/>
      <c r="Z480" s="86"/>
      <c r="AA480" s="86"/>
      <c r="AB480" s="86"/>
    </row>
    <row r="481" spans="21:28">
      <c r="U481" s="86"/>
      <c r="V481" s="86"/>
      <c r="W481" s="86"/>
      <c r="X481" s="86"/>
      <c r="Y481" s="86"/>
      <c r="Z481" s="86"/>
      <c r="AA481" s="86"/>
      <c r="AB481" s="86"/>
    </row>
    <row r="482" spans="21:28">
      <c r="U482" s="86"/>
      <c r="V482" s="86"/>
      <c r="W482" s="86"/>
      <c r="X482" s="86"/>
      <c r="Y482" s="86"/>
      <c r="Z482" s="86"/>
      <c r="AA482" s="86"/>
      <c r="AB482" s="86"/>
    </row>
    <row r="483" spans="21:28">
      <c r="U483" s="86"/>
      <c r="V483" s="86"/>
      <c r="W483" s="86"/>
      <c r="X483" s="86"/>
      <c r="Y483" s="86"/>
      <c r="Z483" s="86"/>
      <c r="AA483" s="86"/>
      <c r="AB483" s="86"/>
    </row>
    <row r="484" spans="21:28">
      <c r="U484" s="86"/>
      <c r="V484" s="86"/>
      <c r="W484" s="86"/>
      <c r="X484" s="86"/>
      <c r="Y484" s="86"/>
      <c r="Z484" s="86"/>
      <c r="AA484" s="86"/>
      <c r="AB484" s="86"/>
    </row>
    <row r="485" spans="21:28">
      <c r="U485" s="86"/>
      <c r="V485" s="86"/>
      <c r="W485" s="86"/>
      <c r="X485" s="86"/>
      <c r="Y485" s="86"/>
      <c r="Z485" s="86"/>
      <c r="AA485" s="86"/>
      <c r="AB485" s="86"/>
    </row>
    <row r="486" spans="21:28">
      <c r="U486" s="86"/>
      <c r="V486" s="86"/>
      <c r="W486" s="86"/>
      <c r="X486" s="86"/>
      <c r="Y486" s="86"/>
      <c r="Z486" s="86"/>
      <c r="AA486" s="86"/>
      <c r="AB486" s="86"/>
    </row>
    <row r="487" spans="21:28">
      <c r="U487" s="86"/>
      <c r="V487" s="86"/>
      <c r="W487" s="86"/>
      <c r="X487" s="86"/>
      <c r="Y487" s="86"/>
      <c r="Z487" s="86"/>
      <c r="AA487" s="86"/>
      <c r="AB487" s="86"/>
    </row>
    <row r="488" spans="21:28">
      <c r="U488" s="86"/>
      <c r="V488" s="86"/>
      <c r="W488" s="86"/>
      <c r="X488" s="86"/>
      <c r="Y488" s="86"/>
      <c r="Z488" s="86"/>
      <c r="AA488" s="86"/>
      <c r="AB488" s="86"/>
    </row>
    <row r="489" spans="21:28">
      <c r="U489" s="86"/>
      <c r="V489" s="86"/>
      <c r="W489" s="86"/>
      <c r="X489" s="86"/>
      <c r="Y489" s="86"/>
      <c r="Z489" s="86"/>
      <c r="AA489" s="86"/>
      <c r="AB489" s="86"/>
    </row>
    <row r="490" spans="21:28">
      <c r="U490" s="86"/>
      <c r="V490" s="86"/>
      <c r="W490" s="86"/>
      <c r="X490" s="86"/>
      <c r="Y490" s="86"/>
      <c r="Z490" s="86"/>
      <c r="AA490" s="86"/>
      <c r="AB490" s="86"/>
    </row>
    <row r="491" spans="21:28">
      <c r="U491" s="86"/>
      <c r="V491" s="86"/>
      <c r="W491" s="86"/>
      <c r="X491" s="86"/>
      <c r="Y491" s="86"/>
      <c r="Z491" s="86"/>
      <c r="AA491" s="86"/>
      <c r="AB491" s="86"/>
    </row>
    <row r="492" spans="21:28">
      <c r="U492" s="86"/>
      <c r="V492" s="86"/>
      <c r="W492" s="86"/>
      <c r="X492" s="86"/>
      <c r="Y492" s="86"/>
      <c r="Z492" s="86"/>
      <c r="AA492" s="86"/>
      <c r="AB492" s="86"/>
    </row>
    <row r="493" spans="21:28">
      <c r="U493" s="86"/>
      <c r="V493" s="86"/>
      <c r="W493" s="86"/>
      <c r="X493" s="86"/>
      <c r="Y493" s="86"/>
      <c r="Z493" s="86"/>
      <c r="AA493" s="86"/>
      <c r="AB493" s="86"/>
    </row>
    <row r="494" spans="21:28">
      <c r="U494" s="86"/>
      <c r="V494" s="86"/>
      <c r="W494" s="86"/>
      <c r="X494" s="86"/>
      <c r="Y494" s="86"/>
      <c r="Z494" s="86"/>
      <c r="AA494" s="86"/>
      <c r="AB494" s="86"/>
    </row>
    <row r="495" spans="21:28">
      <c r="U495" s="86"/>
      <c r="V495" s="86"/>
      <c r="W495" s="86"/>
      <c r="X495" s="86"/>
      <c r="Y495" s="86"/>
      <c r="Z495" s="86"/>
      <c r="AA495" s="86"/>
      <c r="AB495" s="86"/>
    </row>
    <row r="496" spans="21:28">
      <c r="U496" s="86"/>
      <c r="V496" s="86"/>
      <c r="W496" s="86"/>
      <c r="X496" s="86"/>
      <c r="Y496" s="86"/>
      <c r="Z496" s="86"/>
      <c r="AA496" s="86"/>
      <c r="AB496" s="86"/>
    </row>
    <row r="497" spans="21:28">
      <c r="U497" s="86"/>
      <c r="V497" s="86"/>
      <c r="W497" s="86"/>
      <c r="X497" s="86"/>
      <c r="Y497" s="86"/>
      <c r="Z497" s="86"/>
      <c r="AA497" s="86"/>
      <c r="AB497" s="86"/>
    </row>
    <row r="498" spans="21:28">
      <c r="U498" s="86"/>
      <c r="V498" s="86"/>
      <c r="W498" s="86"/>
      <c r="X498" s="86"/>
      <c r="Y498" s="86"/>
      <c r="Z498" s="86"/>
      <c r="AA498" s="86"/>
      <c r="AB498" s="86"/>
    </row>
    <row r="499" spans="21:28">
      <c r="U499" s="86"/>
      <c r="V499" s="86"/>
      <c r="W499" s="86"/>
      <c r="X499" s="86"/>
      <c r="Y499" s="86"/>
      <c r="Z499" s="86"/>
      <c r="AA499" s="86"/>
      <c r="AB499" s="86"/>
    </row>
    <row r="500" spans="21:28">
      <c r="U500" s="86"/>
      <c r="V500" s="86"/>
      <c r="W500" s="86"/>
      <c r="X500" s="86"/>
      <c r="Y500" s="86"/>
      <c r="Z500" s="86"/>
      <c r="AA500" s="86"/>
      <c r="AB500" s="86"/>
    </row>
    <row r="501" spans="21:28">
      <c r="U501" s="86"/>
      <c r="V501" s="86"/>
      <c r="W501" s="86"/>
      <c r="X501" s="86"/>
      <c r="Y501" s="86"/>
      <c r="Z501" s="86"/>
      <c r="AA501" s="86"/>
      <c r="AB501" s="86"/>
    </row>
    <row r="502" spans="21:28">
      <c r="U502" s="86"/>
      <c r="V502" s="86"/>
      <c r="W502" s="86"/>
      <c r="X502" s="86"/>
      <c r="Y502" s="86"/>
      <c r="Z502" s="86"/>
      <c r="AA502" s="86"/>
      <c r="AB502" s="86"/>
    </row>
    <row r="503" spans="21:28">
      <c r="U503" s="86"/>
      <c r="V503" s="86"/>
      <c r="W503" s="86"/>
      <c r="X503" s="86"/>
      <c r="Y503" s="86"/>
      <c r="Z503" s="86"/>
      <c r="AA503" s="86"/>
      <c r="AB503" s="86"/>
    </row>
    <row r="504" spans="21:28">
      <c r="U504" s="86"/>
      <c r="V504" s="86"/>
      <c r="W504" s="86"/>
      <c r="X504" s="86"/>
      <c r="Y504" s="86"/>
      <c r="Z504" s="86"/>
      <c r="AA504" s="86"/>
      <c r="AB504" s="86"/>
    </row>
    <row r="505" spans="21:28">
      <c r="U505" s="86"/>
      <c r="V505" s="86"/>
      <c r="W505" s="86"/>
      <c r="X505" s="86"/>
      <c r="Y505" s="86"/>
      <c r="Z505" s="86"/>
      <c r="AA505" s="86"/>
      <c r="AB505" s="86"/>
    </row>
    <row r="506" spans="21:28">
      <c r="U506" s="86"/>
      <c r="V506" s="86"/>
      <c r="W506" s="86"/>
      <c r="X506" s="86"/>
      <c r="Y506" s="86"/>
      <c r="Z506" s="86"/>
      <c r="AA506" s="86"/>
      <c r="AB506" s="86"/>
    </row>
    <row r="507" spans="21:28">
      <c r="U507" s="86"/>
      <c r="V507" s="86"/>
      <c r="W507" s="86"/>
      <c r="X507" s="86"/>
      <c r="Y507" s="86"/>
      <c r="Z507" s="86"/>
      <c r="AA507" s="86"/>
      <c r="AB507" s="86"/>
    </row>
    <row r="508" spans="21:28">
      <c r="U508" s="86"/>
      <c r="V508" s="86"/>
      <c r="W508" s="86"/>
      <c r="X508" s="86"/>
      <c r="Y508" s="86"/>
      <c r="Z508" s="86"/>
      <c r="AA508" s="86"/>
      <c r="AB508" s="86"/>
    </row>
    <row r="509" spans="21:28">
      <c r="U509" s="86"/>
      <c r="V509" s="86"/>
      <c r="W509" s="86"/>
      <c r="X509" s="86"/>
      <c r="Y509" s="86"/>
      <c r="Z509" s="86"/>
      <c r="AA509" s="86"/>
      <c r="AB509" s="86"/>
    </row>
    <row r="510" spans="21:28">
      <c r="U510" s="86"/>
      <c r="V510" s="86"/>
      <c r="W510" s="86"/>
      <c r="X510" s="86"/>
      <c r="Y510" s="86"/>
      <c r="Z510" s="86"/>
      <c r="AA510" s="86"/>
      <c r="AB510" s="86"/>
    </row>
    <row r="511" spans="21:28">
      <c r="U511" s="86"/>
      <c r="V511" s="86"/>
      <c r="W511" s="86"/>
      <c r="X511" s="86"/>
      <c r="Y511" s="86"/>
      <c r="Z511" s="86"/>
      <c r="AA511" s="86"/>
      <c r="AB511" s="86"/>
    </row>
    <row r="512" spans="21:28">
      <c r="U512" s="86"/>
      <c r="V512" s="86"/>
      <c r="W512" s="86"/>
      <c r="X512" s="86"/>
      <c r="Y512" s="86"/>
      <c r="Z512" s="86"/>
      <c r="AA512" s="86"/>
      <c r="AB512" s="86"/>
    </row>
    <row r="513" spans="21:28">
      <c r="U513" s="86"/>
      <c r="V513" s="86"/>
      <c r="W513" s="86"/>
      <c r="X513" s="86"/>
      <c r="Y513" s="86"/>
      <c r="Z513" s="86"/>
      <c r="AA513" s="86"/>
      <c r="AB513" s="86"/>
    </row>
    <row r="514" spans="21:28">
      <c r="U514" s="86"/>
      <c r="V514" s="86"/>
      <c r="W514" s="86"/>
      <c r="X514" s="86"/>
      <c r="Y514" s="86"/>
      <c r="Z514" s="86"/>
      <c r="AA514" s="86"/>
      <c r="AB514" s="86"/>
    </row>
    <row r="515" spans="21:28">
      <c r="U515" s="86"/>
      <c r="V515" s="86"/>
      <c r="W515" s="86"/>
      <c r="X515" s="86"/>
      <c r="Y515" s="86"/>
      <c r="Z515" s="86"/>
      <c r="AA515" s="86"/>
      <c r="AB515" s="86"/>
    </row>
    <row r="516" spans="21:28">
      <c r="U516" s="86"/>
      <c r="V516" s="86"/>
      <c r="W516" s="86"/>
      <c r="X516" s="86"/>
      <c r="Y516" s="86"/>
      <c r="Z516" s="86"/>
      <c r="AA516" s="86"/>
      <c r="AB516" s="86"/>
    </row>
    <row r="517" spans="21:28">
      <c r="U517" s="86"/>
      <c r="V517" s="86"/>
      <c r="W517" s="86"/>
      <c r="X517" s="86"/>
      <c r="Y517" s="86"/>
      <c r="Z517" s="86"/>
      <c r="AA517" s="86"/>
      <c r="AB517" s="86"/>
    </row>
    <row r="518" spans="21:28">
      <c r="U518" s="86"/>
      <c r="V518" s="86"/>
      <c r="W518" s="86"/>
      <c r="X518" s="86"/>
      <c r="Y518" s="86"/>
      <c r="Z518" s="86"/>
      <c r="AA518" s="86"/>
      <c r="AB518" s="86"/>
    </row>
    <row r="519" spans="21:28">
      <c r="U519" s="86"/>
      <c r="V519" s="86"/>
      <c r="W519" s="86"/>
      <c r="X519" s="86"/>
      <c r="Y519" s="86"/>
      <c r="Z519" s="86"/>
      <c r="AA519" s="86"/>
      <c r="AB519" s="86"/>
    </row>
    <row r="520" spans="21:28">
      <c r="U520" s="86"/>
      <c r="V520" s="86"/>
      <c r="W520" s="86"/>
      <c r="X520" s="86"/>
      <c r="Y520" s="86"/>
      <c r="Z520" s="86"/>
      <c r="AA520" s="86"/>
      <c r="AB520" s="86"/>
    </row>
    <row r="521" spans="21:28">
      <c r="U521" s="86"/>
      <c r="V521" s="86"/>
      <c r="W521" s="86"/>
      <c r="X521" s="86"/>
      <c r="Y521" s="86"/>
      <c r="Z521" s="86"/>
      <c r="AA521" s="86"/>
      <c r="AB521" s="86"/>
    </row>
    <row r="522" spans="21:28">
      <c r="U522" s="86"/>
      <c r="V522" s="86"/>
      <c r="W522" s="86"/>
      <c r="X522" s="86"/>
      <c r="Y522" s="86"/>
      <c r="Z522" s="86"/>
      <c r="AA522" s="86"/>
      <c r="AB522" s="86"/>
    </row>
    <row r="523" spans="21:28">
      <c r="U523" s="86"/>
      <c r="V523" s="86"/>
      <c r="W523" s="86"/>
      <c r="X523" s="86"/>
      <c r="Y523" s="86"/>
      <c r="Z523" s="86"/>
      <c r="AA523" s="86"/>
      <c r="AB523" s="86"/>
    </row>
    <row r="524" spans="21:28">
      <c r="U524" s="86"/>
      <c r="V524" s="86"/>
      <c r="W524" s="86"/>
      <c r="X524" s="86"/>
      <c r="Y524" s="86"/>
      <c r="Z524" s="86"/>
      <c r="AA524" s="86"/>
      <c r="AB524" s="86"/>
    </row>
    <row r="525" spans="21:28">
      <c r="U525" s="86"/>
      <c r="V525" s="86"/>
      <c r="W525" s="86"/>
      <c r="X525" s="86"/>
      <c r="Y525" s="86"/>
      <c r="Z525" s="86"/>
      <c r="AA525" s="86"/>
      <c r="AB525" s="86"/>
    </row>
    <row r="526" spans="21:28">
      <c r="U526" s="86"/>
      <c r="V526" s="86"/>
      <c r="W526" s="86"/>
      <c r="X526" s="86"/>
      <c r="Y526" s="86"/>
      <c r="Z526" s="86"/>
      <c r="AA526" s="86"/>
      <c r="AB526" s="86"/>
    </row>
    <row r="527" spans="21:28">
      <c r="U527" s="86"/>
      <c r="V527" s="86"/>
      <c r="W527" s="86"/>
      <c r="X527" s="86"/>
      <c r="Y527" s="86"/>
      <c r="Z527" s="86"/>
      <c r="AA527" s="86"/>
      <c r="AB527" s="86"/>
    </row>
    <row r="528" spans="21:28">
      <c r="U528" s="86"/>
      <c r="V528" s="86"/>
      <c r="W528" s="86"/>
      <c r="X528" s="86"/>
      <c r="Y528" s="86"/>
      <c r="Z528" s="86"/>
      <c r="AA528" s="86"/>
      <c r="AB528" s="86"/>
    </row>
    <row r="529" spans="21:28">
      <c r="U529" s="86"/>
      <c r="V529" s="86"/>
      <c r="W529" s="86"/>
      <c r="X529" s="86"/>
      <c r="Y529" s="86"/>
      <c r="Z529" s="86"/>
      <c r="AA529" s="86"/>
      <c r="AB529" s="86"/>
    </row>
    <row r="530" spans="21:28">
      <c r="U530" s="86"/>
      <c r="V530" s="86"/>
      <c r="W530" s="86"/>
      <c r="X530" s="86"/>
      <c r="Y530" s="86"/>
      <c r="Z530" s="86"/>
      <c r="AA530" s="86"/>
      <c r="AB530" s="86"/>
    </row>
    <row r="531" spans="21:28">
      <c r="U531" s="86"/>
      <c r="V531" s="86"/>
      <c r="W531" s="86"/>
      <c r="X531" s="86"/>
      <c r="Y531" s="86"/>
      <c r="Z531" s="86"/>
      <c r="AA531" s="86"/>
      <c r="AB531" s="86"/>
    </row>
    <row r="532" spans="21:28">
      <c r="U532" s="86"/>
      <c r="V532" s="86"/>
      <c r="W532" s="86"/>
      <c r="X532" s="86"/>
      <c r="Y532" s="86"/>
      <c r="Z532" s="86"/>
      <c r="AA532" s="86"/>
      <c r="AB532" s="86"/>
    </row>
    <row r="533" spans="21:28">
      <c r="U533" s="86"/>
      <c r="V533" s="86"/>
      <c r="W533" s="86"/>
      <c r="X533" s="86"/>
      <c r="Y533" s="86"/>
      <c r="Z533" s="86"/>
      <c r="AA533" s="86"/>
      <c r="AB533" s="86"/>
    </row>
    <row r="534" spans="21:28">
      <c r="U534" s="86"/>
      <c r="V534" s="86"/>
      <c r="W534" s="86"/>
      <c r="X534" s="86"/>
      <c r="Y534" s="86"/>
      <c r="Z534" s="86"/>
      <c r="AA534" s="86"/>
      <c r="AB534" s="86"/>
    </row>
    <row r="535" spans="21:28">
      <c r="U535" s="86"/>
      <c r="V535" s="86"/>
      <c r="W535" s="86"/>
      <c r="X535" s="86"/>
      <c r="Y535" s="86"/>
      <c r="Z535" s="86"/>
      <c r="AA535" s="86"/>
      <c r="AB535" s="86"/>
    </row>
    <row r="536" spans="21:28">
      <c r="U536" s="86"/>
      <c r="V536" s="86"/>
      <c r="W536" s="86"/>
      <c r="X536" s="86"/>
      <c r="Y536" s="86"/>
      <c r="Z536" s="86"/>
      <c r="AA536" s="86"/>
      <c r="AB536" s="86"/>
    </row>
    <row r="537" spans="21:28">
      <c r="U537" s="86"/>
      <c r="V537" s="86"/>
      <c r="W537" s="86"/>
      <c r="X537" s="86"/>
      <c r="Y537" s="86"/>
      <c r="Z537" s="86"/>
      <c r="AA537" s="86"/>
      <c r="AB537" s="86"/>
    </row>
    <row r="538" spans="21:28">
      <c r="U538" s="86"/>
      <c r="V538" s="86"/>
      <c r="W538" s="86"/>
      <c r="X538" s="86"/>
      <c r="Y538" s="86"/>
      <c r="Z538" s="86"/>
      <c r="AA538" s="86"/>
      <c r="AB538" s="86"/>
    </row>
    <row r="539" spans="21:28">
      <c r="U539" s="86"/>
      <c r="V539" s="86"/>
      <c r="W539" s="86"/>
      <c r="X539" s="86"/>
      <c r="Y539" s="86"/>
      <c r="Z539" s="86"/>
      <c r="AA539" s="86"/>
      <c r="AB539" s="86"/>
    </row>
    <row r="540" spans="21:28">
      <c r="U540" s="86"/>
      <c r="V540" s="86"/>
      <c r="W540" s="86"/>
      <c r="X540" s="86"/>
      <c r="Y540" s="86"/>
      <c r="Z540" s="86"/>
      <c r="AA540" s="86"/>
      <c r="AB540" s="86"/>
    </row>
    <row r="541" spans="21:28">
      <c r="U541" s="86"/>
      <c r="V541" s="86"/>
      <c r="W541" s="86"/>
      <c r="X541" s="86"/>
      <c r="Y541" s="86"/>
      <c r="Z541" s="86"/>
      <c r="AA541" s="86"/>
      <c r="AB541" s="86"/>
    </row>
    <row r="542" spans="21:28">
      <c r="U542" s="86"/>
      <c r="V542" s="86"/>
      <c r="W542" s="86"/>
      <c r="X542" s="86"/>
      <c r="Y542" s="86"/>
      <c r="Z542" s="86"/>
      <c r="AA542" s="86"/>
      <c r="AB542" s="86"/>
    </row>
    <row r="543" spans="21:28">
      <c r="U543" s="86"/>
      <c r="V543" s="86"/>
      <c r="W543" s="86"/>
      <c r="X543" s="86"/>
      <c r="Y543" s="86"/>
      <c r="Z543" s="86"/>
      <c r="AA543" s="86"/>
      <c r="AB543" s="86"/>
    </row>
    <row r="544" spans="21:28">
      <c r="U544" s="86"/>
      <c r="V544" s="86"/>
      <c r="W544" s="86"/>
      <c r="X544" s="86"/>
      <c r="Y544" s="86"/>
      <c r="Z544" s="86"/>
      <c r="AA544" s="86"/>
      <c r="AB544" s="86"/>
    </row>
    <row r="545" spans="21:28">
      <c r="U545" s="86"/>
      <c r="V545" s="86"/>
      <c r="W545" s="86"/>
      <c r="X545" s="86"/>
      <c r="Y545" s="86"/>
      <c r="Z545" s="86"/>
      <c r="AA545" s="86"/>
      <c r="AB545" s="86"/>
    </row>
    <row r="546" spans="21:28">
      <c r="U546" s="86"/>
      <c r="V546" s="86"/>
      <c r="W546" s="86"/>
      <c r="X546" s="86"/>
      <c r="Y546" s="86"/>
      <c r="Z546" s="86"/>
      <c r="AA546" s="86"/>
      <c r="AB546" s="86"/>
    </row>
    <row r="547" spans="21:28">
      <c r="U547" s="86"/>
      <c r="V547" s="86"/>
      <c r="W547" s="86"/>
      <c r="X547" s="86"/>
      <c r="Y547" s="86"/>
      <c r="Z547" s="86"/>
      <c r="AA547" s="86"/>
      <c r="AB547" s="86"/>
    </row>
    <row r="548" spans="21:28">
      <c r="U548" s="86"/>
      <c r="V548" s="86"/>
      <c r="W548" s="86"/>
      <c r="X548" s="86"/>
      <c r="Y548" s="86"/>
      <c r="Z548" s="86"/>
      <c r="AA548" s="86"/>
      <c r="AB548" s="86"/>
    </row>
    <row r="549" spans="21:28">
      <c r="U549" s="86"/>
      <c r="V549" s="86"/>
      <c r="W549" s="86"/>
      <c r="X549" s="86"/>
      <c r="Y549" s="86"/>
      <c r="Z549" s="86"/>
      <c r="AA549" s="86"/>
      <c r="AB549" s="86"/>
    </row>
    <row r="550" spans="21:28">
      <c r="U550" s="86"/>
      <c r="V550" s="86"/>
      <c r="W550" s="86"/>
      <c r="X550" s="86"/>
      <c r="Y550" s="86"/>
      <c r="Z550" s="86"/>
      <c r="AA550" s="86"/>
      <c r="AB550" s="86"/>
    </row>
    <row r="551" spans="21:28">
      <c r="U551" s="86"/>
      <c r="V551" s="86"/>
      <c r="W551" s="86"/>
      <c r="X551" s="86"/>
      <c r="Y551" s="86"/>
      <c r="Z551" s="86"/>
      <c r="AA551" s="86"/>
      <c r="AB551" s="86"/>
    </row>
    <row r="552" spans="21:28">
      <c r="U552" s="86"/>
      <c r="V552" s="86"/>
      <c r="W552" s="86"/>
      <c r="X552" s="86"/>
      <c r="Y552" s="86"/>
      <c r="Z552" s="86"/>
      <c r="AA552" s="86"/>
      <c r="AB552" s="86"/>
    </row>
    <row r="553" spans="21:28">
      <c r="U553" s="86"/>
      <c r="V553" s="86"/>
      <c r="W553" s="86"/>
      <c r="X553" s="86"/>
      <c r="Y553" s="86"/>
      <c r="Z553" s="86"/>
      <c r="AA553" s="86"/>
      <c r="AB553" s="86"/>
    </row>
    <row r="554" spans="21:28">
      <c r="U554" s="86"/>
      <c r="V554" s="86"/>
      <c r="W554" s="86"/>
      <c r="X554" s="86"/>
      <c r="Y554" s="86"/>
      <c r="Z554" s="86"/>
      <c r="AA554" s="86"/>
      <c r="AB554" s="86"/>
    </row>
    <row r="555" spans="21:28">
      <c r="U555" s="86"/>
      <c r="V555" s="86"/>
      <c r="W555" s="86"/>
      <c r="X555" s="86"/>
      <c r="Y555" s="86"/>
      <c r="Z555" s="86"/>
      <c r="AA555" s="86"/>
      <c r="AB555" s="86"/>
    </row>
    <row r="556" spans="21:28">
      <c r="U556" s="86"/>
      <c r="V556" s="86"/>
      <c r="W556" s="86"/>
      <c r="X556" s="86"/>
      <c r="Y556" s="86"/>
      <c r="Z556" s="86"/>
      <c r="AA556" s="86"/>
      <c r="AB556" s="86"/>
    </row>
    <row r="557" spans="21:28">
      <c r="U557" s="86"/>
      <c r="V557" s="86"/>
      <c r="W557" s="86"/>
      <c r="X557" s="86"/>
      <c r="Y557" s="86"/>
      <c r="Z557" s="86"/>
      <c r="AA557" s="86"/>
      <c r="AB557" s="86"/>
    </row>
    <row r="558" spans="21:28">
      <c r="U558" s="86"/>
      <c r="V558" s="86"/>
      <c r="W558" s="86"/>
      <c r="X558" s="86"/>
      <c r="Y558" s="86"/>
      <c r="Z558" s="86"/>
      <c r="AA558" s="86"/>
      <c r="AB558" s="86"/>
    </row>
    <row r="559" spans="21:28">
      <c r="U559" s="86"/>
      <c r="V559" s="86"/>
      <c r="W559" s="86"/>
      <c r="X559" s="86"/>
      <c r="Y559" s="86"/>
      <c r="Z559" s="86"/>
      <c r="AA559" s="86"/>
      <c r="AB559" s="86"/>
    </row>
    <row r="560" spans="21:28">
      <c r="U560" s="86"/>
      <c r="V560" s="86"/>
      <c r="W560" s="86"/>
      <c r="X560" s="86"/>
      <c r="Y560" s="86"/>
      <c r="Z560" s="86"/>
      <c r="AA560" s="86"/>
      <c r="AB560" s="86"/>
    </row>
    <row r="561" spans="21:28">
      <c r="U561" s="86"/>
      <c r="V561" s="86"/>
      <c r="W561" s="86"/>
      <c r="X561" s="86"/>
      <c r="Y561" s="86"/>
      <c r="Z561" s="86"/>
      <c r="AA561" s="86"/>
      <c r="AB561" s="86"/>
    </row>
    <row r="562" spans="21:28">
      <c r="U562" s="86"/>
      <c r="V562" s="86"/>
      <c r="W562" s="86"/>
      <c r="X562" s="86"/>
      <c r="Y562" s="86"/>
      <c r="Z562" s="86"/>
      <c r="AA562" s="86"/>
      <c r="AB562" s="86"/>
    </row>
    <row r="563" spans="21:28">
      <c r="U563" s="86"/>
      <c r="V563" s="86"/>
      <c r="W563" s="86"/>
      <c r="X563" s="86"/>
      <c r="Y563" s="86"/>
      <c r="Z563" s="86"/>
      <c r="AA563" s="86"/>
      <c r="AB563" s="86"/>
    </row>
    <row r="564" spans="21:28">
      <c r="U564" s="86"/>
      <c r="V564" s="86"/>
      <c r="W564" s="86"/>
      <c r="X564" s="86"/>
      <c r="Y564" s="86"/>
      <c r="Z564" s="86"/>
      <c r="AA564" s="86"/>
      <c r="AB564" s="86"/>
    </row>
    <row r="565" spans="21:28">
      <c r="U565" s="86"/>
      <c r="V565" s="86"/>
      <c r="W565" s="86"/>
      <c r="X565" s="86"/>
      <c r="Y565" s="86"/>
      <c r="Z565" s="86"/>
      <c r="AA565" s="86"/>
      <c r="AB565" s="86"/>
    </row>
    <row r="566" spans="21:28">
      <c r="U566" s="86"/>
      <c r="V566" s="86"/>
      <c r="W566" s="86"/>
      <c r="X566" s="86"/>
      <c r="Y566" s="86"/>
      <c r="Z566" s="86"/>
      <c r="AA566" s="86"/>
      <c r="AB566" s="86"/>
    </row>
    <row r="567" spans="21:28">
      <c r="U567" s="86"/>
      <c r="V567" s="86"/>
      <c r="W567" s="86"/>
      <c r="X567" s="86"/>
      <c r="Y567" s="86"/>
      <c r="Z567" s="86"/>
      <c r="AA567" s="86"/>
      <c r="AB567" s="86"/>
    </row>
    <row r="568" spans="21:28">
      <c r="U568" s="86"/>
      <c r="V568" s="86"/>
      <c r="W568" s="86"/>
      <c r="X568" s="86"/>
      <c r="Y568" s="86"/>
      <c r="Z568" s="86"/>
      <c r="AA568" s="86"/>
      <c r="AB568" s="86"/>
    </row>
    <row r="569" spans="21:28">
      <c r="U569" s="86"/>
      <c r="V569" s="86"/>
      <c r="W569" s="86"/>
      <c r="X569" s="86"/>
      <c r="Y569" s="86"/>
      <c r="Z569" s="86"/>
      <c r="AA569" s="86"/>
      <c r="AB569" s="86"/>
    </row>
    <row r="570" spans="21:28">
      <c r="U570" s="86"/>
      <c r="V570" s="86"/>
      <c r="W570" s="86"/>
      <c r="X570" s="86"/>
      <c r="Y570" s="86"/>
      <c r="Z570" s="86"/>
      <c r="AA570" s="86"/>
      <c r="AB570" s="86"/>
    </row>
    <row r="571" spans="21:28">
      <c r="U571" s="86"/>
      <c r="V571" s="86"/>
      <c r="W571" s="86"/>
      <c r="X571" s="86"/>
      <c r="Y571" s="86"/>
      <c r="Z571" s="86"/>
      <c r="AA571" s="86"/>
      <c r="AB571" s="86"/>
    </row>
    <row r="572" spans="21:28">
      <c r="U572" s="86"/>
      <c r="V572" s="86"/>
      <c r="W572" s="86"/>
      <c r="X572" s="86"/>
      <c r="Y572" s="86"/>
      <c r="Z572" s="86"/>
      <c r="AA572" s="86"/>
      <c r="AB572" s="86"/>
    </row>
    <row r="573" spans="21:28">
      <c r="U573" s="86"/>
      <c r="V573" s="86"/>
      <c r="W573" s="86"/>
      <c r="X573" s="86"/>
      <c r="Y573" s="86"/>
      <c r="Z573" s="86"/>
      <c r="AA573" s="86"/>
      <c r="AB573" s="86"/>
    </row>
    <row r="574" spans="21:28">
      <c r="U574" s="86"/>
      <c r="V574" s="86"/>
      <c r="W574" s="86"/>
      <c r="X574" s="86"/>
      <c r="Y574" s="86"/>
      <c r="Z574" s="86"/>
      <c r="AA574" s="86"/>
      <c r="AB574" s="86"/>
    </row>
    <row r="575" spans="21:28">
      <c r="U575" s="86"/>
      <c r="V575" s="86"/>
      <c r="W575" s="86"/>
      <c r="X575" s="86"/>
      <c r="Y575" s="86"/>
      <c r="Z575" s="86"/>
      <c r="AA575" s="86"/>
      <c r="AB575" s="86"/>
    </row>
    <row r="576" spans="21:28">
      <c r="U576" s="86"/>
      <c r="V576" s="86"/>
      <c r="W576" s="86"/>
      <c r="X576" s="86"/>
      <c r="Y576" s="86"/>
      <c r="Z576" s="86"/>
      <c r="AA576" s="86"/>
      <c r="AB576" s="86"/>
    </row>
    <row r="577" spans="21:28">
      <c r="U577" s="86"/>
      <c r="V577" s="86"/>
      <c r="W577" s="86"/>
      <c r="X577" s="86"/>
      <c r="Y577" s="86"/>
      <c r="Z577" s="86"/>
      <c r="AA577" s="86"/>
      <c r="AB577" s="86"/>
    </row>
    <row r="578" spans="21:28">
      <c r="U578" s="86"/>
      <c r="V578" s="86"/>
      <c r="W578" s="86"/>
      <c r="X578" s="86"/>
      <c r="Y578" s="86"/>
      <c r="Z578" s="86"/>
      <c r="AA578" s="86"/>
      <c r="AB578" s="86"/>
    </row>
    <row r="579" spans="21:28">
      <c r="U579" s="86"/>
      <c r="V579" s="86"/>
      <c r="W579" s="86"/>
      <c r="X579" s="86"/>
      <c r="Y579" s="86"/>
      <c r="Z579" s="86"/>
      <c r="AA579" s="86"/>
      <c r="AB579" s="86"/>
    </row>
    <row r="580" spans="21:28">
      <c r="U580" s="86"/>
      <c r="V580" s="86"/>
      <c r="W580" s="86"/>
      <c r="X580" s="86"/>
      <c r="Y580" s="86"/>
      <c r="Z580" s="86"/>
      <c r="AA580" s="86"/>
      <c r="AB580" s="86"/>
    </row>
  </sheetData>
  <sheetProtection algorithmName="SHA-512" hashValue="d6yhv2G/83J0Go69PZmrX59fqbU4dG+4gD088rY3JLEG13gWoismCV6QVHeGiA5nlv20mVu89fUQVO5B63Dh0Q==" saltValue="KzK9Sr3DBwACVPNIPszDHw==" spinCount="100000" sheet="1" objects="1" scenarios="1"/>
  <autoFilter ref="A7:AF65">
    <extLst/>
  </autoFilter>
  <mergeCells count="24">
    <mergeCell ref="A1:X1"/>
    <mergeCell ref="A2:X2"/>
    <mergeCell ref="A3:X3"/>
    <mergeCell ref="A5:Q5"/>
    <mergeCell ref="Q6:T6"/>
    <mergeCell ref="U6:X6"/>
    <mergeCell ref="Y6:AB6"/>
    <mergeCell ref="AC6:AF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</mergeCells>
  <printOptions horizontalCentered="1"/>
  <pageMargins left="0" right="0" top="0" bottom="0" header="0" footer="0"/>
  <pageSetup paperSize="1" scale="5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CORE BANKING &amp; BUSINESS AUTO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biruk</cp:lastModifiedBy>
  <dcterms:created xsi:type="dcterms:W3CDTF">2021-03-10T07:37:00Z</dcterms:created>
  <dcterms:modified xsi:type="dcterms:W3CDTF">2023-05-20T09:25:01Z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3D830F7240904A2EA2525C6C012D5C62</vt:lpwstr>
  </property>
  <property fmtid="{D5CDD505-2E9C-101B-9397-08002B2CF9AE}" pid="3" name="KSOProductBuildVer">
    <vt:lpwstr>1033-11.2.0.11537</vt:lpwstr>
  </property>
</Properties>
</file>