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22995" windowHeight="9015" firstSheet="1" activeTab="4"/>
  </bookViews>
  <sheets>
    <sheet name="Cover Page" sheetId="16" r:id="rId1"/>
    <sheet name="Event Summary" sheetId="17" r:id="rId2"/>
    <sheet name="VS EWNS" sheetId="1" r:id="rId3"/>
    <sheet name="OTH Dev" sheetId="13" r:id="rId4"/>
    <sheet name="Survey 5m" sheetId="12" r:id="rId5"/>
  </sheets>
  <definedNames>
    <definedName name="_xlnm.Print_Area" localSheetId="3">'OTH Dev'!$A$1:$H$55</definedName>
    <definedName name="_xlnm.Print_Area" localSheetId="2">'VS EWNS'!$A$1:$H$55</definedName>
  </definedNames>
  <calcPr calcId="145621"/>
</workbook>
</file>

<file path=xl/calcChain.xml><?xml version="1.0" encoding="utf-8"?>
<calcChain xmlns="http://schemas.openxmlformats.org/spreadsheetml/2006/main">
  <c r="A15" i="12" l="1"/>
  <c r="A17" i="12"/>
  <c r="A15" i="13"/>
  <c r="A15" i="1"/>
  <c r="C4" i="12" l="1"/>
  <c r="E16" i="16" l="1"/>
  <c r="H15" i="12" l="1"/>
  <c r="G15" i="12"/>
  <c r="E15" i="12"/>
  <c r="C15" i="12"/>
  <c r="G13" i="12"/>
  <c r="E13" i="12"/>
  <c r="C13" i="12"/>
  <c r="A13" i="12"/>
  <c r="G11" i="12"/>
  <c r="E11" i="12"/>
  <c r="C11" i="12"/>
  <c r="A11" i="12"/>
  <c r="G8" i="12"/>
  <c r="E8" i="12"/>
  <c r="C8" i="12"/>
  <c r="A8" i="12"/>
  <c r="G6" i="12"/>
  <c r="E6" i="12"/>
  <c r="C6" i="12"/>
  <c r="A6" i="12"/>
  <c r="G4" i="12"/>
  <c r="E4" i="12"/>
  <c r="A4" i="12"/>
  <c r="A14" i="12" s="1"/>
  <c r="H13" i="13"/>
  <c r="G13" i="13"/>
  <c r="D13" i="13"/>
  <c r="C13" i="13"/>
  <c r="B13" i="13"/>
  <c r="A13" i="13"/>
  <c r="H11" i="13"/>
  <c r="G11" i="13"/>
  <c r="D11" i="13"/>
  <c r="C11" i="13"/>
  <c r="B11" i="13"/>
  <c r="A11" i="13"/>
  <c r="H9" i="13"/>
  <c r="D9" i="13"/>
  <c r="C9" i="13"/>
  <c r="B9" i="13"/>
  <c r="A9" i="13"/>
  <c r="G13" i="1"/>
  <c r="B13" i="1"/>
  <c r="A13" i="1"/>
  <c r="H11" i="1"/>
  <c r="G11" i="1"/>
  <c r="D11" i="1"/>
  <c r="H34" i="16" l="1"/>
  <c r="H13" i="1" l="1"/>
  <c r="D13" i="1"/>
  <c r="C13" i="1"/>
  <c r="C11" i="1"/>
  <c r="B11" i="1"/>
  <c r="A11" i="1"/>
  <c r="H9" i="1"/>
  <c r="D9" i="1"/>
  <c r="C9" i="1"/>
  <c r="B9" i="1"/>
  <c r="A9" i="1"/>
  <c r="G6" i="1"/>
  <c r="C6" i="1"/>
  <c r="A6" i="1"/>
  <c r="G4" i="1"/>
  <c r="C4" i="1"/>
  <c r="A4" i="1"/>
  <c r="E12" i="16" l="1"/>
  <c r="E13" i="16"/>
  <c r="E14" i="16"/>
  <c r="E15" i="16"/>
  <c r="E17" i="16"/>
  <c r="E18" i="16"/>
  <c r="G6" i="13" l="1"/>
  <c r="C6" i="13"/>
  <c r="A6" i="13"/>
  <c r="G4" i="13"/>
  <c r="C4" i="13"/>
  <c r="A4" i="13"/>
</calcChain>
</file>

<file path=xl/sharedStrings.xml><?xml version="1.0" encoding="utf-8"?>
<sst xmlns="http://schemas.openxmlformats.org/spreadsheetml/2006/main" count="169" uniqueCount="86">
  <si>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</si>
  <si>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</si>
  <si>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</si>
  <si>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</si>
  <si>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</si>
  <si>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</si>
  <si>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</si>
  <si>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</si>
  <si>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Vertical Section [m]</t>
  </si>
  <si>
    <t>Northing (Latitude) [m]</t>
  </si>
  <si>
    <t>Easting (Departure) [m]</t>
  </si>
  <si>
    <t>Dog Leg Severity [deg/30m]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</si>
  <si>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</si>
  <si>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</si>
  <si>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</si>
  <si>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</si>
  <si>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</si>
  <si>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</si>
  <si>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</si>
  <si>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</si>
  <si>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</si>
  <si>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</si>
  <si>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</si>
  <si>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</si>
  <si>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</si>
  <si>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Vertical Section vs TVD</t>
  </si>
  <si>
    <t>Survey From</t>
  </si>
  <si>
    <t>Survey To</t>
  </si>
  <si>
    <t>North Seeking Gyro</t>
  </si>
  <si>
    <t>Ref Datum</t>
  </si>
  <si>
    <t>Deviation vs Measured Depth</t>
  </si>
  <si>
    <t>Elevation</t>
  </si>
  <si>
    <t>Depth Reference</t>
  </si>
  <si>
    <t>Vertical Section / NS - EW Plot / Deviation Plot</t>
  </si>
  <si>
    <t>Three Dimensional Well Profile / Dogleg Severity</t>
  </si>
  <si>
    <t>Survey Data / 5 m Intervals</t>
  </si>
  <si>
    <t>Wireline Company</t>
  </si>
  <si>
    <t>Tool Serial Number</t>
  </si>
  <si>
    <t>Tools SN</t>
  </si>
  <si>
    <t>Conveyance</t>
  </si>
  <si>
    <t>Conveyance Type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</si>
  <si>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</si>
  <si>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</si>
  <si>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</si>
  <si>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</si>
  <si>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</si>
  <si>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</si>
  <si>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</si>
  <si>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</si>
  <si>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</si>
  <si>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Comp</t>
  </si>
  <si>
    <t>Event Summary Report</t>
  </si>
  <si>
    <t>0m</t>
  </si>
  <si>
    <t>Map Northing</t>
  </si>
  <si>
    <t>Map Easting</t>
  </si>
  <si>
    <t>Datum</t>
  </si>
  <si>
    <t>Zone</t>
  </si>
  <si>
    <t>GDA94</t>
  </si>
  <si>
    <t>Latitude</t>
  </si>
  <si>
    <t>Longitude</t>
  </si>
  <si>
    <t>OKB</t>
  </si>
  <si>
    <t>Survey Engineer</t>
  </si>
  <si>
    <t>Latitude:</t>
  </si>
  <si>
    <t>Longitude:</t>
  </si>
  <si>
    <t>Origin Energy</t>
  </si>
  <si>
    <t>True North</t>
  </si>
  <si>
    <t>Condabri 263</t>
  </si>
  <si>
    <t>Condabri</t>
  </si>
  <si>
    <t>Queensland</t>
  </si>
  <si>
    <t>Depart Roma for Condabri 263.</t>
  </si>
  <si>
    <t>Arrive Condabri 263.</t>
  </si>
  <si>
    <t>Safety meeting and rig up wireline.</t>
  </si>
  <si>
    <t>026° 48' 22.06" S.</t>
  </si>
  <si>
    <t>150° 10' 54.86" E.</t>
  </si>
  <si>
    <t>7 031 929 N</t>
  </si>
  <si>
    <t>219 857 E</t>
  </si>
  <si>
    <t>S. Kettle</t>
  </si>
  <si>
    <t>J. Hollingworth</t>
  </si>
  <si>
    <t xml:space="preserve">Profile computed using minimum curvature.  </t>
  </si>
  <si>
    <t>Wireline</t>
  </si>
  <si>
    <t>Vause</t>
  </si>
  <si>
    <t>Warm up gyro and RIH.</t>
  </si>
  <si>
    <t>Perform last survey @920m and POOH.</t>
  </si>
  <si>
    <t>OOH, start to rig down wireline.</t>
  </si>
  <si>
    <t>Depart locatin for Roma.</t>
  </si>
  <si>
    <t>Arrive Roma.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</si>
</sst>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@\ &quot;Rep&quot;"/>
    <numFmt numFmtId="172" formatCode="0.00\ &quot;m&quot;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9" fillId="0" borderId="0"/>
  </cellStyleXfs>
  <cellXfs count="175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4" fillId="0" borderId="1" xfId="0" applyNumberFormat="1" applyFont="1" applyBorder="1" applyAlignment="1">
      <alignment vertical="center"/>
    </xf>
    <xf numFmtId="172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72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49" fontId="0" fillId="0" borderId="4" xfId="0" quotePrefix="1" applyNumberFormat="1" applyBorder="1" applyAlignment="1">
      <alignment horizontal="left" vertical="center" indent="1"/>
    </xf>
    <xf numFmtId="49" fontId="6" fillId="0" borderId="11" xfId="0" applyNumberFormat="1" applyFont="1" applyBorder="1" applyAlignment="1">
      <alignment horizontal="left" vertical="center" indent="1"/>
    </xf>
    <xf numFmtId="49" fontId="7" fillId="0" borderId="4" xfId="0" applyNumberFormat="1" applyFont="1" applyBorder="1" applyAlignment="1">
      <alignment horizontal="left" vertical="center" indent="1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4" fillId="0" borderId="1" xfId="0" applyNumberFormat="1" applyFont="1" applyBorder="1" applyAlignment="1">
      <alignment vertical="center"/>
    </xf>
    <xf numFmtId="172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4" fontId="0" fillId="0" borderId="4" xfId="0" quotePrefix="1" applyNumberFormat="1" applyBorder="1" applyAlignment="1">
      <alignment horizontal="left" vertical="center" indent="1"/>
    </xf>
    <xf numFmtId="168" fontId="14" fillId="0" borderId="0" xfId="3" applyNumberFormat="1" applyFont="1"/>
    <xf numFmtId="2" fontId="14" fillId="0" borderId="0" xfId="3" applyNumberFormat="1" applyFont="1"/>
    <xf numFmtId="0" fontId="14" fillId="0" borderId="0" xfId="3" applyFo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2" fontId="14" fillId="0" borderId="0" xfId="3" applyNumberFormat="1" applyFont="1" applyFill="1"/>
    <xf numFmtId="2" fontId="14" fillId="0" borderId="33" xfId="3" applyNumberFormat="1" applyFont="1" applyFill="1" applyBorder="1" applyAlignment="1"/>
  </cellXfs>
  <cellStyles count="4">
    <cellStyle name="Normal" xfId="0" builtinId="0"/>
    <cellStyle name="Normal 2" xfId="1"/>
    <cellStyle name="Normal 2 2" xfId="2"/>
    <cellStyle name="Normal 3" xfId="3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90095249931472"/>
          <c:y val="0.14361002112160423"/>
          <c:w val="0.84878804021274001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EWNS'!$K$4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5m'!$E$19:$E$203</c:f>
              <c:numCache>
                <c:formatCode>0.00</c:formatCode>
                <c:ptCount val="18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-0.01</c:v>
                </c:pt>
                <c:pt idx="16">
                  <c:v>-0.02</c:v>
                </c:pt>
                <c:pt idx="17">
                  <c:v>-0.03</c:v>
                </c:pt>
                <c:pt idx="18">
                  <c:v>-0.04</c:v>
                </c:pt>
                <c:pt idx="19">
                  <c:v>-0.05</c:v>
                </c:pt>
                <c:pt idx="20">
                  <c:v>-0.06</c:v>
                </c:pt>
                <c:pt idx="21">
                  <c:v>-7.0000000000000007E-2</c:v>
                </c:pt>
                <c:pt idx="22">
                  <c:v>-7.0000000000000007E-2</c:v>
                </c:pt>
                <c:pt idx="23">
                  <c:v>-0.08</c:v>
                </c:pt>
                <c:pt idx="24">
                  <c:v>-0.08</c:v>
                </c:pt>
                <c:pt idx="25">
                  <c:v>-0.09</c:v>
                </c:pt>
                <c:pt idx="26">
                  <c:v>-0.1</c:v>
                </c:pt>
                <c:pt idx="27">
                  <c:v>-0.11</c:v>
                </c:pt>
                <c:pt idx="28">
                  <c:v>-0.12</c:v>
                </c:pt>
                <c:pt idx="29">
                  <c:v>-0.14000000000000001</c:v>
                </c:pt>
                <c:pt idx="30">
                  <c:v>-0.15</c:v>
                </c:pt>
                <c:pt idx="31">
                  <c:v>-0.17</c:v>
                </c:pt>
                <c:pt idx="32">
                  <c:v>-0.19</c:v>
                </c:pt>
                <c:pt idx="33">
                  <c:v>-0.2</c:v>
                </c:pt>
                <c:pt idx="34">
                  <c:v>-0.21</c:v>
                </c:pt>
                <c:pt idx="35">
                  <c:v>-0.2</c:v>
                </c:pt>
                <c:pt idx="36">
                  <c:v>-0.19</c:v>
                </c:pt>
                <c:pt idx="37">
                  <c:v>-0.16</c:v>
                </c:pt>
                <c:pt idx="38">
                  <c:v>-0.13</c:v>
                </c:pt>
                <c:pt idx="39">
                  <c:v>-0.09</c:v>
                </c:pt>
                <c:pt idx="40">
                  <c:v>-0.06</c:v>
                </c:pt>
                <c:pt idx="41">
                  <c:v>-0.02</c:v>
                </c:pt>
                <c:pt idx="42">
                  <c:v>0.02</c:v>
                </c:pt>
                <c:pt idx="43">
                  <c:v>0.06</c:v>
                </c:pt>
                <c:pt idx="44">
                  <c:v>0.1</c:v>
                </c:pt>
                <c:pt idx="45">
                  <c:v>0.14000000000000001</c:v>
                </c:pt>
                <c:pt idx="46">
                  <c:v>0.18</c:v>
                </c:pt>
                <c:pt idx="47">
                  <c:v>0.21</c:v>
                </c:pt>
                <c:pt idx="48">
                  <c:v>0.25</c:v>
                </c:pt>
                <c:pt idx="49">
                  <c:v>0.28000000000000003</c:v>
                </c:pt>
                <c:pt idx="50">
                  <c:v>0.32</c:v>
                </c:pt>
                <c:pt idx="51">
                  <c:v>0.35</c:v>
                </c:pt>
                <c:pt idx="52">
                  <c:v>0.38</c:v>
                </c:pt>
                <c:pt idx="53">
                  <c:v>0.41</c:v>
                </c:pt>
                <c:pt idx="54">
                  <c:v>0.44</c:v>
                </c:pt>
                <c:pt idx="55">
                  <c:v>0.46</c:v>
                </c:pt>
                <c:pt idx="56">
                  <c:v>0.48</c:v>
                </c:pt>
                <c:pt idx="57">
                  <c:v>0.49</c:v>
                </c:pt>
                <c:pt idx="58">
                  <c:v>0.5</c:v>
                </c:pt>
                <c:pt idx="59">
                  <c:v>0.51</c:v>
                </c:pt>
                <c:pt idx="60">
                  <c:v>0.5</c:v>
                </c:pt>
                <c:pt idx="61">
                  <c:v>0.5</c:v>
                </c:pt>
                <c:pt idx="62">
                  <c:v>0.48</c:v>
                </c:pt>
                <c:pt idx="63">
                  <c:v>0.46</c:v>
                </c:pt>
                <c:pt idx="64">
                  <c:v>0.44</c:v>
                </c:pt>
                <c:pt idx="65">
                  <c:v>0.41</c:v>
                </c:pt>
                <c:pt idx="66">
                  <c:v>0.37</c:v>
                </c:pt>
                <c:pt idx="67">
                  <c:v>0.33</c:v>
                </c:pt>
                <c:pt idx="68">
                  <c:v>0.28999999999999998</c:v>
                </c:pt>
                <c:pt idx="69">
                  <c:v>0.25</c:v>
                </c:pt>
                <c:pt idx="70">
                  <c:v>0.21</c:v>
                </c:pt>
                <c:pt idx="71">
                  <c:v>0.18</c:v>
                </c:pt>
                <c:pt idx="72">
                  <c:v>0.15</c:v>
                </c:pt>
                <c:pt idx="73">
                  <c:v>0.13</c:v>
                </c:pt>
                <c:pt idx="74">
                  <c:v>0.11</c:v>
                </c:pt>
                <c:pt idx="75">
                  <c:v>0.09</c:v>
                </c:pt>
                <c:pt idx="76">
                  <c:v>7.0000000000000007E-2</c:v>
                </c:pt>
                <c:pt idx="77">
                  <c:v>0.05</c:v>
                </c:pt>
                <c:pt idx="78">
                  <c:v>0.04</c:v>
                </c:pt>
                <c:pt idx="79">
                  <c:v>0.02</c:v>
                </c:pt>
                <c:pt idx="80">
                  <c:v>-0.01</c:v>
                </c:pt>
                <c:pt idx="81">
                  <c:v>-7.0000000000000007E-2</c:v>
                </c:pt>
                <c:pt idx="82">
                  <c:v>-0.13</c:v>
                </c:pt>
                <c:pt idx="83">
                  <c:v>-0.2</c:v>
                </c:pt>
                <c:pt idx="84">
                  <c:v>-0.25</c:v>
                </c:pt>
                <c:pt idx="85">
                  <c:v>-0.27</c:v>
                </c:pt>
                <c:pt idx="86">
                  <c:v>-0.24</c:v>
                </c:pt>
                <c:pt idx="87">
                  <c:v>-0.19</c:v>
                </c:pt>
                <c:pt idx="88">
                  <c:v>-0.12</c:v>
                </c:pt>
                <c:pt idx="89">
                  <c:v>-0.04</c:v>
                </c:pt>
                <c:pt idx="90">
                  <c:v>0.05</c:v>
                </c:pt>
                <c:pt idx="91">
                  <c:v>0.15</c:v>
                </c:pt>
                <c:pt idx="92">
                  <c:v>0.26</c:v>
                </c:pt>
                <c:pt idx="93">
                  <c:v>0.38</c:v>
                </c:pt>
                <c:pt idx="94">
                  <c:v>0.5</c:v>
                </c:pt>
                <c:pt idx="95">
                  <c:v>0.62</c:v>
                </c:pt>
                <c:pt idx="96">
                  <c:v>0.75</c:v>
                </c:pt>
                <c:pt idx="97">
                  <c:v>0.87</c:v>
                </c:pt>
                <c:pt idx="98">
                  <c:v>1</c:v>
                </c:pt>
                <c:pt idx="99">
                  <c:v>1.1200000000000001</c:v>
                </c:pt>
                <c:pt idx="100">
                  <c:v>1.24</c:v>
                </c:pt>
                <c:pt idx="101">
                  <c:v>1.36</c:v>
                </c:pt>
                <c:pt idx="102">
                  <c:v>1.48</c:v>
                </c:pt>
                <c:pt idx="103">
                  <c:v>1.59</c:v>
                </c:pt>
                <c:pt idx="104">
                  <c:v>1.69</c:v>
                </c:pt>
                <c:pt idx="105">
                  <c:v>1.8</c:v>
                </c:pt>
                <c:pt idx="106">
                  <c:v>1.89</c:v>
                </c:pt>
                <c:pt idx="107">
                  <c:v>1.99</c:v>
                </c:pt>
                <c:pt idx="108">
                  <c:v>2.09</c:v>
                </c:pt>
                <c:pt idx="109">
                  <c:v>2.19</c:v>
                </c:pt>
                <c:pt idx="110">
                  <c:v>2.29</c:v>
                </c:pt>
                <c:pt idx="111">
                  <c:v>2.4</c:v>
                </c:pt>
                <c:pt idx="112">
                  <c:v>2.5</c:v>
                </c:pt>
                <c:pt idx="113">
                  <c:v>2.59</c:v>
                </c:pt>
                <c:pt idx="114">
                  <c:v>2.67</c:v>
                </c:pt>
                <c:pt idx="115">
                  <c:v>2.74</c:v>
                </c:pt>
                <c:pt idx="116">
                  <c:v>2.8</c:v>
                </c:pt>
                <c:pt idx="117">
                  <c:v>2.86</c:v>
                </c:pt>
                <c:pt idx="118">
                  <c:v>2.93</c:v>
                </c:pt>
                <c:pt idx="119">
                  <c:v>2.99</c:v>
                </c:pt>
                <c:pt idx="120">
                  <c:v>3.06</c:v>
                </c:pt>
                <c:pt idx="121">
                  <c:v>3.14</c:v>
                </c:pt>
                <c:pt idx="122">
                  <c:v>3.21</c:v>
                </c:pt>
                <c:pt idx="123">
                  <c:v>3.29</c:v>
                </c:pt>
                <c:pt idx="124">
                  <c:v>3.35</c:v>
                </c:pt>
                <c:pt idx="125">
                  <c:v>3.42</c:v>
                </c:pt>
                <c:pt idx="126">
                  <c:v>3.49</c:v>
                </c:pt>
                <c:pt idx="127">
                  <c:v>3.55</c:v>
                </c:pt>
                <c:pt idx="128">
                  <c:v>3.62</c:v>
                </c:pt>
                <c:pt idx="129">
                  <c:v>3.69</c:v>
                </c:pt>
                <c:pt idx="130">
                  <c:v>3.77</c:v>
                </c:pt>
                <c:pt idx="131">
                  <c:v>3.84</c:v>
                </c:pt>
                <c:pt idx="132">
                  <c:v>3.93</c:v>
                </c:pt>
                <c:pt idx="133">
                  <c:v>4.0199999999999996</c:v>
                </c:pt>
                <c:pt idx="134">
                  <c:v>4.12</c:v>
                </c:pt>
                <c:pt idx="135">
                  <c:v>4.22</c:v>
                </c:pt>
                <c:pt idx="136">
                  <c:v>4.34</c:v>
                </c:pt>
                <c:pt idx="137">
                  <c:v>4.45</c:v>
                </c:pt>
                <c:pt idx="138">
                  <c:v>4.58</c:v>
                </c:pt>
                <c:pt idx="139">
                  <c:v>4.7</c:v>
                </c:pt>
                <c:pt idx="140">
                  <c:v>4.83</c:v>
                </c:pt>
                <c:pt idx="141">
                  <c:v>4.96</c:v>
                </c:pt>
                <c:pt idx="142">
                  <c:v>5.0999999999999996</c:v>
                </c:pt>
                <c:pt idx="143">
                  <c:v>5.24</c:v>
                </c:pt>
                <c:pt idx="144">
                  <c:v>5.39</c:v>
                </c:pt>
                <c:pt idx="145">
                  <c:v>5.54</c:v>
                </c:pt>
                <c:pt idx="146">
                  <c:v>5.7</c:v>
                </c:pt>
                <c:pt idx="147">
                  <c:v>5.86</c:v>
                </c:pt>
                <c:pt idx="148">
                  <c:v>6.03</c:v>
                </c:pt>
                <c:pt idx="149">
                  <c:v>6.2</c:v>
                </c:pt>
                <c:pt idx="150">
                  <c:v>6.37</c:v>
                </c:pt>
                <c:pt idx="151">
                  <c:v>6.55</c:v>
                </c:pt>
                <c:pt idx="152">
                  <c:v>6.73</c:v>
                </c:pt>
                <c:pt idx="153">
                  <c:v>6.91</c:v>
                </c:pt>
                <c:pt idx="154">
                  <c:v>7.09</c:v>
                </c:pt>
                <c:pt idx="155">
                  <c:v>7.27</c:v>
                </c:pt>
                <c:pt idx="156">
                  <c:v>7.44</c:v>
                </c:pt>
                <c:pt idx="157">
                  <c:v>7.61</c:v>
                </c:pt>
                <c:pt idx="158">
                  <c:v>7.78</c:v>
                </c:pt>
                <c:pt idx="159">
                  <c:v>7.94</c:v>
                </c:pt>
                <c:pt idx="160">
                  <c:v>8.09</c:v>
                </c:pt>
                <c:pt idx="161">
                  <c:v>8.24</c:v>
                </c:pt>
                <c:pt idx="162">
                  <c:v>8.3800000000000008</c:v>
                </c:pt>
                <c:pt idx="163">
                  <c:v>8.52</c:v>
                </c:pt>
                <c:pt idx="164">
                  <c:v>8.65</c:v>
                </c:pt>
                <c:pt idx="165">
                  <c:v>8.7799999999999994</c:v>
                </c:pt>
                <c:pt idx="166">
                  <c:v>8.9</c:v>
                </c:pt>
                <c:pt idx="167">
                  <c:v>9.01</c:v>
                </c:pt>
                <c:pt idx="168">
                  <c:v>9.1199999999999992</c:v>
                </c:pt>
                <c:pt idx="169">
                  <c:v>9.2200000000000006</c:v>
                </c:pt>
                <c:pt idx="170">
                  <c:v>9.32</c:v>
                </c:pt>
                <c:pt idx="171">
                  <c:v>9.42</c:v>
                </c:pt>
                <c:pt idx="172">
                  <c:v>9.5</c:v>
                </c:pt>
                <c:pt idx="173">
                  <c:v>9.58</c:v>
                </c:pt>
                <c:pt idx="174">
                  <c:v>9.66</c:v>
                </c:pt>
                <c:pt idx="175">
                  <c:v>9.73</c:v>
                </c:pt>
                <c:pt idx="176">
                  <c:v>9.8000000000000007</c:v>
                </c:pt>
                <c:pt idx="177">
                  <c:v>9.8699999999999992</c:v>
                </c:pt>
                <c:pt idx="178">
                  <c:v>9.94</c:v>
                </c:pt>
                <c:pt idx="179">
                  <c:v>10.01</c:v>
                </c:pt>
                <c:pt idx="180">
                  <c:v>10.1</c:v>
                </c:pt>
                <c:pt idx="181">
                  <c:v>10.19</c:v>
                </c:pt>
                <c:pt idx="182">
                  <c:v>10.28</c:v>
                </c:pt>
                <c:pt idx="183">
                  <c:v>10.37</c:v>
                </c:pt>
                <c:pt idx="184">
                  <c:v>10.47</c:v>
                </c:pt>
              </c:numCache>
            </c:numRef>
          </c:xVal>
          <c:yVal>
            <c:numRef>
              <c:f>'Survey 5m'!$D$19:$D$203</c:f>
              <c:numCache>
                <c:formatCode>0.00</c:formatCode>
                <c:ptCount val="1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214.99</c:v>
                </c:pt>
                <c:pt idx="44">
                  <c:v>219.99</c:v>
                </c:pt>
                <c:pt idx="45">
                  <c:v>224.99</c:v>
                </c:pt>
                <c:pt idx="46">
                  <c:v>229.99</c:v>
                </c:pt>
                <c:pt idx="47">
                  <c:v>234.99</c:v>
                </c:pt>
                <c:pt idx="48">
                  <c:v>239.99</c:v>
                </c:pt>
                <c:pt idx="49">
                  <c:v>244.99</c:v>
                </c:pt>
                <c:pt idx="50">
                  <c:v>249.99</c:v>
                </c:pt>
                <c:pt idx="51">
                  <c:v>254.99</c:v>
                </c:pt>
                <c:pt idx="52">
                  <c:v>259.99</c:v>
                </c:pt>
                <c:pt idx="53">
                  <c:v>264.99</c:v>
                </c:pt>
                <c:pt idx="54">
                  <c:v>269.98</c:v>
                </c:pt>
                <c:pt idx="55">
                  <c:v>274.98</c:v>
                </c:pt>
                <c:pt idx="56">
                  <c:v>279.98</c:v>
                </c:pt>
                <c:pt idx="57">
                  <c:v>284.98</c:v>
                </c:pt>
                <c:pt idx="58">
                  <c:v>289.98</c:v>
                </c:pt>
                <c:pt idx="59">
                  <c:v>294.98</c:v>
                </c:pt>
                <c:pt idx="60">
                  <c:v>299.97000000000003</c:v>
                </c:pt>
                <c:pt idx="61">
                  <c:v>304.97000000000003</c:v>
                </c:pt>
                <c:pt idx="62">
                  <c:v>309.97000000000003</c:v>
                </c:pt>
                <c:pt idx="63">
                  <c:v>314.97000000000003</c:v>
                </c:pt>
                <c:pt idx="64">
                  <c:v>319.97000000000003</c:v>
                </c:pt>
                <c:pt idx="65">
                  <c:v>324.97000000000003</c:v>
                </c:pt>
                <c:pt idx="66">
                  <c:v>329.97</c:v>
                </c:pt>
                <c:pt idx="67">
                  <c:v>334.96</c:v>
                </c:pt>
                <c:pt idx="68">
                  <c:v>339.96</c:v>
                </c:pt>
                <c:pt idx="69">
                  <c:v>344.96</c:v>
                </c:pt>
                <c:pt idx="70">
                  <c:v>349.96</c:v>
                </c:pt>
                <c:pt idx="71">
                  <c:v>354.96</c:v>
                </c:pt>
                <c:pt idx="72">
                  <c:v>359.96</c:v>
                </c:pt>
                <c:pt idx="73">
                  <c:v>364.96</c:v>
                </c:pt>
                <c:pt idx="74">
                  <c:v>369.96</c:v>
                </c:pt>
                <c:pt idx="75">
                  <c:v>374.96</c:v>
                </c:pt>
                <c:pt idx="76">
                  <c:v>379.96</c:v>
                </c:pt>
                <c:pt idx="77">
                  <c:v>384.96</c:v>
                </c:pt>
                <c:pt idx="78">
                  <c:v>389.96</c:v>
                </c:pt>
                <c:pt idx="79">
                  <c:v>394.96</c:v>
                </c:pt>
                <c:pt idx="80">
                  <c:v>399.96</c:v>
                </c:pt>
                <c:pt idx="81">
                  <c:v>404.95</c:v>
                </c:pt>
                <c:pt idx="82">
                  <c:v>409.95</c:v>
                </c:pt>
                <c:pt idx="83">
                  <c:v>414.95</c:v>
                </c:pt>
                <c:pt idx="84">
                  <c:v>419.95</c:v>
                </c:pt>
                <c:pt idx="85">
                  <c:v>424.95</c:v>
                </c:pt>
                <c:pt idx="86">
                  <c:v>429.95</c:v>
                </c:pt>
                <c:pt idx="87">
                  <c:v>434.95</c:v>
                </c:pt>
                <c:pt idx="88">
                  <c:v>439.95</c:v>
                </c:pt>
                <c:pt idx="89">
                  <c:v>444.94</c:v>
                </c:pt>
                <c:pt idx="90">
                  <c:v>449.94</c:v>
                </c:pt>
                <c:pt idx="91">
                  <c:v>454.94</c:v>
                </c:pt>
                <c:pt idx="92">
                  <c:v>459.93</c:v>
                </c:pt>
                <c:pt idx="93">
                  <c:v>464.93</c:v>
                </c:pt>
                <c:pt idx="94">
                  <c:v>469.93</c:v>
                </c:pt>
                <c:pt idx="95">
                  <c:v>474.92</c:v>
                </c:pt>
                <c:pt idx="96">
                  <c:v>479.92</c:v>
                </c:pt>
                <c:pt idx="97">
                  <c:v>484.92</c:v>
                </c:pt>
                <c:pt idx="98">
                  <c:v>489.91</c:v>
                </c:pt>
                <c:pt idx="99">
                  <c:v>494.91</c:v>
                </c:pt>
                <c:pt idx="100">
                  <c:v>499.91</c:v>
                </c:pt>
                <c:pt idx="101">
                  <c:v>504.9</c:v>
                </c:pt>
                <c:pt idx="102">
                  <c:v>509.9</c:v>
                </c:pt>
                <c:pt idx="103">
                  <c:v>514.9</c:v>
                </c:pt>
                <c:pt idx="104">
                  <c:v>519.9</c:v>
                </c:pt>
                <c:pt idx="105">
                  <c:v>524.89</c:v>
                </c:pt>
                <c:pt idx="106">
                  <c:v>529.89</c:v>
                </c:pt>
                <c:pt idx="107">
                  <c:v>534.89</c:v>
                </c:pt>
                <c:pt idx="108">
                  <c:v>539.89</c:v>
                </c:pt>
                <c:pt idx="109">
                  <c:v>544.89</c:v>
                </c:pt>
                <c:pt idx="110">
                  <c:v>549.88</c:v>
                </c:pt>
                <c:pt idx="111">
                  <c:v>554.88</c:v>
                </c:pt>
                <c:pt idx="112">
                  <c:v>559.88</c:v>
                </c:pt>
                <c:pt idx="113">
                  <c:v>564.88</c:v>
                </c:pt>
                <c:pt idx="114">
                  <c:v>569.88</c:v>
                </c:pt>
                <c:pt idx="115">
                  <c:v>574.87</c:v>
                </c:pt>
                <c:pt idx="116">
                  <c:v>579.87</c:v>
                </c:pt>
                <c:pt idx="117">
                  <c:v>584.87</c:v>
                </c:pt>
                <c:pt idx="118">
                  <c:v>589.87</c:v>
                </c:pt>
                <c:pt idx="119">
                  <c:v>594.87</c:v>
                </c:pt>
                <c:pt idx="120">
                  <c:v>599.87</c:v>
                </c:pt>
                <c:pt idx="121">
                  <c:v>604.87</c:v>
                </c:pt>
                <c:pt idx="122">
                  <c:v>609.86</c:v>
                </c:pt>
                <c:pt idx="123">
                  <c:v>614.86</c:v>
                </c:pt>
                <c:pt idx="124">
                  <c:v>619.86</c:v>
                </c:pt>
                <c:pt idx="125">
                  <c:v>624.86</c:v>
                </c:pt>
                <c:pt idx="126">
                  <c:v>629.86</c:v>
                </c:pt>
                <c:pt idx="127">
                  <c:v>634.85</c:v>
                </c:pt>
                <c:pt idx="128">
                  <c:v>639.85</c:v>
                </c:pt>
                <c:pt idx="129">
                  <c:v>644.85</c:v>
                </c:pt>
                <c:pt idx="130">
                  <c:v>649.85</c:v>
                </c:pt>
                <c:pt idx="131">
                  <c:v>654.84</c:v>
                </c:pt>
                <c:pt idx="132">
                  <c:v>659.84</c:v>
                </c:pt>
                <c:pt idx="133">
                  <c:v>664.84</c:v>
                </c:pt>
                <c:pt idx="134">
                  <c:v>669.83</c:v>
                </c:pt>
                <c:pt idx="135">
                  <c:v>674.83</c:v>
                </c:pt>
                <c:pt idx="136">
                  <c:v>679.82</c:v>
                </c:pt>
                <c:pt idx="137">
                  <c:v>684.82</c:v>
                </c:pt>
                <c:pt idx="138">
                  <c:v>689.81</c:v>
                </c:pt>
                <c:pt idx="139">
                  <c:v>694.81</c:v>
                </c:pt>
                <c:pt idx="140">
                  <c:v>699.8</c:v>
                </c:pt>
                <c:pt idx="141">
                  <c:v>704.8</c:v>
                </c:pt>
                <c:pt idx="142">
                  <c:v>709.79</c:v>
                </c:pt>
                <c:pt idx="143">
                  <c:v>714.79</c:v>
                </c:pt>
                <c:pt idx="144">
                  <c:v>719.78</c:v>
                </c:pt>
                <c:pt idx="145">
                  <c:v>724.78</c:v>
                </c:pt>
                <c:pt idx="146">
                  <c:v>729.77</c:v>
                </c:pt>
                <c:pt idx="147">
                  <c:v>734.76</c:v>
                </c:pt>
                <c:pt idx="148">
                  <c:v>739.76</c:v>
                </c:pt>
                <c:pt idx="149">
                  <c:v>744.75</c:v>
                </c:pt>
                <c:pt idx="150">
                  <c:v>749.74</c:v>
                </c:pt>
                <c:pt idx="151">
                  <c:v>754.74</c:v>
                </c:pt>
                <c:pt idx="152">
                  <c:v>759.73</c:v>
                </c:pt>
                <c:pt idx="153">
                  <c:v>764.72</c:v>
                </c:pt>
                <c:pt idx="154">
                  <c:v>769.72</c:v>
                </c:pt>
                <c:pt idx="155">
                  <c:v>774.71</c:v>
                </c:pt>
                <c:pt idx="156">
                  <c:v>779.71</c:v>
                </c:pt>
                <c:pt idx="157">
                  <c:v>784.7</c:v>
                </c:pt>
                <c:pt idx="158">
                  <c:v>789.69</c:v>
                </c:pt>
                <c:pt idx="159">
                  <c:v>794.69</c:v>
                </c:pt>
                <c:pt idx="160">
                  <c:v>799.68</c:v>
                </c:pt>
                <c:pt idx="161">
                  <c:v>804.68</c:v>
                </c:pt>
                <c:pt idx="162">
                  <c:v>809.67</c:v>
                </c:pt>
                <c:pt idx="163">
                  <c:v>814.66</c:v>
                </c:pt>
                <c:pt idx="164">
                  <c:v>819.66</c:v>
                </c:pt>
                <c:pt idx="165">
                  <c:v>824.65</c:v>
                </c:pt>
                <c:pt idx="166">
                  <c:v>829.65</c:v>
                </c:pt>
                <c:pt idx="167">
                  <c:v>834.64</c:v>
                </c:pt>
                <c:pt idx="168">
                  <c:v>839.64</c:v>
                </c:pt>
                <c:pt idx="169">
                  <c:v>844.63</c:v>
                </c:pt>
                <c:pt idx="170">
                  <c:v>849.62</c:v>
                </c:pt>
                <c:pt idx="171">
                  <c:v>854.62</c:v>
                </c:pt>
                <c:pt idx="172">
                  <c:v>859.61</c:v>
                </c:pt>
                <c:pt idx="173">
                  <c:v>864.6</c:v>
                </c:pt>
                <c:pt idx="174">
                  <c:v>869.6</c:v>
                </c:pt>
                <c:pt idx="175">
                  <c:v>874.59</c:v>
                </c:pt>
                <c:pt idx="176">
                  <c:v>879.58</c:v>
                </c:pt>
                <c:pt idx="177">
                  <c:v>884.58</c:v>
                </c:pt>
                <c:pt idx="178">
                  <c:v>889.57</c:v>
                </c:pt>
                <c:pt idx="179">
                  <c:v>894.56</c:v>
                </c:pt>
                <c:pt idx="180">
                  <c:v>899.55</c:v>
                </c:pt>
                <c:pt idx="181">
                  <c:v>904.54</c:v>
                </c:pt>
                <c:pt idx="182">
                  <c:v>909.54</c:v>
                </c:pt>
                <c:pt idx="183">
                  <c:v>914.53</c:v>
                </c:pt>
                <c:pt idx="184">
                  <c:v>919.52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65920"/>
        <c:axId val="46178688"/>
      </c:scatterChart>
      <c:valAx>
        <c:axId val="46065920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6178688"/>
        <c:crossesAt val="0"/>
        <c:crossBetween val="midCat"/>
      </c:valAx>
      <c:valAx>
        <c:axId val="46178688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6065920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34903475058212E-2"/>
          <c:y val="0.11965762613006707"/>
          <c:w val="0.83603559419848428"/>
          <c:h val="0.741681796046176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EWNS'!$J$4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5m'!$G$19:$G$203</c:f>
              <c:numCache>
                <c:formatCode>0.00</c:formatCode>
                <c:ptCount val="185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0.1</c:v>
                </c:pt>
                <c:pt idx="4">
                  <c:v>0.13</c:v>
                </c:pt>
                <c:pt idx="5">
                  <c:v>0.16</c:v>
                </c:pt>
                <c:pt idx="6">
                  <c:v>0.19</c:v>
                </c:pt>
                <c:pt idx="7">
                  <c:v>0.22</c:v>
                </c:pt>
                <c:pt idx="8">
                  <c:v>0.24</c:v>
                </c:pt>
                <c:pt idx="9">
                  <c:v>0.27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0.32</c:v>
                </c:pt>
                <c:pt idx="13">
                  <c:v>0.34</c:v>
                </c:pt>
                <c:pt idx="14">
                  <c:v>0.35</c:v>
                </c:pt>
                <c:pt idx="15">
                  <c:v>0.36</c:v>
                </c:pt>
                <c:pt idx="16">
                  <c:v>0.37</c:v>
                </c:pt>
                <c:pt idx="17">
                  <c:v>0.37</c:v>
                </c:pt>
                <c:pt idx="18">
                  <c:v>0.37</c:v>
                </c:pt>
                <c:pt idx="19">
                  <c:v>0.37</c:v>
                </c:pt>
                <c:pt idx="20">
                  <c:v>0.36</c:v>
                </c:pt>
                <c:pt idx="21">
                  <c:v>0.36</c:v>
                </c:pt>
                <c:pt idx="22">
                  <c:v>0.35</c:v>
                </c:pt>
                <c:pt idx="23">
                  <c:v>0.34</c:v>
                </c:pt>
                <c:pt idx="24">
                  <c:v>0.33</c:v>
                </c:pt>
                <c:pt idx="25">
                  <c:v>0.32</c:v>
                </c:pt>
                <c:pt idx="26">
                  <c:v>0.32</c:v>
                </c:pt>
                <c:pt idx="27">
                  <c:v>0.31</c:v>
                </c:pt>
                <c:pt idx="28">
                  <c:v>0.3</c:v>
                </c:pt>
                <c:pt idx="29">
                  <c:v>0.3</c:v>
                </c:pt>
                <c:pt idx="30">
                  <c:v>0.28999999999999998</c:v>
                </c:pt>
                <c:pt idx="31">
                  <c:v>0.28000000000000003</c:v>
                </c:pt>
                <c:pt idx="32">
                  <c:v>0.26</c:v>
                </c:pt>
                <c:pt idx="33">
                  <c:v>0.23</c:v>
                </c:pt>
                <c:pt idx="34">
                  <c:v>0.19</c:v>
                </c:pt>
                <c:pt idx="35">
                  <c:v>0.15</c:v>
                </c:pt>
                <c:pt idx="36">
                  <c:v>0.11</c:v>
                </c:pt>
                <c:pt idx="37">
                  <c:v>0.06</c:v>
                </c:pt>
                <c:pt idx="38">
                  <c:v>0.02</c:v>
                </c:pt>
                <c:pt idx="39">
                  <c:v>-0.04</c:v>
                </c:pt>
                <c:pt idx="40">
                  <c:v>-0.09</c:v>
                </c:pt>
                <c:pt idx="41">
                  <c:v>-0.15</c:v>
                </c:pt>
                <c:pt idx="42">
                  <c:v>-0.22</c:v>
                </c:pt>
                <c:pt idx="43">
                  <c:v>-0.3</c:v>
                </c:pt>
                <c:pt idx="44">
                  <c:v>-0.37</c:v>
                </c:pt>
                <c:pt idx="45">
                  <c:v>-0.45</c:v>
                </c:pt>
                <c:pt idx="46">
                  <c:v>-0.53</c:v>
                </c:pt>
                <c:pt idx="47">
                  <c:v>-0.61</c:v>
                </c:pt>
                <c:pt idx="48">
                  <c:v>-0.69</c:v>
                </c:pt>
                <c:pt idx="49">
                  <c:v>-0.77</c:v>
                </c:pt>
                <c:pt idx="50">
                  <c:v>-0.86</c:v>
                </c:pt>
                <c:pt idx="51">
                  <c:v>-0.96</c:v>
                </c:pt>
                <c:pt idx="52">
                  <c:v>-1.06</c:v>
                </c:pt>
                <c:pt idx="53">
                  <c:v>-1.17</c:v>
                </c:pt>
                <c:pt idx="54">
                  <c:v>-1.29</c:v>
                </c:pt>
                <c:pt idx="55">
                  <c:v>-1.41</c:v>
                </c:pt>
                <c:pt idx="56">
                  <c:v>-1.53</c:v>
                </c:pt>
                <c:pt idx="57">
                  <c:v>-1.65</c:v>
                </c:pt>
                <c:pt idx="58">
                  <c:v>-1.78</c:v>
                </c:pt>
                <c:pt idx="59">
                  <c:v>-1.91</c:v>
                </c:pt>
                <c:pt idx="60">
                  <c:v>-2.04</c:v>
                </c:pt>
                <c:pt idx="61">
                  <c:v>-2.16</c:v>
                </c:pt>
                <c:pt idx="62">
                  <c:v>-2.29</c:v>
                </c:pt>
                <c:pt idx="63">
                  <c:v>-2.41</c:v>
                </c:pt>
                <c:pt idx="64">
                  <c:v>-2.5299999999999998</c:v>
                </c:pt>
                <c:pt idx="65">
                  <c:v>-2.65</c:v>
                </c:pt>
                <c:pt idx="66">
                  <c:v>-2.77</c:v>
                </c:pt>
                <c:pt idx="67">
                  <c:v>-2.89</c:v>
                </c:pt>
                <c:pt idx="68">
                  <c:v>-3</c:v>
                </c:pt>
                <c:pt idx="69">
                  <c:v>-3.12</c:v>
                </c:pt>
                <c:pt idx="70">
                  <c:v>-3.23</c:v>
                </c:pt>
                <c:pt idx="71">
                  <c:v>-3.33</c:v>
                </c:pt>
                <c:pt idx="72">
                  <c:v>-3.42</c:v>
                </c:pt>
                <c:pt idx="73">
                  <c:v>-3.51</c:v>
                </c:pt>
                <c:pt idx="74">
                  <c:v>-3.58</c:v>
                </c:pt>
                <c:pt idx="75">
                  <c:v>-3.65</c:v>
                </c:pt>
                <c:pt idx="76">
                  <c:v>-3.69</c:v>
                </c:pt>
                <c:pt idx="77">
                  <c:v>-3.72</c:v>
                </c:pt>
                <c:pt idx="78">
                  <c:v>-3.74</c:v>
                </c:pt>
                <c:pt idx="79">
                  <c:v>-3.76</c:v>
                </c:pt>
                <c:pt idx="80">
                  <c:v>-3.78</c:v>
                </c:pt>
                <c:pt idx="81">
                  <c:v>-3.78</c:v>
                </c:pt>
                <c:pt idx="82">
                  <c:v>-3.76</c:v>
                </c:pt>
                <c:pt idx="83">
                  <c:v>-3.71</c:v>
                </c:pt>
                <c:pt idx="84">
                  <c:v>-3.62</c:v>
                </c:pt>
                <c:pt idx="85">
                  <c:v>-3.51</c:v>
                </c:pt>
                <c:pt idx="86">
                  <c:v>-3.38</c:v>
                </c:pt>
                <c:pt idx="87">
                  <c:v>-3.25</c:v>
                </c:pt>
                <c:pt idx="88">
                  <c:v>-3.11</c:v>
                </c:pt>
                <c:pt idx="89">
                  <c:v>-2.97</c:v>
                </c:pt>
                <c:pt idx="90">
                  <c:v>-2.82</c:v>
                </c:pt>
                <c:pt idx="91">
                  <c:v>-2.68</c:v>
                </c:pt>
                <c:pt idx="92">
                  <c:v>-2.5299999999999998</c:v>
                </c:pt>
                <c:pt idx="93">
                  <c:v>-2.39</c:v>
                </c:pt>
                <c:pt idx="94">
                  <c:v>-2.25</c:v>
                </c:pt>
                <c:pt idx="95">
                  <c:v>-2.11</c:v>
                </c:pt>
                <c:pt idx="96">
                  <c:v>-1.98</c:v>
                </c:pt>
                <c:pt idx="97">
                  <c:v>-1.85</c:v>
                </c:pt>
                <c:pt idx="98">
                  <c:v>-1.73</c:v>
                </c:pt>
                <c:pt idx="99">
                  <c:v>-1.6</c:v>
                </c:pt>
                <c:pt idx="100">
                  <c:v>-1.49</c:v>
                </c:pt>
                <c:pt idx="101">
                  <c:v>-1.37</c:v>
                </c:pt>
                <c:pt idx="102">
                  <c:v>-1.26</c:v>
                </c:pt>
                <c:pt idx="103">
                  <c:v>-1.1499999999999999</c:v>
                </c:pt>
                <c:pt idx="104">
                  <c:v>-1.03</c:v>
                </c:pt>
                <c:pt idx="105">
                  <c:v>-0.92</c:v>
                </c:pt>
                <c:pt idx="106">
                  <c:v>-0.8</c:v>
                </c:pt>
                <c:pt idx="107">
                  <c:v>-0.69</c:v>
                </c:pt>
                <c:pt idx="108">
                  <c:v>-0.57999999999999996</c:v>
                </c:pt>
                <c:pt idx="109">
                  <c:v>-0.47</c:v>
                </c:pt>
                <c:pt idx="110">
                  <c:v>-0.38</c:v>
                </c:pt>
                <c:pt idx="111">
                  <c:v>-0.28000000000000003</c:v>
                </c:pt>
                <c:pt idx="112">
                  <c:v>-0.19</c:v>
                </c:pt>
                <c:pt idx="113">
                  <c:v>-0.09</c:v>
                </c:pt>
                <c:pt idx="114">
                  <c:v>0.01</c:v>
                </c:pt>
                <c:pt idx="115">
                  <c:v>0.12</c:v>
                </c:pt>
                <c:pt idx="116">
                  <c:v>0.23</c:v>
                </c:pt>
                <c:pt idx="117">
                  <c:v>0.33</c:v>
                </c:pt>
                <c:pt idx="118">
                  <c:v>0.44</c:v>
                </c:pt>
                <c:pt idx="119">
                  <c:v>0.55000000000000004</c:v>
                </c:pt>
                <c:pt idx="120">
                  <c:v>0.66</c:v>
                </c:pt>
                <c:pt idx="121">
                  <c:v>0.77</c:v>
                </c:pt>
                <c:pt idx="122">
                  <c:v>0.89</c:v>
                </c:pt>
                <c:pt idx="123">
                  <c:v>1</c:v>
                </c:pt>
                <c:pt idx="124">
                  <c:v>1.1100000000000001</c:v>
                </c:pt>
                <c:pt idx="125">
                  <c:v>1.23</c:v>
                </c:pt>
                <c:pt idx="126">
                  <c:v>1.34</c:v>
                </c:pt>
                <c:pt idx="127">
                  <c:v>1.46</c:v>
                </c:pt>
                <c:pt idx="128">
                  <c:v>1.6</c:v>
                </c:pt>
                <c:pt idx="129">
                  <c:v>1.74</c:v>
                </c:pt>
                <c:pt idx="130">
                  <c:v>1.89</c:v>
                </c:pt>
                <c:pt idx="131">
                  <c:v>2.0499999999999998</c:v>
                </c:pt>
                <c:pt idx="132">
                  <c:v>2.2200000000000002</c:v>
                </c:pt>
                <c:pt idx="133">
                  <c:v>2.39</c:v>
                </c:pt>
                <c:pt idx="134">
                  <c:v>2.57</c:v>
                </c:pt>
                <c:pt idx="135">
                  <c:v>2.74</c:v>
                </c:pt>
                <c:pt idx="136">
                  <c:v>2.92</c:v>
                </c:pt>
                <c:pt idx="137">
                  <c:v>3.1</c:v>
                </c:pt>
                <c:pt idx="138">
                  <c:v>3.28</c:v>
                </c:pt>
                <c:pt idx="139">
                  <c:v>3.46</c:v>
                </c:pt>
                <c:pt idx="140">
                  <c:v>3.64</c:v>
                </c:pt>
                <c:pt idx="141">
                  <c:v>3.82</c:v>
                </c:pt>
                <c:pt idx="142">
                  <c:v>4.01</c:v>
                </c:pt>
                <c:pt idx="143">
                  <c:v>4.1900000000000004</c:v>
                </c:pt>
                <c:pt idx="144">
                  <c:v>4.38</c:v>
                </c:pt>
                <c:pt idx="145">
                  <c:v>4.57</c:v>
                </c:pt>
                <c:pt idx="146">
                  <c:v>4.7699999999999996</c:v>
                </c:pt>
                <c:pt idx="147">
                  <c:v>4.96</c:v>
                </c:pt>
                <c:pt idx="148">
                  <c:v>5.15</c:v>
                </c:pt>
                <c:pt idx="149">
                  <c:v>5.34</c:v>
                </c:pt>
                <c:pt idx="150">
                  <c:v>5.53</c:v>
                </c:pt>
                <c:pt idx="151">
                  <c:v>5.72</c:v>
                </c:pt>
                <c:pt idx="152">
                  <c:v>5.9</c:v>
                </c:pt>
                <c:pt idx="153">
                  <c:v>6.09</c:v>
                </c:pt>
                <c:pt idx="154">
                  <c:v>6.27</c:v>
                </c:pt>
                <c:pt idx="155">
                  <c:v>6.45</c:v>
                </c:pt>
                <c:pt idx="156">
                  <c:v>6.63</c:v>
                </c:pt>
                <c:pt idx="157">
                  <c:v>6.81</c:v>
                </c:pt>
                <c:pt idx="158">
                  <c:v>6.99</c:v>
                </c:pt>
                <c:pt idx="159">
                  <c:v>7.17</c:v>
                </c:pt>
                <c:pt idx="160">
                  <c:v>7.36</c:v>
                </c:pt>
                <c:pt idx="161">
                  <c:v>7.54</c:v>
                </c:pt>
                <c:pt idx="162">
                  <c:v>7.73</c:v>
                </c:pt>
                <c:pt idx="163">
                  <c:v>7.92</c:v>
                </c:pt>
                <c:pt idx="164">
                  <c:v>8.1199999999999992</c:v>
                </c:pt>
                <c:pt idx="165">
                  <c:v>8.31</c:v>
                </c:pt>
                <c:pt idx="166">
                  <c:v>8.52</c:v>
                </c:pt>
                <c:pt idx="167">
                  <c:v>8.73</c:v>
                </c:pt>
                <c:pt idx="168">
                  <c:v>8.9499999999999993</c:v>
                </c:pt>
                <c:pt idx="169">
                  <c:v>9.17</c:v>
                </c:pt>
                <c:pt idx="170">
                  <c:v>9.41</c:v>
                </c:pt>
                <c:pt idx="171">
                  <c:v>9.66</c:v>
                </c:pt>
                <c:pt idx="172">
                  <c:v>9.91</c:v>
                </c:pt>
                <c:pt idx="173">
                  <c:v>10.16</c:v>
                </c:pt>
                <c:pt idx="174">
                  <c:v>10.41</c:v>
                </c:pt>
                <c:pt idx="175">
                  <c:v>10.66</c:v>
                </c:pt>
                <c:pt idx="176">
                  <c:v>10.91</c:v>
                </c:pt>
                <c:pt idx="177">
                  <c:v>11.17</c:v>
                </c:pt>
                <c:pt idx="178">
                  <c:v>11.43</c:v>
                </c:pt>
                <c:pt idx="179">
                  <c:v>11.69</c:v>
                </c:pt>
                <c:pt idx="180">
                  <c:v>11.96</c:v>
                </c:pt>
                <c:pt idx="181">
                  <c:v>12.24</c:v>
                </c:pt>
                <c:pt idx="182">
                  <c:v>12.52</c:v>
                </c:pt>
                <c:pt idx="183">
                  <c:v>12.8</c:v>
                </c:pt>
                <c:pt idx="184">
                  <c:v>13.09</c:v>
                </c:pt>
              </c:numCache>
            </c:numRef>
          </c:xVal>
          <c:yVal>
            <c:numRef>
              <c:f>'Survey 5m'!$F$19:$F$203</c:f>
              <c:numCache>
                <c:formatCode>0.00</c:formatCode>
                <c:ptCount val="1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-0.01</c:v>
                </c:pt>
                <c:pt idx="16">
                  <c:v>-0.02</c:v>
                </c:pt>
                <c:pt idx="17">
                  <c:v>-0.03</c:v>
                </c:pt>
                <c:pt idx="18">
                  <c:v>-0.04</c:v>
                </c:pt>
                <c:pt idx="19">
                  <c:v>-0.05</c:v>
                </c:pt>
                <c:pt idx="20">
                  <c:v>-0.06</c:v>
                </c:pt>
                <c:pt idx="21">
                  <c:v>-7.0000000000000007E-2</c:v>
                </c:pt>
                <c:pt idx="22">
                  <c:v>-7.0000000000000007E-2</c:v>
                </c:pt>
                <c:pt idx="23">
                  <c:v>-0.08</c:v>
                </c:pt>
                <c:pt idx="24">
                  <c:v>-0.08</c:v>
                </c:pt>
                <c:pt idx="25">
                  <c:v>-0.09</c:v>
                </c:pt>
                <c:pt idx="26">
                  <c:v>-0.1</c:v>
                </c:pt>
                <c:pt idx="27">
                  <c:v>-0.11</c:v>
                </c:pt>
                <c:pt idx="28">
                  <c:v>-0.12</c:v>
                </c:pt>
                <c:pt idx="29">
                  <c:v>-0.14000000000000001</c:v>
                </c:pt>
                <c:pt idx="30">
                  <c:v>-0.15</c:v>
                </c:pt>
                <c:pt idx="31">
                  <c:v>-0.17</c:v>
                </c:pt>
                <c:pt idx="32">
                  <c:v>-0.19</c:v>
                </c:pt>
                <c:pt idx="33">
                  <c:v>-0.2</c:v>
                </c:pt>
                <c:pt idx="34">
                  <c:v>-0.21</c:v>
                </c:pt>
                <c:pt idx="35">
                  <c:v>-0.2</c:v>
                </c:pt>
                <c:pt idx="36">
                  <c:v>-0.19</c:v>
                </c:pt>
                <c:pt idx="37">
                  <c:v>-0.16</c:v>
                </c:pt>
                <c:pt idx="38">
                  <c:v>-0.13</c:v>
                </c:pt>
                <c:pt idx="39">
                  <c:v>-0.09</c:v>
                </c:pt>
                <c:pt idx="40">
                  <c:v>-0.06</c:v>
                </c:pt>
                <c:pt idx="41">
                  <c:v>-0.02</c:v>
                </c:pt>
                <c:pt idx="42">
                  <c:v>0.02</c:v>
                </c:pt>
                <c:pt idx="43">
                  <c:v>0.06</c:v>
                </c:pt>
                <c:pt idx="44">
                  <c:v>0.1</c:v>
                </c:pt>
                <c:pt idx="45">
                  <c:v>0.14000000000000001</c:v>
                </c:pt>
                <c:pt idx="46">
                  <c:v>0.18</c:v>
                </c:pt>
                <c:pt idx="47">
                  <c:v>0.21</c:v>
                </c:pt>
                <c:pt idx="48">
                  <c:v>0.25</c:v>
                </c:pt>
                <c:pt idx="49">
                  <c:v>0.28000000000000003</c:v>
                </c:pt>
                <c:pt idx="50">
                  <c:v>0.32</c:v>
                </c:pt>
                <c:pt idx="51">
                  <c:v>0.35</c:v>
                </c:pt>
                <c:pt idx="52">
                  <c:v>0.38</c:v>
                </c:pt>
                <c:pt idx="53">
                  <c:v>0.41</c:v>
                </c:pt>
                <c:pt idx="54">
                  <c:v>0.44</c:v>
                </c:pt>
                <c:pt idx="55">
                  <c:v>0.46</c:v>
                </c:pt>
                <c:pt idx="56">
                  <c:v>0.48</c:v>
                </c:pt>
                <c:pt idx="57">
                  <c:v>0.49</c:v>
                </c:pt>
                <c:pt idx="58">
                  <c:v>0.5</c:v>
                </c:pt>
                <c:pt idx="59">
                  <c:v>0.51</c:v>
                </c:pt>
                <c:pt idx="60">
                  <c:v>0.5</c:v>
                </c:pt>
                <c:pt idx="61">
                  <c:v>0.5</c:v>
                </c:pt>
                <c:pt idx="62">
                  <c:v>0.48</c:v>
                </c:pt>
                <c:pt idx="63">
                  <c:v>0.46</c:v>
                </c:pt>
                <c:pt idx="64">
                  <c:v>0.44</c:v>
                </c:pt>
                <c:pt idx="65">
                  <c:v>0.41</c:v>
                </c:pt>
                <c:pt idx="66">
                  <c:v>0.37</c:v>
                </c:pt>
                <c:pt idx="67">
                  <c:v>0.33</c:v>
                </c:pt>
                <c:pt idx="68">
                  <c:v>0.28999999999999998</c:v>
                </c:pt>
                <c:pt idx="69">
                  <c:v>0.25</c:v>
                </c:pt>
                <c:pt idx="70">
                  <c:v>0.21</c:v>
                </c:pt>
                <c:pt idx="71">
                  <c:v>0.18</c:v>
                </c:pt>
                <c:pt idx="72">
                  <c:v>0.15</c:v>
                </c:pt>
                <c:pt idx="73">
                  <c:v>0.13</c:v>
                </c:pt>
                <c:pt idx="74">
                  <c:v>0.11</c:v>
                </c:pt>
                <c:pt idx="75">
                  <c:v>0.09</c:v>
                </c:pt>
                <c:pt idx="76">
                  <c:v>7.0000000000000007E-2</c:v>
                </c:pt>
                <c:pt idx="77">
                  <c:v>0.05</c:v>
                </c:pt>
                <c:pt idx="78">
                  <c:v>0.04</c:v>
                </c:pt>
                <c:pt idx="79">
                  <c:v>0.02</c:v>
                </c:pt>
                <c:pt idx="80">
                  <c:v>-0.01</c:v>
                </c:pt>
                <c:pt idx="81">
                  <c:v>-7.0000000000000007E-2</c:v>
                </c:pt>
                <c:pt idx="82">
                  <c:v>-0.13</c:v>
                </c:pt>
                <c:pt idx="83">
                  <c:v>-0.2</c:v>
                </c:pt>
                <c:pt idx="84">
                  <c:v>-0.25</c:v>
                </c:pt>
                <c:pt idx="85">
                  <c:v>-0.27</c:v>
                </c:pt>
                <c:pt idx="86">
                  <c:v>-0.24</c:v>
                </c:pt>
                <c:pt idx="87">
                  <c:v>-0.19</c:v>
                </c:pt>
                <c:pt idx="88">
                  <c:v>-0.12</c:v>
                </c:pt>
                <c:pt idx="89">
                  <c:v>-0.04</c:v>
                </c:pt>
                <c:pt idx="90">
                  <c:v>0.05</c:v>
                </c:pt>
                <c:pt idx="91">
                  <c:v>0.15</c:v>
                </c:pt>
                <c:pt idx="92">
                  <c:v>0.26</c:v>
                </c:pt>
                <c:pt idx="93">
                  <c:v>0.38</c:v>
                </c:pt>
                <c:pt idx="94">
                  <c:v>0.5</c:v>
                </c:pt>
                <c:pt idx="95">
                  <c:v>0.62</c:v>
                </c:pt>
                <c:pt idx="96">
                  <c:v>0.75</c:v>
                </c:pt>
                <c:pt idx="97">
                  <c:v>0.87</c:v>
                </c:pt>
                <c:pt idx="98">
                  <c:v>1</c:v>
                </c:pt>
                <c:pt idx="99">
                  <c:v>1.1200000000000001</c:v>
                </c:pt>
                <c:pt idx="100">
                  <c:v>1.24</c:v>
                </c:pt>
                <c:pt idx="101">
                  <c:v>1.36</c:v>
                </c:pt>
                <c:pt idx="102">
                  <c:v>1.48</c:v>
                </c:pt>
                <c:pt idx="103">
                  <c:v>1.59</c:v>
                </c:pt>
                <c:pt idx="104">
                  <c:v>1.69</c:v>
                </c:pt>
                <c:pt idx="105">
                  <c:v>1.8</c:v>
                </c:pt>
                <c:pt idx="106">
                  <c:v>1.89</c:v>
                </c:pt>
                <c:pt idx="107">
                  <c:v>1.99</c:v>
                </c:pt>
                <c:pt idx="108">
                  <c:v>2.09</c:v>
                </c:pt>
                <c:pt idx="109">
                  <c:v>2.19</c:v>
                </c:pt>
                <c:pt idx="110">
                  <c:v>2.29</c:v>
                </c:pt>
                <c:pt idx="111">
                  <c:v>2.4</c:v>
                </c:pt>
                <c:pt idx="112">
                  <c:v>2.5</c:v>
                </c:pt>
                <c:pt idx="113">
                  <c:v>2.59</c:v>
                </c:pt>
                <c:pt idx="114">
                  <c:v>2.67</c:v>
                </c:pt>
                <c:pt idx="115">
                  <c:v>2.74</c:v>
                </c:pt>
                <c:pt idx="116">
                  <c:v>2.8</c:v>
                </c:pt>
                <c:pt idx="117">
                  <c:v>2.86</c:v>
                </c:pt>
                <c:pt idx="118">
                  <c:v>2.93</c:v>
                </c:pt>
                <c:pt idx="119">
                  <c:v>2.99</c:v>
                </c:pt>
                <c:pt idx="120">
                  <c:v>3.06</c:v>
                </c:pt>
                <c:pt idx="121">
                  <c:v>3.14</c:v>
                </c:pt>
                <c:pt idx="122">
                  <c:v>3.21</c:v>
                </c:pt>
                <c:pt idx="123">
                  <c:v>3.29</c:v>
                </c:pt>
                <c:pt idx="124">
                  <c:v>3.35</c:v>
                </c:pt>
                <c:pt idx="125">
                  <c:v>3.42</c:v>
                </c:pt>
                <c:pt idx="126">
                  <c:v>3.49</c:v>
                </c:pt>
                <c:pt idx="127">
                  <c:v>3.55</c:v>
                </c:pt>
                <c:pt idx="128">
                  <c:v>3.62</c:v>
                </c:pt>
                <c:pt idx="129">
                  <c:v>3.69</c:v>
                </c:pt>
                <c:pt idx="130">
                  <c:v>3.77</c:v>
                </c:pt>
                <c:pt idx="131">
                  <c:v>3.84</c:v>
                </c:pt>
                <c:pt idx="132">
                  <c:v>3.93</c:v>
                </c:pt>
                <c:pt idx="133">
                  <c:v>4.0199999999999996</c:v>
                </c:pt>
                <c:pt idx="134">
                  <c:v>4.12</c:v>
                </c:pt>
                <c:pt idx="135">
                  <c:v>4.22</c:v>
                </c:pt>
                <c:pt idx="136">
                  <c:v>4.34</c:v>
                </c:pt>
                <c:pt idx="137">
                  <c:v>4.45</c:v>
                </c:pt>
                <c:pt idx="138">
                  <c:v>4.58</c:v>
                </c:pt>
                <c:pt idx="139">
                  <c:v>4.7</c:v>
                </c:pt>
                <c:pt idx="140">
                  <c:v>4.83</c:v>
                </c:pt>
                <c:pt idx="141">
                  <c:v>4.96</c:v>
                </c:pt>
                <c:pt idx="142">
                  <c:v>5.0999999999999996</c:v>
                </c:pt>
                <c:pt idx="143">
                  <c:v>5.24</c:v>
                </c:pt>
                <c:pt idx="144">
                  <c:v>5.39</c:v>
                </c:pt>
                <c:pt idx="145">
                  <c:v>5.54</c:v>
                </c:pt>
                <c:pt idx="146">
                  <c:v>5.7</c:v>
                </c:pt>
                <c:pt idx="147">
                  <c:v>5.86</c:v>
                </c:pt>
                <c:pt idx="148">
                  <c:v>6.03</c:v>
                </c:pt>
                <c:pt idx="149">
                  <c:v>6.2</c:v>
                </c:pt>
                <c:pt idx="150">
                  <c:v>6.37</c:v>
                </c:pt>
                <c:pt idx="151">
                  <c:v>6.55</c:v>
                </c:pt>
                <c:pt idx="152">
                  <c:v>6.73</c:v>
                </c:pt>
                <c:pt idx="153">
                  <c:v>6.91</c:v>
                </c:pt>
                <c:pt idx="154">
                  <c:v>7.09</c:v>
                </c:pt>
                <c:pt idx="155">
                  <c:v>7.27</c:v>
                </c:pt>
                <c:pt idx="156">
                  <c:v>7.44</c:v>
                </c:pt>
                <c:pt idx="157">
                  <c:v>7.61</c:v>
                </c:pt>
                <c:pt idx="158">
                  <c:v>7.78</c:v>
                </c:pt>
                <c:pt idx="159">
                  <c:v>7.94</c:v>
                </c:pt>
                <c:pt idx="160">
                  <c:v>8.09</c:v>
                </c:pt>
                <c:pt idx="161">
                  <c:v>8.24</c:v>
                </c:pt>
                <c:pt idx="162">
                  <c:v>8.3800000000000008</c:v>
                </c:pt>
                <c:pt idx="163">
                  <c:v>8.52</c:v>
                </c:pt>
                <c:pt idx="164">
                  <c:v>8.65</c:v>
                </c:pt>
                <c:pt idx="165">
                  <c:v>8.7799999999999994</c:v>
                </c:pt>
                <c:pt idx="166">
                  <c:v>8.9</c:v>
                </c:pt>
                <c:pt idx="167">
                  <c:v>9.01</c:v>
                </c:pt>
                <c:pt idx="168">
                  <c:v>9.1199999999999992</c:v>
                </c:pt>
                <c:pt idx="169">
                  <c:v>9.2200000000000006</c:v>
                </c:pt>
                <c:pt idx="170">
                  <c:v>9.32</c:v>
                </c:pt>
                <c:pt idx="171">
                  <c:v>9.42</c:v>
                </c:pt>
                <c:pt idx="172">
                  <c:v>9.5</c:v>
                </c:pt>
                <c:pt idx="173">
                  <c:v>9.58</c:v>
                </c:pt>
                <c:pt idx="174">
                  <c:v>9.66</c:v>
                </c:pt>
                <c:pt idx="175">
                  <c:v>9.73</c:v>
                </c:pt>
                <c:pt idx="176">
                  <c:v>9.8000000000000007</c:v>
                </c:pt>
                <c:pt idx="177">
                  <c:v>9.8699999999999992</c:v>
                </c:pt>
                <c:pt idx="178">
                  <c:v>9.94</c:v>
                </c:pt>
                <c:pt idx="179">
                  <c:v>10.01</c:v>
                </c:pt>
                <c:pt idx="180">
                  <c:v>10.1</c:v>
                </c:pt>
                <c:pt idx="181">
                  <c:v>10.19</c:v>
                </c:pt>
                <c:pt idx="182">
                  <c:v>10.28</c:v>
                </c:pt>
                <c:pt idx="183">
                  <c:v>10.37</c:v>
                </c:pt>
                <c:pt idx="184">
                  <c:v>10.47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04672"/>
        <c:axId val="46606592"/>
      </c:scatterChart>
      <c:valAx>
        <c:axId val="46604672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6606592"/>
        <c:crosses val="autoZero"/>
        <c:crossBetween val="midCat"/>
      </c:valAx>
      <c:valAx>
        <c:axId val="46606592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660467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EWNS'!$L$4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5m'!$B$19:$B$203</c:f>
              <c:numCache>
                <c:formatCode>0.00</c:formatCode>
                <c:ptCount val="185"/>
                <c:pt idx="0">
                  <c:v>0.37</c:v>
                </c:pt>
                <c:pt idx="1">
                  <c:v>0.37</c:v>
                </c:pt>
                <c:pt idx="2">
                  <c:v>0.37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0.33</c:v>
                </c:pt>
                <c:pt idx="7">
                  <c:v>0.31</c:v>
                </c:pt>
                <c:pt idx="8">
                  <c:v>0.28000000000000003</c:v>
                </c:pt>
                <c:pt idx="9">
                  <c:v>0.25</c:v>
                </c:pt>
                <c:pt idx="10">
                  <c:v>0.23</c:v>
                </c:pt>
                <c:pt idx="11">
                  <c:v>0.2</c:v>
                </c:pt>
                <c:pt idx="12">
                  <c:v>0.17</c:v>
                </c:pt>
                <c:pt idx="13">
                  <c:v>0.15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0.13</c:v>
                </c:pt>
                <c:pt idx="17">
                  <c:v>0.13</c:v>
                </c:pt>
                <c:pt idx="18">
                  <c:v>0.12</c:v>
                </c:pt>
                <c:pt idx="19">
                  <c:v>0.12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0.13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0.15</c:v>
                </c:pt>
                <c:pt idx="28">
                  <c:v>0.15</c:v>
                </c:pt>
                <c:pt idx="29">
                  <c:v>0.16</c:v>
                </c:pt>
                <c:pt idx="30">
                  <c:v>0.22</c:v>
                </c:pt>
                <c:pt idx="31">
                  <c:v>0.28000000000000003</c:v>
                </c:pt>
                <c:pt idx="32">
                  <c:v>0.34</c:v>
                </c:pt>
                <c:pt idx="33">
                  <c:v>0.39</c:v>
                </c:pt>
                <c:pt idx="34">
                  <c:v>0.45</c:v>
                </c:pt>
                <c:pt idx="35">
                  <c:v>0.51</c:v>
                </c:pt>
                <c:pt idx="36">
                  <c:v>0.56999999999999995</c:v>
                </c:pt>
                <c:pt idx="37">
                  <c:v>0.62</c:v>
                </c:pt>
                <c:pt idx="38">
                  <c:v>0.68</c:v>
                </c:pt>
                <c:pt idx="39">
                  <c:v>0.75</c:v>
                </c:pt>
                <c:pt idx="40">
                  <c:v>0.81</c:v>
                </c:pt>
                <c:pt idx="41">
                  <c:v>0.87</c:v>
                </c:pt>
                <c:pt idx="42">
                  <c:v>0.93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1.07</c:v>
                </c:pt>
                <c:pt idx="50">
                  <c:v>1.1399999999999999</c:v>
                </c:pt>
                <c:pt idx="51">
                  <c:v>1.21</c:v>
                </c:pt>
                <c:pt idx="52">
                  <c:v>1.29</c:v>
                </c:pt>
                <c:pt idx="53">
                  <c:v>1.36</c:v>
                </c:pt>
                <c:pt idx="54">
                  <c:v>1.38</c:v>
                </c:pt>
                <c:pt idx="55">
                  <c:v>1.41</c:v>
                </c:pt>
                <c:pt idx="56">
                  <c:v>1.43</c:v>
                </c:pt>
                <c:pt idx="57">
                  <c:v>1.45</c:v>
                </c:pt>
                <c:pt idx="58">
                  <c:v>1.47</c:v>
                </c:pt>
                <c:pt idx="59">
                  <c:v>1.46</c:v>
                </c:pt>
                <c:pt idx="60">
                  <c:v>1.45</c:v>
                </c:pt>
                <c:pt idx="61">
                  <c:v>1.44</c:v>
                </c:pt>
                <c:pt idx="62">
                  <c:v>1.42</c:v>
                </c:pt>
                <c:pt idx="63">
                  <c:v>1.41</c:v>
                </c:pt>
                <c:pt idx="64">
                  <c:v>1.42</c:v>
                </c:pt>
                <c:pt idx="65">
                  <c:v>1.42</c:v>
                </c:pt>
                <c:pt idx="66">
                  <c:v>1.43</c:v>
                </c:pt>
                <c:pt idx="67">
                  <c:v>1.43</c:v>
                </c:pt>
                <c:pt idx="68">
                  <c:v>1.43</c:v>
                </c:pt>
                <c:pt idx="69">
                  <c:v>1.35</c:v>
                </c:pt>
                <c:pt idx="70">
                  <c:v>1.26</c:v>
                </c:pt>
                <c:pt idx="71">
                  <c:v>1.17</c:v>
                </c:pt>
                <c:pt idx="72">
                  <c:v>1.08</c:v>
                </c:pt>
                <c:pt idx="73">
                  <c:v>0.99</c:v>
                </c:pt>
                <c:pt idx="74">
                  <c:v>0.83</c:v>
                </c:pt>
                <c:pt idx="75">
                  <c:v>0.66</c:v>
                </c:pt>
                <c:pt idx="76">
                  <c:v>0.5</c:v>
                </c:pt>
                <c:pt idx="77">
                  <c:v>0.34</c:v>
                </c:pt>
                <c:pt idx="78">
                  <c:v>0.17</c:v>
                </c:pt>
                <c:pt idx="79">
                  <c:v>0.35</c:v>
                </c:pt>
                <c:pt idx="80">
                  <c:v>0.53</c:v>
                </c:pt>
                <c:pt idx="81">
                  <c:v>0.7</c:v>
                </c:pt>
                <c:pt idx="82">
                  <c:v>0.88</c:v>
                </c:pt>
                <c:pt idx="83">
                  <c:v>1.06</c:v>
                </c:pt>
                <c:pt idx="84">
                  <c:v>1.24</c:v>
                </c:pt>
                <c:pt idx="85">
                  <c:v>1.41</c:v>
                </c:pt>
                <c:pt idx="86">
                  <c:v>1.59</c:v>
                </c:pt>
                <c:pt idx="87">
                  <c:v>1.7</c:v>
                </c:pt>
                <c:pt idx="88">
                  <c:v>1.8</c:v>
                </c:pt>
                <c:pt idx="89">
                  <c:v>1.91</c:v>
                </c:pt>
                <c:pt idx="90">
                  <c:v>2.0099999999999998</c:v>
                </c:pt>
                <c:pt idx="91">
                  <c:v>2.12</c:v>
                </c:pt>
                <c:pt idx="92">
                  <c:v>2.11</c:v>
                </c:pt>
                <c:pt idx="93">
                  <c:v>2.11</c:v>
                </c:pt>
                <c:pt idx="94">
                  <c:v>2.1</c:v>
                </c:pt>
                <c:pt idx="95">
                  <c:v>2.09</c:v>
                </c:pt>
                <c:pt idx="96">
                  <c:v>2.08</c:v>
                </c:pt>
                <c:pt idx="97">
                  <c:v>2.04</c:v>
                </c:pt>
                <c:pt idx="98">
                  <c:v>2</c:v>
                </c:pt>
                <c:pt idx="99">
                  <c:v>1.95</c:v>
                </c:pt>
                <c:pt idx="100">
                  <c:v>1.91</c:v>
                </c:pt>
                <c:pt idx="101">
                  <c:v>1.86</c:v>
                </c:pt>
                <c:pt idx="102">
                  <c:v>1.83</c:v>
                </c:pt>
                <c:pt idx="103">
                  <c:v>1.81</c:v>
                </c:pt>
                <c:pt idx="104">
                  <c:v>1.78</c:v>
                </c:pt>
                <c:pt idx="105">
                  <c:v>1.75</c:v>
                </c:pt>
                <c:pt idx="106">
                  <c:v>1.72</c:v>
                </c:pt>
                <c:pt idx="107">
                  <c:v>1.7</c:v>
                </c:pt>
                <c:pt idx="108">
                  <c:v>1.67</c:v>
                </c:pt>
                <c:pt idx="109">
                  <c:v>1.65</c:v>
                </c:pt>
                <c:pt idx="110">
                  <c:v>1.63</c:v>
                </c:pt>
                <c:pt idx="111">
                  <c:v>1.6</c:v>
                </c:pt>
                <c:pt idx="112">
                  <c:v>1.56</c:v>
                </c:pt>
                <c:pt idx="113">
                  <c:v>1.52</c:v>
                </c:pt>
                <c:pt idx="114">
                  <c:v>1.48</c:v>
                </c:pt>
                <c:pt idx="115">
                  <c:v>1.44</c:v>
                </c:pt>
                <c:pt idx="116">
                  <c:v>1.4</c:v>
                </c:pt>
                <c:pt idx="117">
                  <c:v>1.43</c:v>
                </c:pt>
                <c:pt idx="118">
                  <c:v>1.46</c:v>
                </c:pt>
                <c:pt idx="119">
                  <c:v>1.49</c:v>
                </c:pt>
                <c:pt idx="120">
                  <c:v>1.52</c:v>
                </c:pt>
                <c:pt idx="121">
                  <c:v>1.55</c:v>
                </c:pt>
                <c:pt idx="122">
                  <c:v>1.54</c:v>
                </c:pt>
                <c:pt idx="123">
                  <c:v>1.53</c:v>
                </c:pt>
                <c:pt idx="124">
                  <c:v>1.53</c:v>
                </c:pt>
                <c:pt idx="125">
                  <c:v>1.52</c:v>
                </c:pt>
                <c:pt idx="126">
                  <c:v>1.51</c:v>
                </c:pt>
                <c:pt idx="127">
                  <c:v>1.63</c:v>
                </c:pt>
                <c:pt idx="128">
                  <c:v>1.76</c:v>
                </c:pt>
                <c:pt idx="129">
                  <c:v>1.89</c:v>
                </c:pt>
                <c:pt idx="130">
                  <c:v>2.0099999999999998</c:v>
                </c:pt>
                <c:pt idx="131">
                  <c:v>2.14</c:v>
                </c:pt>
                <c:pt idx="132">
                  <c:v>2.2000000000000002</c:v>
                </c:pt>
                <c:pt idx="133">
                  <c:v>2.25</c:v>
                </c:pt>
                <c:pt idx="134">
                  <c:v>2.31</c:v>
                </c:pt>
                <c:pt idx="135">
                  <c:v>2.37</c:v>
                </c:pt>
                <c:pt idx="136">
                  <c:v>2.4300000000000002</c:v>
                </c:pt>
                <c:pt idx="137">
                  <c:v>2.4700000000000002</c:v>
                </c:pt>
                <c:pt idx="138">
                  <c:v>2.5</c:v>
                </c:pt>
                <c:pt idx="139">
                  <c:v>2.54</c:v>
                </c:pt>
                <c:pt idx="140">
                  <c:v>2.58</c:v>
                </c:pt>
                <c:pt idx="141">
                  <c:v>2.62</c:v>
                </c:pt>
                <c:pt idx="142">
                  <c:v>2.67</c:v>
                </c:pt>
                <c:pt idx="143">
                  <c:v>2.72</c:v>
                </c:pt>
                <c:pt idx="144">
                  <c:v>2.77</c:v>
                </c:pt>
                <c:pt idx="145">
                  <c:v>2.82</c:v>
                </c:pt>
                <c:pt idx="146">
                  <c:v>2.87</c:v>
                </c:pt>
                <c:pt idx="147">
                  <c:v>2.89</c:v>
                </c:pt>
                <c:pt idx="148">
                  <c:v>2.92</c:v>
                </c:pt>
                <c:pt idx="149">
                  <c:v>2.94</c:v>
                </c:pt>
                <c:pt idx="150">
                  <c:v>2.96</c:v>
                </c:pt>
                <c:pt idx="151">
                  <c:v>2.98</c:v>
                </c:pt>
                <c:pt idx="152">
                  <c:v>2.96</c:v>
                </c:pt>
                <c:pt idx="153">
                  <c:v>2.94</c:v>
                </c:pt>
                <c:pt idx="154">
                  <c:v>2.91</c:v>
                </c:pt>
                <c:pt idx="155">
                  <c:v>2.89</c:v>
                </c:pt>
                <c:pt idx="156">
                  <c:v>2.87</c:v>
                </c:pt>
                <c:pt idx="157">
                  <c:v>2.83</c:v>
                </c:pt>
                <c:pt idx="158">
                  <c:v>2.8</c:v>
                </c:pt>
                <c:pt idx="159">
                  <c:v>2.76</c:v>
                </c:pt>
                <c:pt idx="160">
                  <c:v>2.73</c:v>
                </c:pt>
                <c:pt idx="161">
                  <c:v>2.69</c:v>
                </c:pt>
                <c:pt idx="162">
                  <c:v>2.69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2.77</c:v>
                </c:pt>
                <c:pt idx="168">
                  <c:v>2.84</c:v>
                </c:pt>
                <c:pt idx="169">
                  <c:v>2.91</c:v>
                </c:pt>
                <c:pt idx="170">
                  <c:v>2.98</c:v>
                </c:pt>
                <c:pt idx="171">
                  <c:v>3.05</c:v>
                </c:pt>
                <c:pt idx="172">
                  <c:v>3.03</c:v>
                </c:pt>
                <c:pt idx="173">
                  <c:v>3.02</c:v>
                </c:pt>
                <c:pt idx="174">
                  <c:v>3</c:v>
                </c:pt>
                <c:pt idx="175">
                  <c:v>2.99</c:v>
                </c:pt>
                <c:pt idx="176">
                  <c:v>2.97</c:v>
                </c:pt>
                <c:pt idx="177">
                  <c:v>3.05</c:v>
                </c:pt>
                <c:pt idx="178">
                  <c:v>3.13</c:v>
                </c:pt>
                <c:pt idx="179">
                  <c:v>3.21</c:v>
                </c:pt>
                <c:pt idx="180">
                  <c:v>3.28</c:v>
                </c:pt>
                <c:pt idx="181">
                  <c:v>3.36</c:v>
                </c:pt>
                <c:pt idx="182">
                  <c:v>3.42</c:v>
                </c:pt>
                <c:pt idx="183">
                  <c:v>3.48</c:v>
                </c:pt>
                <c:pt idx="184">
                  <c:v>3.54</c:v>
                </c:pt>
              </c:numCache>
            </c:numRef>
          </c:xVal>
          <c:yVal>
            <c:numRef>
              <c:f>'Survey 5m'!$A$19:$A$203</c:f>
              <c:numCache>
                <c:formatCode>0.0</c:formatCode>
                <c:ptCount val="1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7936"/>
        <c:axId val="46654208"/>
      </c:scatterChart>
      <c:valAx>
        <c:axId val="46647936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46654208"/>
        <c:crosses val="autoZero"/>
        <c:crossBetween val="midCat"/>
        <c:minorUnit val="5"/>
      </c:valAx>
      <c:valAx>
        <c:axId val="46654208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664793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011960917117192E-2"/>
          <c:y val="0.11965762613006707"/>
          <c:w val="0.85960976230457542"/>
          <c:h val="0.731127734033245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'OTH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5m'!$G$19:$G$203</c:f>
              <c:numCache>
                <c:formatCode>0.00</c:formatCode>
                <c:ptCount val="185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0.1</c:v>
                </c:pt>
                <c:pt idx="4">
                  <c:v>0.13</c:v>
                </c:pt>
                <c:pt idx="5">
                  <c:v>0.16</c:v>
                </c:pt>
                <c:pt idx="6">
                  <c:v>0.19</c:v>
                </c:pt>
                <c:pt idx="7">
                  <c:v>0.22</c:v>
                </c:pt>
                <c:pt idx="8">
                  <c:v>0.24</c:v>
                </c:pt>
                <c:pt idx="9">
                  <c:v>0.27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0.32</c:v>
                </c:pt>
                <c:pt idx="13">
                  <c:v>0.34</c:v>
                </c:pt>
                <c:pt idx="14">
                  <c:v>0.35</c:v>
                </c:pt>
                <c:pt idx="15">
                  <c:v>0.36</c:v>
                </c:pt>
                <c:pt idx="16">
                  <c:v>0.37</c:v>
                </c:pt>
                <c:pt idx="17">
                  <c:v>0.37</c:v>
                </c:pt>
                <c:pt idx="18">
                  <c:v>0.37</c:v>
                </c:pt>
                <c:pt idx="19">
                  <c:v>0.37</c:v>
                </c:pt>
                <c:pt idx="20">
                  <c:v>0.36</c:v>
                </c:pt>
                <c:pt idx="21">
                  <c:v>0.36</c:v>
                </c:pt>
                <c:pt idx="22">
                  <c:v>0.35</c:v>
                </c:pt>
                <c:pt idx="23">
                  <c:v>0.34</c:v>
                </c:pt>
                <c:pt idx="24">
                  <c:v>0.33</c:v>
                </c:pt>
                <c:pt idx="25">
                  <c:v>0.32</c:v>
                </c:pt>
                <c:pt idx="26">
                  <c:v>0.32</c:v>
                </c:pt>
                <c:pt idx="27">
                  <c:v>0.31</c:v>
                </c:pt>
                <c:pt idx="28">
                  <c:v>0.3</c:v>
                </c:pt>
                <c:pt idx="29">
                  <c:v>0.3</c:v>
                </c:pt>
                <c:pt idx="30">
                  <c:v>0.28999999999999998</c:v>
                </c:pt>
                <c:pt idx="31">
                  <c:v>0.28000000000000003</c:v>
                </c:pt>
                <c:pt idx="32">
                  <c:v>0.26</c:v>
                </c:pt>
                <c:pt idx="33">
                  <c:v>0.23</c:v>
                </c:pt>
                <c:pt idx="34">
                  <c:v>0.19</c:v>
                </c:pt>
                <c:pt idx="35">
                  <c:v>0.15</c:v>
                </c:pt>
                <c:pt idx="36">
                  <c:v>0.11</c:v>
                </c:pt>
                <c:pt idx="37">
                  <c:v>0.06</c:v>
                </c:pt>
                <c:pt idx="38">
                  <c:v>0.02</c:v>
                </c:pt>
                <c:pt idx="39">
                  <c:v>-0.04</c:v>
                </c:pt>
                <c:pt idx="40">
                  <c:v>-0.09</c:v>
                </c:pt>
                <c:pt idx="41">
                  <c:v>-0.15</c:v>
                </c:pt>
                <c:pt idx="42">
                  <c:v>-0.22</c:v>
                </c:pt>
                <c:pt idx="43">
                  <c:v>-0.3</c:v>
                </c:pt>
                <c:pt idx="44">
                  <c:v>-0.37</c:v>
                </c:pt>
                <c:pt idx="45">
                  <c:v>-0.45</c:v>
                </c:pt>
                <c:pt idx="46">
                  <c:v>-0.53</c:v>
                </c:pt>
                <c:pt idx="47">
                  <c:v>-0.61</c:v>
                </c:pt>
                <c:pt idx="48">
                  <c:v>-0.69</c:v>
                </c:pt>
                <c:pt idx="49">
                  <c:v>-0.77</c:v>
                </c:pt>
                <c:pt idx="50">
                  <c:v>-0.86</c:v>
                </c:pt>
                <c:pt idx="51">
                  <c:v>-0.96</c:v>
                </c:pt>
                <c:pt idx="52">
                  <c:v>-1.06</c:v>
                </c:pt>
                <c:pt idx="53">
                  <c:v>-1.17</c:v>
                </c:pt>
                <c:pt idx="54">
                  <c:v>-1.29</c:v>
                </c:pt>
                <c:pt idx="55">
                  <c:v>-1.41</c:v>
                </c:pt>
                <c:pt idx="56">
                  <c:v>-1.53</c:v>
                </c:pt>
                <c:pt idx="57">
                  <c:v>-1.65</c:v>
                </c:pt>
                <c:pt idx="58">
                  <c:v>-1.78</c:v>
                </c:pt>
                <c:pt idx="59">
                  <c:v>-1.91</c:v>
                </c:pt>
                <c:pt idx="60">
                  <c:v>-2.04</c:v>
                </c:pt>
                <c:pt idx="61">
                  <c:v>-2.16</c:v>
                </c:pt>
                <c:pt idx="62">
                  <c:v>-2.29</c:v>
                </c:pt>
                <c:pt idx="63">
                  <c:v>-2.41</c:v>
                </c:pt>
                <c:pt idx="64">
                  <c:v>-2.5299999999999998</c:v>
                </c:pt>
                <c:pt idx="65">
                  <c:v>-2.65</c:v>
                </c:pt>
                <c:pt idx="66">
                  <c:v>-2.77</c:v>
                </c:pt>
                <c:pt idx="67">
                  <c:v>-2.89</c:v>
                </c:pt>
                <c:pt idx="68">
                  <c:v>-3</c:v>
                </c:pt>
                <c:pt idx="69">
                  <c:v>-3.12</c:v>
                </c:pt>
                <c:pt idx="70">
                  <c:v>-3.23</c:v>
                </c:pt>
                <c:pt idx="71">
                  <c:v>-3.33</c:v>
                </c:pt>
                <c:pt idx="72">
                  <c:v>-3.42</c:v>
                </c:pt>
                <c:pt idx="73">
                  <c:v>-3.51</c:v>
                </c:pt>
                <c:pt idx="74">
                  <c:v>-3.58</c:v>
                </c:pt>
                <c:pt idx="75">
                  <c:v>-3.65</c:v>
                </c:pt>
                <c:pt idx="76">
                  <c:v>-3.69</c:v>
                </c:pt>
                <c:pt idx="77">
                  <c:v>-3.72</c:v>
                </c:pt>
                <c:pt idx="78">
                  <c:v>-3.74</c:v>
                </c:pt>
                <c:pt idx="79">
                  <c:v>-3.76</c:v>
                </c:pt>
                <c:pt idx="80">
                  <c:v>-3.78</c:v>
                </c:pt>
                <c:pt idx="81">
                  <c:v>-3.78</c:v>
                </c:pt>
                <c:pt idx="82">
                  <c:v>-3.76</c:v>
                </c:pt>
                <c:pt idx="83">
                  <c:v>-3.71</c:v>
                </c:pt>
                <c:pt idx="84">
                  <c:v>-3.62</c:v>
                </c:pt>
                <c:pt idx="85">
                  <c:v>-3.51</c:v>
                </c:pt>
                <c:pt idx="86">
                  <c:v>-3.38</c:v>
                </c:pt>
                <c:pt idx="87">
                  <c:v>-3.25</c:v>
                </c:pt>
                <c:pt idx="88">
                  <c:v>-3.11</c:v>
                </c:pt>
                <c:pt idx="89">
                  <c:v>-2.97</c:v>
                </c:pt>
                <c:pt idx="90">
                  <c:v>-2.82</c:v>
                </c:pt>
                <c:pt idx="91">
                  <c:v>-2.68</c:v>
                </c:pt>
                <c:pt idx="92">
                  <c:v>-2.5299999999999998</c:v>
                </c:pt>
                <c:pt idx="93">
                  <c:v>-2.39</c:v>
                </c:pt>
                <c:pt idx="94">
                  <c:v>-2.25</c:v>
                </c:pt>
                <c:pt idx="95">
                  <c:v>-2.11</c:v>
                </c:pt>
                <c:pt idx="96">
                  <c:v>-1.98</c:v>
                </c:pt>
                <c:pt idx="97">
                  <c:v>-1.85</c:v>
                </c:pt>
                <c:pt idx="98">
                  <c:v>-1.73</c:v>
                </c:pt>
                <c:pt idx="99">
                  <c:v>-1.6</c:v>
                </c:pt>
                <c:pt idx="100">
                  <c:v>-1.49</c:v>
                </c:pt>
                <c:pt idx="101">
                  <c:v>-1.37</c:v>
                </c:pt>
                <c:pt idx="102">
                  <c:v>-1.26</c:v>
                </c:pt>
                <c:pt idx="103">
                  <c:v>-1.1499999999999999</c:v>
                </c:pt>
                <c:pt idx="104">
                  <c:v>-1.03</c:v>
                </c:pt>
                <c:pt idx="105">
                  <c:v>-0.92</c:v>
                </c:pt>
                <c:pt idx="106">
                  <c:v>-0.8</c:v>
                </c:pt>
                <c:pt idx="107">
                  <c:v>-0.69</c:v>
                </c:pt>
                <c:pt idx="108">
                  <c:v>-0.57999999999999996</c:v>
                </c:pt>
                <c:pt idx="109">
                  <c:v>-0.47</c:v>
                </c:pt>
                <c:pt idx="110">
                  <c:v>-0.38</c:v>
                </c:pt>
                <c:pt idx="111">
                  <c:v>-0.28000000000000003</c:v>
                </c:pt>
                <c:pt idx="112">
                  <c:v>-0.19</c:v>
                </c:pt>
                <c:pt idx="113">
                  <c:v>-0.09</c:v>
                </c:pt>
                <c:pt idx="114">
                  <c:v>0.01</c:v>
                </c:pt>
                <c:pt idx="115">
                  <c:v>0.12</c:v>
                </c:pt>
                <c:pt idx="116">
                  <c:v>0.23</c:v>
                </c:pt>
                <c:pt idx="117">
                  <c:v>0.33</c:v>
                </c:pt>
                <c:pt idx="118">
                  <c:v>0.44</c:v>
                </c:pt>
                <c:pt idx="119">
                  <c:v>0.55000000000000004</c:v>
                </c:pt>
                <c:pt idx="120">
                  <c:v>0.66</c:v>
                </c:pt>
                <c:pt idx="121">
                  <c:v>0.77</c:v>
                </c:pt>
                <c:pt idx="122">
                  <c:v>0.89</c:v>
                </c:pt>
                <c:pt idx="123">
                  <c:v>1</c:v>
                </c:pt>
                <c:pt idx="124">
                  <c:v>1.1100000000000001</c:v>
                </c:pt>
                <c:pt idx="125">
                  <c:v>1.23</c:v>
                </c:pt>
                <c:pt idx="126">
                  <c:v>1.34</c:v>
                </c:pt>
                <c:pt idx="127">
                  <c:v>1.46</c:v>
                </c:pt>
                <c:pt idx="128">
                  <c:v>1.6</c:v>
                </c:pt>
                <c:pt idx="129">
                  <c:v>1.74</c:v>
                </c:pt>
                <c:pt idx="130">
                  <c:v>1.89</c:v>
                </c:pt>
                <c:pt idx="131">
                  <c:v>2.0499999999999998</c:v>
                </c:pt>
                <c:pt idx="132">
                  <c:v>2.2200000000000002</c:v>
                </c:pt>
                <c:pt idx="133">
                  <c:v>2.39</c:v>
                </c:pt>
                <c:pt idx="134">
                  <c:v>2.57</c:v>
                </c:pt>
                <c:pt idx="135">
                  <c:v>2.74</c:v>
                </c:pt>
                <c:pt idx="136">
                  <c:v>2.92</c:v>
                </c:pt>
                <c:pt idx="137">
                  <c:v>3.1</c:v>
                </c:pt>
                <c:pt idx="138">
                  <c:v>3.28</c:v>
                </c:pt>
                <c:pt idx="139">
                  <c:v>3.46</c:v>
                </c:pt>
                <c:pt idx="140">
                  <c:v>3.64</c:v>
                </c:pt>
                <c:pt idx="141">
                  <c:v>3.82</c:v>
                </c:pt>
                <c:pt idx="142">
                  <c:v>4.01</c:v>
                </c:pt>
                <c:pt idx="143">
                  <c:v>4.1900000000000004</c:v>
                </c:pt>
                <c:pt idx="144">
                  <c:v>4.38</c:v>
                </c:pt>
                <c:pt idx="145">
                  <c:v>4.57</c:v>
                </c:pt>
                <c:pt idx="146">
                  <c:v>4.7699999999999996</c:v>
                </c:pt>
                <c:pt idx="147">
                  <c:v>4.96</c:v>
                </c:pt>
                <c:pt idx="148">
                  <c:v>5.15</c:v>
                </c:pt>
                <c:pt idx="149">
                  <c:v>5.34</c:v>
                </c:pt>
                <c:pt idx="150">
                  <c:v>5.53</c:v>
                </c:pt>
                <c:pt idx="151">
                  <c:v>5.72</c:v>
                </c:pt>
                <c:pt idx="152">
                  <c:v>5.9</c:v>
                </c:pt>
                <c:pt idx="153">
                  <c:v>6.09</c:v>
                </c:pt>
                <c:pt idx="154">
                  <c:v>6.27</c:v>
                </c:pt>
                <c:pt idx="155">
                  <c:v>6.45</c:v>
                </c:pt>
                <c:pt idx="156">
                  <c:v>6.63</c:v>
                </c:pt>
                <c:pt idx="157">
                  <c:v>6.81</c:v>
                </c:pt>
                <c:pt idx="158">
                  <c:v>6.99</c:v>
                </c:pt>
                <c:pt idx="159">
                  <c:v>7.17</c:v>
                </c:pt>
                <c:pt idx="160">
                  <c:v>7.36</c:v>
                </c:pt>
                <c:pt idx="161">
                  <c:v>7.54</c:v>
                </c:pt>
                <c:pt idx="162">
                  <c:v>7.73</c:v>
                </c:pt>
                <c:pt idx="163">
                  <c:v>7.92</c:v>
                </c:pt>
                <c:pt idx="164">
                  <c:v>8.1199999999999992</c:v>
                </c:pt>
                <c:pt idx="165">
                  <c:v>8.31</c:v>
                </c:pt>
                <c:pt idx="166">
                  <c:v>8.52</c:v>
                </c:pt>
                <c:pt idx="167">
                  <c:v>8.73</c:v>
                </c:pt>
                <c:pt idx="168">
                  <c:v>8.9499999999999993</c:v>
                </c:pt>
                <c:pt idx="169">
                  <c:v>9.17</c:v>
                </c:pt>
                <c:pt idx="170">
                  <c:v>9.41</c:v>
                </c:pt>
                <c:pt idx="171">
                  <c:v>9.66</c:v>
                </c:pt>
                <c:pt idx="172">
                  <c:v>9.91</c:v>
                </c:pt>
                <c:pt idx="173">
                  <c:v>10.16</c:v>
                </c:pt>
                <c:pt idx="174">
                  <c:v>10.41</c:v>
                </c:pt>
                <c:pt idx="175">
                  <c:v>10.66</c:v>
                </c:pt>
                <c:pt idx="176">
                  <c:v>10.91</c:v>
                </c:pt>
                <c:pt idx="177">
                  <c:v>11.17</c:v>
                </c:pt>
                <c:pt idx="178">
                  <c:v>11.43</c:v>
                </c:pt>
                <c:pt idx="179">
                  <c:v>11.69</c:v>
                </c:pt>
                <c:pt idx="180">
                  <c:v>11.96</c:v>
                </c:pt>
                <c:pt idx="181">
                  <c:v>12.24</c:v>
                </c:pt>
                <c:pt idx="182">
                  <c:v>12.52</c:v>
                </c:pt>
                <c:pt idx="183">
                  <c:v>12.8</c:v>
                </c:pt>
                <c:pt idx="184">
                  <c:v>13.09</c:v>
                </c:pt>
              </c:numCache>
            </c:numRef>
          </c:xVal>
          <c:yVal>
            <c:numRef>
              <c:f>'Survey 5m'!$F$19:$F$203</c:f>
              <c:numCache>
                <c:formatCode>0.00</c:formatCode>
                <c:ptCount val="1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-0.01</c:v>
                </c:pt>
                <c:pt idx="16">
                  <c:v>-0.02</c:v>
                </c:pt>
                <c:pt idx="17">
                  <c:v>-0.03</c:v>
                </c:pt>
                <c:pt idx="18">
                  <c:v>-0.04</c:v>
                </c:pt>
                <c:pt idx="19">
                  <c:v>-0.05</c:v>
                </c:pt>
                <c:pt idx="20">
                  <c:v>-0.06</c:v>
                </c:pt>
                <c:pt idx="21">
                  <c:v>-7.0000000000000007E-2</c:v>
                </c:pt>
                <c:pt idx="22">
                  <c:v>-7.0000000000000007E-2</c:v>
                </c:pt>
                <c:pt idx="23">
                  <c:v>-0.08</c:v>
                </c:pt>
                <c:pt idx="24">
                  <c:v>-0.08</c:v>
                </c:pt>
                <c:pt idx="25">
                  <c:v>-0.09</c:v>
                </c:pt>
                <c:pt idx="26">
                  <c:v>-0.1</c:v>
                </c:pt>
                <c:pt idx="27">
                  <c:v>-0.11</c:v>
                </c:pt>
                <c:pt idx="28">
                  <c:v>-0.12</c:v>
                </c:pt>
                <c:pt idx="29">
                  <c:v>-0.14000000000000001</c:v>
                </c:pt>
                <c:pt idx="30">
                  <c:v>-0.15</c:v>
                </c:pt>
                <c:pt idx="31">
                  <c:v>-0.17</c:v>
                </c:pt>
                <c:pt idx="32">
                  <c:v>-0.19</c:v>
                </c:pt>
                <c:pt idx="33">
                  <c:v>-0.2</c:v>
                </c:pt>
                <c:pt idx="34">
                  <c:v>-0.21</c:v>
                </c:pt>
                <c:pt idx="35">
                  <c:v>-0.2</c:v>
                </c:pt>
                <c:pt idx="36">
                  <c:v>-0.19</c:v>
                </c:pt>
                <c:pt idx="37">
                  <c:v>-0.16</c:v>
                </c:pt>
                <c:pt idx="38">
                  <c:v>-0.13</c:v>
                </c:pt>
                <c:pt idx="39">
                  <c:v>-0.09</c:v>
                </c:pt>
                <c:pt idx="40">
                  <c:v>-0.06</c:v>
                </c:pt>
                <c:pt idx="41">
                  <c:v>-0.02</c:v>
                </c:pt>
                <c:pt idx="42">
                  <c:v>0.02</c:v>
                </c:pt>
                <c:pt idx="43">
                  <c:v>0.06</c:v>
                </c:pt>
                <c:pt idx="44">
                  <c:v>0.1</c:v>
                </c:pt>
                <c:pt idx="45">
                  <c:v>0.14000000000000001</c:v>
                </c:pt>
                <c:pt idx="46">
                  <c:v>0.18</c:v>
                </c:pt>
                <c:pt idx="47">
                  <c:v>0.21</c:v>
                </c:pt>
                <c:pt idx="48">
                  <c:v>0.25</c:v>
                </c:pt>
                <c:pt idx="49">
                  <c:v>0.28000000000000003</c:v>
                </c:pt>
                <c:pt idx="50">
                  <c:v>0.32</c:v>
                </c:pt>
                <c:pt idx="51">
                  <c:v>0.35</c:v>
                </c:pt>
                <c:pt idx="52">
                  <c:v>0.38</c:v>
                </c:pt>
                <c:pt idx="53">
                  <c:v>0.41</c:v>
                </c:pt>
                <c:pt idx="54">
                  <c:v>0.44</c:v>
                </c:pt>
                <c:pt idx="55">
                  <c:v>0.46</c:v>
                </c:pt>
                <c:pt idx="56">
                  <c:v>0.48</c:v>
                </c:pt>
                <c:pt idx="57">
                  <c:v>0.49</c:v>
                </c:pt>
                <c:pt idx="58">
                  <c:v>0.5</c:v>
                </c:pt>
                <c:pt idx="59">
                  <c:v>0.51</c:v>
                </c:pt>
                <c:pt idx="60">
                  <c:v>0.5</c:v>
                </c:pt>
                <c:pt idx="61">
                  <c:v>0.5</c:v>
                </c:pt>
                <c:pt idx="62">
                  <c:v>0.48</c:v>
                </c:pt>
                <c:pt idx="63">
                  <c:v>0.46</c:v>
                </c:pt>
                <c:pt idx="64">
                  <c:v>0.44</c:v>
                </c:pt>
                <c:pt idx="65">
                  <c:v>0.41</c:v>
                </c:pt>
                <c:pt idx="66">
                  <c:v>0.37</c:v>
                </c:pt>
                <c:pt idx="67">
                  <c:v>0.33</c:v>
                </c:pt>
                <c:pt idx="68">
                  <c:v>0.28999999999999998</c:v>
                </c:pt>
                <c:pt idx="69">
                  <c:v>0.25</c:v>
                </c:pt>
                <c:pt idx="70">
                  <c:v>0.21</c:v>
                </c:pt>
                <c:pt idx="71">
                  <c:v>0.18</c:v>
                </c:pt>
                <c:pt idx="72">
                  <c:v>0.15</c:v>
                </c:pt>
                <c:pt idx="73">
                  <c:v>0.13</c:v>
                </c:pt>
                <c:pt idx="74">
                  <c:v>0.11</c:v>
                </c:pt>
                <c:pt idx="75">
                  <c:v>0.09</c:v>
                </c:pt>
                <c:pt idx="76">
                  <c:v>7.0000000000000007E-2</c:v>
                </c:pt>
                <c:pt idx="77">
                  <c:v>0.05</c:v>
                </c:pt>
                <c:pt idx="78">
                  <c:v>0.04</c:v>
                </c:pt>
                <c:pt idx="79">
                  <c:v>0.02</c:v>
                </c:pt>
                <c:pt idx="80">
                  <c:v>-0.01</c:v>
                </c:pt>
                <c:pt idx="81">
                  <c:v>-7.0000000000000007E-2</c:v>
                </c:pt>
                <c:pt idx="82">
                  <c:v>-0.13</c:v>
                </c:pt>
                <c:pt idx="83">
                  <c:v>-0.2</c:v>
                </c:pt>
                <c:pt idx="84">
                  <c:v>-0.25</c:v>
                </c:pt>
                <c:pt idx="85">
                  <c:v>-0.27</c:v>
                </c:pt>
                <c:pt idx="86">
                  <c:v>-0.24</c:v>
                </c:pt>
                <c:pt idx="87">
                  <c:v>-0.19</c:v>
                </c:pt>
                <c:pt idx="88">
                  <c:v>-0.12</c:v>
                </c:pt>
                <c:pt idx="89">
                  <c:v>-0.04</c:v>
                </c:pt>
                <c:pt idx="90">
                  <c:v>0.05</c:v>
                </c:pt>
                <c:pt idx="91">
                  <c:v>0.15</c:v>
                </c:pt>
                <c:pt idx="92">
                  <c:v>0.26</c:v>
                </c:pt>
                <c:pt idx="93">
                  <c:v>0.38</c:v>
                </c:pt>
                <c:pt idx="94">
                  <c:v>0.5</c:v>
                </c:pt>
                <c:pt idx="95">
                  <c:v>0.62</c:v>
                </c:pt>
                <c:pt idx="96">
                  <c:v>0.75</c:v>
                </c:pt>
                <c:pt idx="97">
                  <c:v>0.87</c:v>
                </c:pt>
                <c:pt idx="98">
                  <c:v>1</c:v>
                </c:pt>
                <c:pt idx="99">
                  <c:v>1.1200000000000001</c:v>
                </c:pt>
                <c:pt idx="100">
                  <c:v>1.24</c:v>
                </c:pt>
                <c:pt idx="101">
                  <c:v>1.36</c:v>
                </c:pt>
                <c:pt idx="102">
                  <c:v>1.48</c:v>
                </c:pt>
                <c:pt idx="103">
                  <c:v>1.59</c:v>
                </c:pt>
                <c:pt idx="104">
                  <c:v>1.69</c:v>
                </c:pt>
                <c:pt idx="105">
                  <c:v>1.8</c:v>
                </c:pt>
                <c:pt idx="106">
                  <c:v>1.89</c:v>
                </c:pt>
                <c:pt idx="107">
                  <c:v>1.99</c:v>
                </c:pt>
                <c:pt idx="108">
                  <c:v>2.09</c:v>
                </c:pt>
                <c:pt idx="109">
                  <c:v>2.19</c:v>
                </c:pt>
                <c:pt idx="110">
                  <c:v>2.29</c:v>
                </c:pt>
                <c:pt idx="111">
                  <c:v>2.4</c:v>
                </c:pt>
                <c:pt idx="112">
                  <c:v>2.5</c:v>
                </c:pt>
                <c:pt idx="113">
                  <c:v>2.59</c:v>
                </c:pt>
                <c:pt idx="114">
                  <c:v>2.67</c:v>
                </c:pt>
                <c:pt idx="115">
                  <c:v>2.74</c:v>
                </c:pt>
                <c:pt idx="116">
                  <c:v>2.8</c:v>
                </c:pt>
                <c:pt idx="117">
                  <c:v>2.86</c:v>
                </c:pt>
                <c:pt idx="118">
                  <c:v>2.93</c:v>
                </c:pt>
                <c:pt idx="119">
                  <c:v>2.99</c:v>
                </c:pt>
                <c:pt idx="120">
                  <c:v>3.06</c:v>
                </c:pt>
                <c:pt idx="121">
                  <c:v>3.14</c:v>
                </c:pt>
                <c:pt idx="122">
                  <c:v>3.21</c:v>
                </c:pt>
                <c:pt idx="123">
                  <c:v>3.29</c:v>
                </c:pt>
                <c:pt idx="124">
                  <c:v>3.35</c:v>
                </c:pt>
                <c:pt idx="125">
                  <c:v>3.42</c:v>
                </c:pt>
                <c:pt idx="126">
                  <c:v>3.49</c:v>
                </c:pt>
                <c:pt idx="127">
                  <c:v>3.55</c:v>
                </c:pt>
                <c:pt idx="128">
                  <c:v>3.62</c:v>
                </c:pt>
                <c:pt idx="129">
                  <c:v>3.69</c:v>
                </c:pt>
                <c:pt idx="130">
                  <c:v>3.77</c:v>
                </c:pt>
                <c:pt idx="131">
                  <c:v>3.84</c:v>
                </c:pt>
                <c:pt idx="132">
                  <c:v>3.93</c:v>
                </c:pt>
                <c:pt idx="133">
                  <c:v>4.0199999999999996</c:v>
                </c:pt>
                <c:pt idx="134">
                  <c:v>4.12</c:v>
                </c:pt>
                <c:pt idx="135">
                  <c:v>4.22</c:v>
                </c:pt>
                <c:pt idx="136">
                  <c:v>4.34</c:v>
                </c:pt>
                <c:pt idx="137">
                  <c:v>4.45</c:v>
                </c:pt>
                <c:pt idx="138">
                  <c:v>4.58</c:v>
                </c:pt>
                <c:pt idx="139">
                  <c:v>4.7</c:v>
                </c:pt>
                <c:pt idx="140">
                  <c:v>4.83</c:v>
                </c:pt>
                <c:pt idx="141">
                  <c:v>4.96</c:v>
                </c:pt>
                <c:pt idx="142">
                  <c:v>5.0999999999999996</c:v>
                </c:pt>
                <c:pt idx="143">
                  <c:v>5.24</c:v>
                </c:pt>
                <c:pt idx="144">
                  <c:v>5.39</c:v>
                </c:pt>
                <c:pt idx="145">
                  <c:v>5.54</c:v>
                </c:pt>
                <c:pt idx="146">
                  <c:v>5.7</c:v>
                </c:pt>
                <c:pt idx="147">
                  <c:v>5.86</c:v>
                </c:pt>
                <c:pt idx="148">
                  <c:v>6.03</c:v>
                </c:pt>
                <c:pt idx="149">
                  <c:v>6.2</c:v>
                </c:pt>
                <c:pt idx="150">
                  <c:v>6.37</c:v>
                </c:pt>
                <c:pt idx="151">
                  <c:v>6.55</c:v>
                </c:pt>
                <c:pt idx="152">
                  <c:v>6.73</c:v>
                </c:pt>
                <c:pt idx="153">
                  <c:v>6.91</c:v>
                </c:pt>
                <c:pt idx="154">
                  <c:v>7.09</c:v>
                </c:pt>
                <c:pt idx="155">
                  <c:v>7.27</c:v>
                </c:pt>
                <c:pt idx="156">
                  <c:v>7.44</c:v>
                </c:pt>
                <c:pt idx="157">
                  <c:v>7.61</c:v>
                </c:pt>
                <c:pt idx="158">
                  <c:v>7.78</c:v>
                </c:pt>
                <c:pt idx="159">
                  <c:v>7.94</c:v>
                </c:pt>
                <c:pt idx="160">
                  <c:v>8.09</c:v>
                </c:pt>
                <c:pt idx="161">
                  <c:v>8.24</c:v>
                </c:pt>
                <c:pt idx="162">
                  <c:v>8.3800000000000008</c:v>
                </c:pt>
                <c:pt idx="163">
                  <c:v>8.52</c:v>
                </c:pt>
                <c:pt idx="164">
                  <c:v>8.65</c:v>
                </c:pt>
                <c:pt idx="165">
                  <c:v>8.7799999999999994</c:v>
                </c:pt>
                <c:pt idx="166">
                  <c:v>8.9</c:v>
                </c:pt>
                <c:pt idx="167">
                  <c:v>9.01</c:v>
                </c:pt>
                <c:pt idx="168">
                  <c:v>9.1199999999999992</c:v>
                </c:pt>
                <c:pt idx="169">
                  <c:v>9.2200000000000006</c:v>
                </c:pt>
                <c:pt idx="170">
                  <c:v>9.32</c:v>
                </c:pt>
                <c:pt idx="171">
                  <c:v>9.42</c:v>
                </c:pt>
                <c:pt idx="172">
                  <c:v>9.5</c:v>
                </c:pt>
                <c:pt idx="173">
                  <c:v>9.58</c:v>
                </c:pt>
                <c:pt idx="174">
                  <c:v>9.66</c:v>
                </c:pt>
                <c:pt idx="175">
                  <c:v>9.73</c:v>
                </c:pt>
                <c:pt idx="176">
                  <c:v>9.8000000000000007</c:v>
                </c:pt>
                <c:pt idx="177">
                  <c:v>9.8699999999999992</c:v>
                </c:pt>
                <c:pt idx="178">
                  <c:v>9.94</c:v>
                </c:pt>
                <c:pt idx="179">
                  <c:v>10.01</c:v>
                </c:pt>
                <c:pt idx="180">
                  <c:v>10.1</c:v>
                </c:pt>
                <c:pt idx="181">
                  <c:v>10.19</c:v>
                </c:pt>
                <c:pt idx="182">
                  <c:v>10.28</c:v>
                </c:pt>
                <c:pt idx="183">
                  <c:v>10.37</c:v>
                </c:pt>
                <c:pt idx="184">
                  <c:v>10.47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2720"/>
        <c:axId val="46813568"/>
      </c:scatterChart>
      <c:valAx>
        <c:axId val="46782720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6813568"/>
        <c:crosses val="autoZero"/>
        <c:crossBetween val="midCat"/>
      </c:valAx>
      <c:valAx>
        <c:axId val="46813568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678272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9884145258810005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v>DLS vs Measured Depth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5m'!$H$19:$H$203</c:f>
              <c:numCache>
                <c:formatCode>0.00</c:formatCode>
                <c:ptCount val="18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0.28999999999999998</c:v>
                </c:pt>
                <c:pt idx="15">
                  <c:v>0.27</c:v>
                </c:pt>
                <c:pt idx="16">
                  <c:v>0.27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0.44</c:v>
                </c:pt>
                <c:pt idx="31">
                  <c:v>0.49</c:v>
                </c:pt>
                <c:pt idx="32">
                  <c:v>0.56000000000000005</c:v>
                </c:pt>
                <c:pt idx="33">
                  <c:v>0.62</c:v>
                </c:pt>
                <c:pt idx="34">
                  <c:v>0.69</c:v>
                </c:pt>
                <c:pt idx="35">
                  <c:v>0.76</c:v>
                </c:pt>
                <c:pt idx="36">
                  <c:v>0.84</c:v>
                </c:pt>
                <c:pt idx="37">
                  <c:v>0.91</c:v>
                </c:pt>
                <c:pt idx="38">
                  <c:v>0.38</c:v>
                </c:pt>
                <c:pt idx="39">
                  <c:v>0.38</c:v>
                </c:pt>
                <c:pt idx="40">
                  <c:v>0.39</c:v>
                </c:pt>
                <c:pt idx="41">
                  <c:v>0.39</c:v>
                </c:pt>
                <c:pt idx="42">
                  <c:v>0.39</c:v>
                </c:pt>
                <c:pt idx="43">
                  <c:v>0.39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0.49</c:v>
                </c:pt>
                <c:pt idx="50">
                  <c:v>0.5</c:v>
                </c:pt>
                <c:pt idx="51">
                  <c:v>0.52</c:v>
                </c:pt>
                <c:pt idx="52">
                  <c:v>0.52</c:v>
                </c:pt>
                <c:pt idx="53">
                  <c:v>0.53</c:v>
                </c:pt>
                <c:pt idx="54">
                  <c:v>0.31</c:v>
                </c:pt>
                <c:pt idx="55">
                  <c:v>0.34</c:v>
                </c:pt>
                <c:pt idx="56">
                  <c:v>0.34</c:v>
                </c:pt>
                <c:pt idx="57">
                  <c:v>0.34</c:v>
                </c:pt>
                <c:pt idx="58">
                  <c:v>0.34</c:v>
                </c:pt>
                <c:pt idx="59">
                  <c:v>0.44</c:v>
                </c:pt>
                <c:pt idx="60">
                  <c:v>0.44</c:v>
                </c:pt>
                <c:pt idx="61">
                  <c:v>0.44</c:v>
                </c:pt>
                <c:pt idx="62">
                  <c:v>0.44</c:v>
                </c:pt>
                <c:pt idx="63">
                  <c:v>0.43</c:v>
                </c:pt>
                <c:pt idx="64">
                  <c:v>0.28999999999999998</c:v>
                </c:pt>
                <c:pt idx="65">
                  <c:v>0.28999999999999998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0.56000000000000005</c:v>
                </c:pt>
                <c:pt idx="70">
                  <c:v>0.56000000000000005</c:v>
                </c:pt>
                <c:pt idx="71">
                  <c:v>0.56000000000000005</c:v>
                </c:pt>
                <c:pt idx="72">
                  <c:v>0.54</c:v>
                </c:pt>
                <c:pt idx="73">
                  <c:v>0.54</c:v>
                </c:pt>
                <c:pt idx="74">
                  <c:v>1.04</c:v>
                </c:pt>
                <c:pt idx="75">
                  <c:v>1.02</c:v>
                </c:pt>
                <c:pt idx="76">
                  <c:v>1.01</c:v>
                </c:pt>
                <c:pt idx="77">
                  <c:v>0.99</c:v>
                </c:pt>
                <c:pt idx="78">
                  <c:v>0.99</c:v>
                </c:pt>
                <c:pt idx="79">
                  <c:v>1.19</c:v>
                </c:pt>
                <c:pt idx="80">
                  <c:v>1.42</c:v>
                </c:pt>
                <c:pt idx="81">
                  <c:v>1.71</c:v>
                </c:pt>
                <c:pt idx="82">
                  <c:v>2.04</c:v>
                </c:pt>
                <c:pt idx="83">
                  <c:v>2.38</c:v>
                </c:pt>
                <c:pt idx="84">
                  <c:v>2.73</c:v>
                </c:pt>
                <c:pt idx="85">
                  <c:v>3.1</c:v>
                </c:pt>
                <c:pt idx="86">
                  <c:v>3.47</c:v>
                </c:pt>
                <c:pt idx="87">
                  <c:v>0.81</c:v>
                </c:pt>
                <c:pt idx="88">
                  <c:v>0.82</c:v>
                </c:pt>
                <c:pt idx="89">
                  <c:v>0.84</c:v>
                </c:pt>
                <c:pt idx="90">
                  <c:v>0.86</c:v>
                </c:pt>
                <c:pt idx="91">
                  <c:v>0.89</c:v>
                </c:pt>
                <c:pt idx="92">
                  <c:v>0.38</c:v>
                </c:pt>
                <c:pt idx="93">
                  <c:v>0.38</c:v>
                </c:pt>
                <c:pt idx="94">
                  <c:v>0.38</c:v>
                </c:pt>
                <c:pt idx="95">
                  <c:v>0.36</c:v>
                </c:pt>
                <c:pt idx="96">
                  <c:v>0.36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0.28999999999999998</c:v>
                </c:pt>
                <c:pt idx="102">
                  <c:v>0.36</c:v>
                </c:pt>
                <c:pt idx="103">
                  <c:v>0.34</c:v>
                </c:pt>
                <c:pt idx="104">
                  <c:v>0.34</c:v>
                </c:pt>
                <c:pt idx="105">
                  <c:v>0.34</c:v>
                </c:pt>
                <c:pt idx="106">
                  <c:v>0.34</c:v>
                </c:pt>
                <c:pt idx="107">
                  <c:v>0.39</c:v>
                </c:pt>
                <c:pt idx="108">
                  <c:v>0.39</c:v>
                </c:pt>
                <c:pt idx="109">
                  <c:v>0.39</c:v>
                </c:pt>
                <c:pt idx="110">
                  <c:v>0.39</c:v>
                </c:pt>
                <c:pt idx="111">
                  <c:v>0.38</c:v>
                </c:pt>
                <c:pt idx="112">
                  <c:v>0.76</c:v>
                </c:pt>
                <c:pt idx="113">
                  <c:v>0.74</c:v>
                </c:pt>
                <c:pt idx="114">
                  <c:v>0.72</c:v>
                </c:pt>
                <c:pt idx="115">
                  <c:v>0.7</c:v>
                </c:pt>
                <c:pt idx="116">
                  <c:v>0.69</c:v>
                </c:pt>
                <c:pt idx="117">
                  <c:v>0.27</c:v>
                </c:pt>
                <c:pt idx="118">
                  <c:v>0.27</c:v>
                </c:pt>
                <c:pt idx="119">
                  <c:v>0.28999999999999998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0.21</c:v>
                </c:pt>
                <c:pt idx="123">
                  <c:v>0.21</c:v>
                </c:pt>
                <c:pt idx="124">
                  <c:v>0.21</c:v>
                </c:pt>
                <c:pt idx="125">
                  <c:v>0.21</c:v>
                </c:pt>
                <c:pt idx="126">
                  <c:v>0.21</c:v>
                </c:pt>
                <c:pt idx="127">
                  <c:v>0.76</c:v>
                </c:pt>
                <c:pt idx="128">
                  <c:v>0.76</c:v>
                </c:pt>
                <c:pt idx="129">
                  <c:v>0.77</c:v>
                </c:pt>
                <c:pt idx="130">
                  <c:v>0.77</c:v>
                </c:pt>
                <c:pt idx="131">
                  <c:v>0.77</c:v>
                </c:pt>
                <c:pt idx="132">
                  <c:v>0.52</c:v>
                </c:pt>
                <c:pt idx="133">
                  <c:v>0.52</c:v>
                </c:pt>
                <c:pt idx="134">
                  <c:v>0.53</c:v>
                </c:pt>
                <c:pt idx="135">
                  <c:v>0.53</c:v>
                </c:pt>
                <c:pt idx="136">
                  <c:v>0.54</c:v>
                </c:pt>
                <c:pt idx="137">
                  <c:v>0.27</c:v>
                </c:pt>
                <c:pt idx="138">
                  <c:v>0.27</c:v>
                </c:pt>
                <c:pt idx="139">
                  <c:v>0.27</c:v>
                </c:pt>
                <c:pt idx="140">
                  <c:v>0.27</c:v>
                </c:pt>
                <c:pt idx="141">
                  <c:v>0.27</c:v>
                </c:pt>
                <c:pt idx="142">
                  <c:v>0.36</c:v>
                </c:pt>
                <c:pt idx="143">
                  <c:v>0.36</c:v>
                </c:pt>
                <c:pt idx="144">
                  <c:v>0.36</c:v>
                </c:pt>
                <c:pt idx="145">
                  <c:v>0.38</c:v>
                </c:pt>
                <c:pt idx="146">
                  <c:v>0.38</c:v>
                </c:pt>
                <c:pt idx="147">
                  <c:v>0.31</c:v>
                </c:pt>
                <c:pt idx="148">
                  <c:v>0.31</c:v>
                </c:pt>
                <c:pt idx="149">
                  <c:v>0.31</c:v>
                </c:pt>
                <c:pt idx="150">
                  <c:v>0.31</c:v>
                </c:pt>
                <c:pt idx="151">
                  <c:v>0.31</c:v>
                </c:pt>
                <c:pt idx="152">
                  <c:v>0.12</c:v>
                </c:pt>
                <c:pt idx="153">
                  <c:v>0.12</c:v>
                </c:pt>
                <c:pt idx="154">
                  <c:v>0.12</c:v>
                </c:pt>
                <c:pt idx="155">
                  <c:v>0.12</c:v>
                </c:pt>
                <c:pt idx="156">
                  <c:v>0.12</c:v>
                </c:pt>
                <c:pt idx="157">
                  <c:v>0.41</c:v>
                </c:pt>
                <c:pt idx="158">
                  <c:v>0.41</c:v>
                </c:pt>
                <c:pt idx="159">
                  <c:v>0.41</c:v>
                </c:pt>
                <c:pt idx="160">
                  <c:v>0.41</c:v>
                </c:pt>
                <c:pt idx="161">
                  <c:v>0.41</c:v>
                </c:pt>
                <c:pt idx="162">
                  <c:v>0.49</c:v>
                </c:pt>
                <c:pt idx="163">
                  <c:v>0.49</c:v>
                </c:pt>
                <c:pt idx="164">
                  <c:v>0.49</c:v>
                </c:pt>
                <c:pt idx="165">
                  <c:v>0.49</c:v>
                </c:pt>
                <c:pt idx="166">
                  <c:v>0.49</c:v>
                </c:pt>
                <c:pt idx="167">
                  <c:v>0.71</c:v>
                </c:pt>
                <c:pt idx="168">
                  <c:v>0.72</c:v>
                </c:pt>
                <c:pt idx="169">
                  <c:v>0.73</c:v>
                </c:pt>
                <c:pt idx="170">
                  <c:v>0.74</c:v>
                </c:pt>
                <c:pt idx="171">
                  <c:v>0.76</c:v>
                </c:pt>
                <c:pt idx="172">
                  <c:v>0.36</c:v>
                </c:pt>
                <c:pt idx="173">
                  <c:v>0.34</c:v>
                </c:pt>
                <c:pt idx="174">
                  <c:v>0.34</c:v>
                </c:pt>
                <c:pt idx="175">
                  <c:v>0.34</c:v>
                </c:pt>
                <c:pt idx="176">
                  <c:v>0.34</c:v>
                </c:pt>
                <c:pt idx="177">
                  <c:v>0.53</c:v>
                </c:pt>
                <c:pt idx="178">
                  <c:v>0.53</c:v>
                </c:pt>
                <c:pt idx="179">
                  <c:v>0.53</c:v>
                </c:pt>
                <c:pt idx="180">
                  <c:v>0.53</c:v>
                </c:pt>
                <c:pt idx="181">
                  <c:v>0.54</c:v>
                </c:pt>
                <c:pt idx="182">
                  <c:v>0.38</c:v>
                </c:pt>
                <c:pt idx="183">
                  <c:v>0.38</c:v>
                </c:pt>
                <c:pt idx="184">
                  <c:v>0.38</c:v>
                </c:pt>
              </c:numCache>
            </c:numRef>
          </c:xVal>
          <c:yVal>
            <c:numRef>
              <c:f>'Survey 5m'!$A$19:$A$203</c:f>
              <c:numCache>
                <c:formatCode>0.0</c:formatCode>
                <c:ptCount val="18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54528"/>
        <c:axId val="46856448"/>
      </c:scatterChart>
      <c:valAx>
        <c:axId val="46854528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1000" b="0" i="0" u="none" strike="noStrike" baseline="0">
                    <a:effectLst/>
                  </a:rPr>
                  <a:t>DLS (˚/30m)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46856448"/>
        <c:crosses val="autoZero"/>
        <c:crossBetween val="midCat"/>
        <c:minorUnit val="0.5"/>
      </c:valAx>
      <c:valAx>
        <c:axId val="46856448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685452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8" name="Chart 7" title="Vertical Sect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6" name="Chart 5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504825</xdr:colOff>
      <xdr:row>0</xdr:row>
      <xdr:rowOff>114300</xdr:rowOff>
    </xdr:from>
    <xdr:to>
      <xdr:col>7</xdr:col>
      <xdr:colOff>988697</xdr:colOff>
      <xdr:row>0</xdr:row>
      <xdr:rowOff>409575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33950" y="114300"/>
          <a:ext cx="1569722" cy="295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1462</xdr:colOff>
      <xdr:row>15</xdr:row>
      <xdr:rowOff>37170</xdr:rowOff>
    </xdr:from>
    <xdr:to>
      <xdr:col>7</xdr:col>
      <xdr:colOff>1083778</xdr:colOff>
      <xdr:row>54</xdr:row>
      <xdr:rowOff>167268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4</xdr:col>
          <xdr:colOff>9525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8:H203" totalsRowShown="0" headerRowDxfId="10" dataDxfId="0" tableBorderDxfId="9">
  <autoFilter ref="A18:H203"/>
  <tableColumns count="8">
    <tableColumn id="1" name="Measured Depth [m]" dataDxfId="8"/>
    <tableColumn id="2" name="Inclination [deg]" dataDxfId="7"/>
    <tableColumn id="3" name="Azimuth [deg]" dataDxfId="6"/>
    <tableColumn id="4" name="True Vertical Depth [m]" dataDxfId="5" dataCellStyle="Normal 3"/>
    <tableColumn id="5" name="Vertical Section [m]" dataDxfId="4" dataCellStyle="Normal 3"/>
    <tableColumn id="6" name="Northing (Latitude) [m]" dataDxfId="3"/>
    <tableColumn id="7" name="Easting (Departure) [m]" dataDxfId="2"/>
    <tableColumn id="8" name="Dog Leg Severity [deg/30m]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130" zoomScaleNormal="130" workbookViewId="0">
      <selection activeCell="J11" sqref="J1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3"/>
      <c r="B1" s="163"/>
      <c r="C1" s="163"/>
      <c r="D1" s="163"/>
      <c r="E1" s="163"/>
      <c r="F1" s="36"/>
      <c r="G1" s="36"/>
      <c r="H1" s="36"/>
    </row>
    <row r="2" spans="1:8" x14ac:dyDescent="0.25">
      <c r="A2" s="42"/>
      <c r="B2" s="41"/>
      <c r="C2" s="41"/>
      <c r="D2" s="41"/>
      <c r="E2" s="41"/>
      <c r="F2" s="41"/>
      <c r="G2" s="41"/>
      <c r="H2" s="41"/>
    </row>
    <row r="3" spans="1:8" s="2" customFormat="1" ht="9" customHeight="1" x14ac:dyDescent="0.25">
      <c r="A3" s="39"/>
      <c r="B3" s="39"/>
      <c r="C3" s="39"/>
      <c r="D3" s="39"/>
      <c r="E3" s="39"/>
      <c r="F3" s="39"/>
      <c r="G3" s="39"/>
      <c r="H3" s="47"/>
    </row>
    <row r="4" spans="1:8" s="1" customFormat="1" x14ac:dyDescent="0.25">
      <c r="A4" s="43"/>
      <c r="B4" s="43"/>
      <c r="C4" s="43"/>
      <c r="D4" s="43"/>
      <c r="E4" s="43"/>
      <c r="F4" s="43"/>
      <c r="G4" s="46"/>
      <c r="H4" s="46"/>
    </row>
    <row r="5" spans="1:8" s="1" customFormat="1" ht="9" customHeight="1" x14ac:dyDescent="0.25">
      <c r="A5" s="39"/>
      <c r="B5" s="47"/>
      <c r="C5" s="39"/>
      <c r="D5" s="39"/>
      <c r="E5" s="39"/>
      <c r="F5" s="39"/>
      <c r="G5" s="39"/>
      <c r="H5" s="47"/>
    </row>
    <row r="6" spans="1:8" s="1" customFormat="1" x14ac:dyDescent="0.25">
      <c r="A6" s="46"/>
      <c r="B6" s="46"/>
      <c r="C6" s="45"/>
      <c r="D6" s="46"/>
      <c r="E6" s="44"/>
      <c r="F6" s="45"/>
      <c r="G6" s="44"/>
      <c r="H6" s="43"/>
    </row>
    <row r="7" spans="1:8" x14ac:dyDescent="0.25">
      <c r="A7" s="42"/>
      <c r="B7" s="41"/>
      <c r="C7" s="41"/>
      <c r="D7" s="41"/>
      <c r="E7" s="41"/>
      <c r="F7" s="41"/>
      <c r="G7" s="41"/>
      <c r="H7" s="41"/>
    </row>
    <row r="8" spans="1:8" s="2" customFormat="1" ht="9" customHeight="1" x14ac:dyDescent="0.25">
      <c r="A8" s="39"/>
      <c r="B8" s="39"/>
      <c r="C8" s="40"/>
      <c r="D8" s="39"/>
      <c r="E8" s="40"/>
      <c r="F8" s="39"/>
      <c r="G8" s="39"/>
      <c r="H8" s="39"/>
    </row>
    <row r="9" spans="1:8" s="3" customFormat="1" ht="9" customHeight="1" x14ac:dyDescent="0.2">
      <c r="A9" s="39"/>
      <c r="B9" s="38"/>
      <c r="C9" s="38"/>
      <c r="D9" s="38"/>
      <c r="E9" s="38"/>
      <c r="F9" s="38"/>
      <c r="G9" s="38"/>
      <c r="H9" s="38"/>
    </row>
    <row r="10" spans="1:8" s="3" customFormat="1" ht="45" customHeight="1" x14ac:dyDescent="0.2">
      <c r="A10" s="164" t="s">
        <v>47</v>
      </c>
      <c r="B10" s="164"/>
      <c r="C10" s="164"/>
      <c r="D10" s="164"/>
      <c r="E10" s="164"/>
      <c r="F10" s="164"/>
      <c r="G10" s="164"/>
      <c r="H10" s="164"/>
    </row>
    <row r="11" spans="1:8" ht="103.5" customHeight="1" x14ac:dyDescent="0.25">
      <c r="A11" s="37"/>
      <c r="B11" s="37"/>
      <c r="C11" s="37"/>
      <c r="D11" s="37"/>
      <c r="E11" s="37"/>
      <c r="F11" s="37"/>
      <c r="G11" s="37"/>
      <c r="H11" s="37"/>
    </row>
    <row r="12" spans="1:8" s="8" customFormat="1" ht="39" customHeight="1" x14ac:dyDescent="0.45">
      <c r="A12" s="36"/>
      <c r="B12" s="36"/>
      <c r="C12" s="36"/>
      <c r="D12" s="64" t="s">
        <v>46</v>
      </c>
      <c r="E12" s="65" t="str">
        <f>'Event Summary'!A4</f>
        <v>Origin Energy</v>
      </c>
      <c r="F12" s="36"/>
      <c r="G12" s="36"/>
      <c r="H12" s="36"/>
    </row>
    <row r="13" spans="1:8" ht="39" customHeight="1" x14ac:dyDescent="0.45">
      <c r="A13" s="34"/>
      <c r="B13" s="34"/>
      <c r="C13" s="34"/>
      <c r="D13" s="33" t="s">
        <v>45</v>
      </c>
      <c r="E13" s="35" t="str">
        <f>'Event Summary'!C4</f>
        <v>Condabri 263</v>
      </c>
      <c r="F13" s="34"/>
      <c r="G13" s="34"/>
      <c r="H13" s="34"/>
    </row>
    <row r="14" spans="1:8" ht="39" customHeight="1" x14ac:dyDescent="0.45">
      <c r="A14" s="34"/>
      <c r="B14" s="34"/>
      <c r="C14" s="34"/>
      <c r="D14" s="33" t="s">
        <v>44</v>
      </c>
      <c r="E14" s="35" t="str">
        <f>'Event Summary'!E4</f>
        <v>Condabri</v>
      </c>
      <c r="F14" s="34"/>
      <c r="G14" s="34"/>
      <c r="H14" s="34"/>
    </row>
    <row r="15" spans="1:8" ht="39" customHeight="1" x14ac:dyDescent="0.45">
      <c r="D15" s="33" t="s">
        <v>62</v>
      </c>
      <c r="E15" s="32" t="str">
        <f>'Event Summary'!E6</f>
        <v>026° 48' 22.06" S.</v>
      </c>
    </row>
    <row r="16" spans="1:8" ht="39" customHeight="1" x14ac:dyDescent="0.45">
      <c r="D16" s="33" t="s">
        <v>63</v>
      </c>
      <c r="E16" s="32" t="str">
        <f>'Event Summary'!G6</f>
        <v>150° 10' 54.86" E.</v>
      </c>
    </row>
    <row r="17" spans="4:7" ht="39" customHeight="1" x14ac:dyDescent="0.45">
      <c r="D17" s="33" t="s">
        <v>43</v>
      </c>
      <c r="E17" s="165">
        <f>'Event Summary'!A13</f>
        <v>41442</v>
      </c>
      <c r="F17" s="165"/>
      <c r="G17" s="165"/>
    </row>
    <row r="18" spans="4:7" ht="39" customHeight="1" x14ac:dyDescent="0.45">
      <c r="D18" s="33" t="s">
        <v>42</v>
      </c>
      <c r="E18" s="32" t="str">
        <f>'Event Summary'!C15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31"/>
      <c r="G33" s="1"/>
      <c r="H33" s="1"/>
    </row>
    <row r="34" spans="6:8" ht="13.5" customHeight="1" x14ac:dyDescent="0.25">
      <c r="F34" s="1"/>
      <c r="G34" s="30" t="s">
        <v>41</v>
      </c>
      <c r="H34" s="29">
        <f ca="1">TODAY()</f>
        <v>41442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Normal="100" workbookViewId="0">
      <selection activeCell="C27" sqref="C27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6" t="s">
        <v>51</v>
      </c>
      <c r="B1" s="166"/>
      <c r="C1" s="166"/>
      <c r="D1" s="166"/>
      <c r="E1" s="166"/>
    </row>
    <row r="2" spans="1:8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17</v>
      </c>
      <c r="H3" s="11"/>
    </row>
    <row r="4" spans="1:8" s="1" customFormat="1" x14ac:dyDescent="0.25">
      <c r="A4" s="145" t="s">
        <v>64</v>
      </c>
      <c r="B4" s="143"/>
      <c r="C4" s="145" t="s">
        <v>66</v>
      </c>
      <c r="D4" s="144"/>
      <c r="E4" s="145" t="s">
        <v>67</v>
      </c>
      <c r="F4" s="143"/>
      <c r="G4" s="146" t="s">
        <v>18</v>
      </c>
      <c r="H4" s="149"/>
    </row>
    <row r="5" spans="1:8" s="1" customFormat="1" ht="9" customHeight="1" x14ac:dyDescent="0.25">
      <c r="A5" s="132" t="s">
        <v>19</v>
      </c>
      <c r="B5" s="135"/>
      <c r="C5" s="132" t="s">
        <v>14</v>
      </c>
      <c r="D5" s="133"/>
      <c r="E5" s="132" t="s">
        <v>58</v>
      </c>
      <c r="F5" s="133"/>
      <c r="G5" s="132" t="s">
        <v>59</v>
      </c>
      <c r="H5" s="133"/>
    </row>
    <row r="6" spans="1:8" s="1" customFormat="1" x14ac:dyDescent="0.25">
      <c r="A6" s="146" t="s">
        <v>68</v>
      </c>
      <c r="B6" s="149"/>
      <c r="C6" s="155" t="s">
        <v>28</v>
      </c>
      <c r="D6" s="149"/>
      <c r="E6" s="157" t="s">
        <v>72</v>
      </c>
      <c r="F6" s="158"/>
      <c r="G6" s="157" t="s">
        <v>73</v>
      </c>
      <c r="H6" s="144"/>
    </row>
    <row r="7" spans="1:8" s="1" customFormat="1" ht="9" customHeight="1" x14ac:dyDescent="0.25">
      <c r="A7" s="132" t="s">
        <v>53</v>
      </c>
      <c r="B7" s="135"/>
      <c r="C7" s="132" t="s">
        <v>54</v>
      </c>
      <c r="D7" s="133"/>
      <c r="E7" s="132" t="s">
        <v>55</v>
      </c>
      <c r="F7" s="133"/>
      <c r="G7" s="132" t="s">
        <v>56</v>
      </c>
      <c r="H7" s="133"/>
    </row>
    <row r="8" spans="1:8" s="1" customFormat="1" x14ac:dyDescent="0.25">
      <c r="A8" s="159" t="s">
        <v>74</v>
      </c>
      <c r="B8" s="149"/>
      <c r="C8" s="157" t="s">
        <v>75</v>
      </c>
      <c r="D8" s="149"/>
      <c r="E8" s="157" t="s">
        <v>57</v>
      </c>
      <c r="F8" s="158"/>
      <c r="G8" s="157">
        <v>56</v>
      </c>
      <c r="H8" s="144"/>
    </row>
    <row r="9" spans="1:8" x14ac:dyDescent="0.25">
      <c r="A9" s="137" t="s">
        <v>13</v>
      </c>
      <c r="B9" s="138"/>
      <c r="C9" s="138"/>
      <c r="D9" s="138"/>
      <c r="E9" s="138"/>
      <c r="F9" s="138"/>
      <c r="G9" s="148"/>
      <c r="H9" s="139"/>
    </row>
    <row r="10" spans="1:8" s="2" customFormat="1" ht="9" customHeight="1" x14ac:dyDescent="0.25">
      <c r="A10" s="132" t="s">
        <v>29</v>
      </c>
      <c r="B10" s="133"/>
      <c r="C10" s="147" t="s">
        <v>16</v>
      </c>
      <c r="D10" s="133"/>
      <c r="E10" s="147" t="s">
        <v>32</v>
      </c>
      <c r="F10" s="134"/>
      <c r="G10" s="132" t="s">
        <v>22</v>
      </c>
      <c r="H10" s="133"/>
    </row>
    <row r="11" spans="1:8" s="1" customFormat="1" x14ac:dyDescent="0.25">
      <c r="A11" s="140" t="s">
        <v>16</v>
      </c>
      <c r="B11" s="142"/>
      <c r="C11" s="150">
        <v>301</v>
      </c>
      <c r="D11" s="142"/>
      <c r="E11" s="140" t="s">
        <v>60</v>
      </c>
      <c r="F11" s="141"/>
      <c r="G11" s="153">
        <v>3.8</v>
      </c>
      <c r="H11" s="142"/>
    </row>
    <row r="12" spans="1:8" s="2" customFormat="1" ht="9" customHeight="1" x14ac:dyDescent="0.25">
      <c r="A12" s="132" t="s">
        <v>12</v>
      </c>
      <c r="B12" s="133"/>
      <c r="C12" s="132" t="s">
        <v>20</v>
      </c>
      <c r="D12" s="133"/>
      <c r="E12" s="132" t="s">
        <v>26</v>
      </c>
      <c r="F12" s="134"/>
      <c r="G12" s="132" t="s">
        <v>27</v>
      </c>
      <c r="H12" s="133"/>
    </row>
    <row r="13" spans="1:8" s="1" customFormat="1" x14ac:dyDescent="0.25">
      <c r="A13" s="154">
        <v>41442</v>
      </c>
      <c r="B13" s="142"/>
      <c r="C13" s="140" t="s">
        <v>65</v>
      </c>
      <c r="D13" s="142"/>
      <c r="E13" s="140" t="s">
        <v>52</v>
      </c>
      <c r="F13" s="141"/>
      <c r="G13" s="151">
        <v>920</v>
      </c>
      <c r="H13" s="142"/>
    </row>
    <row r="14" spans="1:8" s="2" customFormat="1" ht="9" customHeight="1" x14ac:dyDescent="0.25">
      <c r="A14" s="152" t="s">
        <v>50</v>
      </c>
      <c r="B14" s="133"/>
      <c r="C14" s="132" t="s">
        <v>61</v>
      </c>
      <c r="D14" s="133"/>
      <c r="E14" s="132" t="s">
        <v>36</v>
      </c>
      <c r="F14" s="134"/>
      <c r="G14" s="132" t="s">
        <v>39</v>
      </c>
      <c r="H14" s="136" t="s">
        <v>38</v>
      </c>
    </row>
    <row r="15" spans="1:8" s="66" customFormat="1" ht="12.75" x14ac:dyDescent="0.25">
      <c r="A15" s="154" t="s">
        <v>76</v>
      </c>
      <c r="B15" s="142"/>
      <c r="C15" s="140" t="s">
        <v>77</v>
      </c>
      <c r="D15" s="142"/>
      <c r="E15" s="140" t="s">
        <v>80</v>
      </c>
      <c r="F15" s="141"/>
      <c r="G15" s="151" t="s">
        <v>79</v>
      </c>
      <c r="H15" s="156">
        <v>119</v>
      </c>
    </row>
    <row r="16" spans="1:8" s="3" customFormat="1" ht="9" customHeight="1" x14ac:dyDescent="0.2">
      <c r="A16" s="4" t="s">
        <v>23</v>
      </c>
      <c r="B16" s="6"/>
      <c r="C16" s="6"/>
      <c r="D16" s="6"/>
      <c r="E16" s="6"/>
      <c r="F16" s="6"/>
      <c r="G16" s="6"/>
      <c r="H16" s="7"/>
    </row>
    <row r="17" spans="1:8" ht="25.5" customHeight="1" x14ac:dyDescent="0.25">
      <c r="A17" s="17" t="s">
        <v>78</v>
      </c>
      <c r="B17" s="18"/>
      <c r="C17" s="18"/>
      <c r="D17" s="18"/>
      <c r="E17" s="18"/>
      <c r="F17" s="18"/>
      <c r="G17" s="18"/>
      <c r="H17" s="19"/>
    </row>
    <row r="18" spans="1:8" s="8" customFormat="1" x14ac:dyDescent="0.25">
      <c r="A18" s="48" t="s">
        <v>49</v>
      </c>
      <c r="B18" s="48" t="s">
        <v>48</v>
      </c>
      <c r="C18" s="167" t="s">
        <v>23</v>
      </c>
      <c r="D18" s="167"/>
      <c r="E18" s="167"/>
      <c r="F18" s="167"/>
      <c r="G18" s="167"/>
      <c r="H18" s="167"/>
    </row>
    <row r="19" spans="1:8" ht="13.5" customHeight="1" x14ac:dyDescent="0.25">
      <c r="A19" s="122">
        <v>41442</v>
      </c>
      <c r="B19" s="123">
        <v>0.44791666666666669</v>
      </c>
      <c r="C19" s="118" t="s">
        <v>69</v>
      </c>
      <c r="D19" s="53"/>
      <c r="E19" s="53"/>
      <c r="F19" s="53"/>
      <c r="G19" s="53"/>
      <c r="H19" s="54"/>
    </row>
    <row r="20" spans="1:8" ht="13.5" customHeight="1" x14ac:dyDescent="0.25">
      <c r="A20" s="124"/>
      <c r="B20" s="125">
        <v>0.52083333333333337</v>
      </c>
      <c r="C20" s="119" t="s">
        <v>70</v>
      </c>
      <c r="D20" s="56"/>
      <c r="E20" s="56"/>
      <c r="F20" s="56"/>
      <c r="G20" s="56"/>
      <c r="H20" s="57"/>
    </row>
    <row r="21" spans="1:8" ht="13.5" customHeight="1" x14ac:dyDescent="0.25">
      <c r="A21" s="128"/>
      <c r="B21" s="126">
        <v>0.625</v>
      </c>
      <c r="C21" s="121" t="s">
        <v>71</v>
      </c>
      <c r="D21" s="59"/>
      <c r="E21" s="59"/>
      <c r="F21" s="59"/>
      <c r="G21" s="59"/>
      <c r="H21" s="60"/>
    </row>
    <row r="22" spans="1:8" ht="13.5" customHeight="1" x14ac:dyDescent="0.25">
      <c r="A22" s="127"/>
      <c r="B22" s="125">
        <v>0.64583333333333337</v>
      </c>
      <c r="C22" s="119" t="s">
        <v>81</v>
      </c>
      <c r="D22" s="56"/>
      <c r="E22" s="56"/>
      <c r="F22" s="56"/>
      <c r="G22" s="56"/>
      <c r="H22" s="57"/>
    </row>
    <row r="23" spans="1:8" ht="13.5" customHeight="1" x14ac:dyDescent="0.25">
      <c r="A23" s="127"/>
      <c r="B23" s="125">
        <v>0.69791666666666663</v>
      </c>
      <c r="C23" s="119" t="s">
        <v>82</v>
      </c>
      <c r="D23" s="56"/>
      <c r="E23" s="56"/>
      <c r="F23" s="56"/>
      <c r="G23" s="56"/>
      <c r="H23" s="57"/>
    </row>
    <row r="24" spans="1:8" ht="13.5" customHeight="1" x14ac:dyDescent="0.25">
      <c r="A24" s="127"/>
      <c r="B24" s="125">
        <v>0.70833333333333337</v>
      </c>
      <c r="C24" s="119" t="s">
        <v>83</v>
      </c>
      <c r="D24" s="56"/>
      <c r="E24" s="56"/>
      <c r="F24" s="56"/>
      <c r="G24" s="56"/>
      <c r="H24" s="57"/>
    </row>
    <row r="25" spans="1:8" ht="13.5" customHeight="1" x14ac:dyDescent="0.25">
      <c r="A25" s="124"/>
      <c r="B25" s="125">
        <v>0.73958333333333337</v>
      </c>
      <c r="C25" s="119" t="s">
        <v>84</v>
      </c>
      <c r="D25" s="56"/>
      <c r="E25" s="56"/>
      <c r="F25" s="56"/>
      <c r="G25" s="56"/>
      <c r="H25" s="57"/>
    </row>
    <row r="26" spans="1:8" ht="13.5" customHeight="1" x14ac:dyDescent="0.25">
      <c r="A26" s="127"/>
      <c r="B26" s="125">
        <v>0.82291666666666663</v>
      </c>
      <c r="C26" s="119" t="s">
        <v>85</v>
      </c>
      <c r="D26" s="56"/>
      <c r="E26" s="56"/>
      <c r="F26" s="56"/>
      <c r="G26" s="56"/>
      <c r="H26" s="57"/>
    </row>
    <row r="27" spans="1:8" ht="13.5" customHeight="1" x14ac:dyDescent="0.25">
      <c r="A27" s="124"/>
      <c r="B27" s="125"/>
      <c r="C27" s="120"/>
      <c r="E27" s="56"/>
      <c r="F27" s="56"/>
      <c r="G27" s="56"/>
      <c r="H27" s="57"/>
    </row>
    <row r="28" spans="1:8" ht="13.5" customHeight="1" x14ac:dyDescent="0.25">
      <c r="A28" s="127"/>
      <c r="B28" s="125"/>
      <c r="C28" s="119"/>
      <c r="D28" s="56"/>
      <c r="E28" s="56"/>
      <c r="F28" s="56"/>
      <c r="G28" s="56"/>
      <c r="H28" s="57"/>
    </row>
    <row r="29" spans="1:8" ht="13.5" customHeight="1" x14ac:dyDescent="0.25">
      <c r="A29" s="72"/>
      <c r="B29" s="62"/>
      <c r="C29" s="55"/>
      <c r="D29" s="56"/>
      <c r="E29" s="56"/>
      <c r="F29" s="56"/>
      <c r="G29" s="56"/>
      <c r="H29" s="57"/>
    </row>
    <row r="30" spans="1:8" ht="13.5" customHeight="1" x14ac:dyDescent="0.25">
      <c r="A30" s="61"/>
      <c r="B30" s="62"/>
      <c r="C30" s="55"/>
      <c r="D30" s="56"/>
      <c r="E30" s="56"/>
      <c r="F30" s="56"/>
      <c r="G30" s="56"/>
      <c r="H30" s="57"/>
    </row>
    <row r="31" spans="1:8" ht="13.5" customHeight="1" x14ac:dyDescent="0.25">
      <c r="A31" s="61"/>
      <c r="B31" s="62"/>
      <c r="C31" s="55"/>
      <c r="D31" s="56"/>
      <c r="E31" s="56"/>
      <c r="F31" s="56"/>
      <c r="G31" s="56"/>
      <c r="H31" s="57"/>
    </row>
    <row r="32" spans="1:8" ht="13.5" customHeight="1" x14ac:dyDescent="0.25">
      <c r="A32" s="61"/>
      <c r="B32" s="62"/>
      <c r="C32" s="55"/>
      <c r="D32" s="56"/>
      <c r="E32" s="56"/>
      <c r="F32" s="56"/>
      <c r="G32" s="56"/>
      <c r="H32" s="57"/>
    </row>
    <row r="33" spans="1:8" ht="13.5" customHeight="1" x14ac:dyDescent="0.25">
      <c r="A33" s="61"/>
      <c r="B33" s="62"/>
      <c r="C33" s="55"/>
      <c r="D33" s="56"/>
      <c r="E33" s="56"/>
      <c r="F33" s="56"/>
      <c r="G33" s="56"/>
      <c r="H33" s="57"/>
    </row>
    <row r="34" spans="1:8" ht="13.5" customHeight="1" x14ac:dyDescent="0.25">
      <c r="A34" s="61"/>
      <c r="B34" s="62"/>
      <c r="C34" s="55"/>
      <c r="D34" s="56"/>
      <c r="E34" s="56"/>
      <c r="F34" s="56"/>
      <c r="G34" s="56"/>
      <c r="H34" s="57"/>
    </row>
    <row r="35" spans="1:8" ht="13.5" customHeight="1" x14ac:dyDescent="0.25">
      <c r="A35" s="61"/>
      <c r="B35" s="63"/>
      <c r="C35" s="55"/>
      <c r="D35" s="56"/>
      <c r="E35" s="56"/>
      <c r="F35" s="56"/>
      <c r="G35" s="56"/>
      <c r="H35" s="57"/>
    </row>
    <row r="36" spans="1:8" ht="13.5" customHeight="1" x14ac:dyDescent="0.25">
      <c r="A36" s="61"/>
      <c r="B36" s="63"/>
      <c r="C36" s="55"/>
      <c r="D36" s="56"/>
      <c r="E36" s="56"/>
      <c r="F36" s="56"/>
      <c r="G36" s="56"/>
      <c r="H36" s="57"/>
    </row>
    <row r="37" spans="1:8" ht="13.5" customHeight="1" x14ac:dyDescent="0.25">
      <c r="A37" s="61"/>
      <c r="B37" s="63"/>
      <c r="C37" s="55"/>
      <c r="D37" s="56"/>
      <c r="E37" s="56"/>
      <c r="F37" s="56"/>
      <c r="G37" s="56"/>
      <c r="H37" s="57"/>
    </row>
    <row r="38" spans="1:8" ht="13.5" customHeight="1" x14ac:dyDescent="0.25">
      <c r="A38" s="61"/>
      <c r="B38" s="63"/>
      <c r="C38" s="55"/>
      <c r="D38" s="56"/>
      <c r="E38" s="56"/>
      <c r="F38" s="56"/>
      <c r="G38" s="56"/>
      <c r="H38" s="57"/>
    </row>
    <row r="39" spans="1:8" ht="13.5" customHeight="1" x14ac:dyDescent="0.25">
      <c r="A39" s="61"/>
      <c r="B39" s="63"/>
      <c r="C39" s="55"/>
      <c r="D39" s="56"/>
      <c r="E39" s="56"/>
      <c r="F39" s="56"/>
      <c r="G39" s="56"/>
      <c r="H39" s="57"/>
    </row>
    <row r="40" spans="1:8" ht="13.5" customHeight="1" x14ac:dyDescent="0.25">
      <c r="A40" s="61"/>
      <c r="B40" s="63"/>
      <c r="C40" s="55"/>
      <c r="D40" s="56"/>
      <c r="E40" s="56"/>
      <c r="F40" s="56"/>
      <c r="G40" s="56"/>
      <c r="H40" s="57"/>
    </row>
    <row r="41" spans="1:8" ht="13.5" customHeight="1" x14ac:dyDescent="0.25">
      <c r="A41" s="61"/>
      <c r="B41" s="63"/>
      <c r="C41" s="55"/>
      <c r="D41" s="56"/>
      <c r="E41" s="56"/>
      <c r="F41" s="56"/>
      <c r="G41" s="56"/>
      <c r="H41" s="57"/>
    </row>
    <row r="42" spans="1:8" ht="13.5" customHeight="1" x14ac:dyDescent="0.25">
      <c r="A42" s="61"/>
      <c r="B42" s="63"/>
      <c r="C42" s="55"/>
      <c r="D42" s="56"/>
      <c r="E42" s="56"/>
      <c r="F42" s="56"/>
      <c r="G42" s="56"/>
      <c r="H42" s="57"/>
    </row>
    <row r="43" spans="1:8" ht="13.5" customHeight="1" x14ac:dyDescent="0.25">
      <c r="A43" s="61"/>
      <c r="B43" s="63"/>
      <c r="C43" s="55"/>
      <c r="D43" s="56"/>
      <c r="E43" s="56"/>
      <c r="F43" s="56"/>
      <c r="G43" s="56"/>
      <c r="H43" s="57"/>
    </row>
    <row r="44" spans="1:8" ht="13.5" customHeight="1" x14ac:dyDescent="0.25">
      <c r="A44" s="61"/>
      <c r="B44" s="63"/>
      <c r="C44" s="55"/>
      <c r="D44" s="56"/>
      <c r="E44" s="56"/>
      <c r="F44" s="56"/>
      <c r="G44" s="56"/>
      <c r="H44" s="57"/>
    </row>
    <row r="45" spans="1:8" ht="13.5" customHeight="1" x14ac:dyDescent="0.25">
      <c r="A45" s="61"/>
      <c r="B45" s="63"/>
      <c r="C45" s="55"/>
      <c r="D45" s="56"/>
      <c r="E45" s="56"/>
      <c r="F45" s="56"/>
      <c r="G45" s="56"/>
      <c r="H45" s="57"/>
    </row>
    <row r="46" spans="1:8" ht="13.5" customHeight="1" x14ac:dyDescent="0.25">
      <c r="A46" s="61"/>
      <c r="B46" s="63"/>
      <c r="C46" s="55"/>
      <c r="D46" s="56"/>
      <c r="E46" s="56"/>
      <c r="F46" s="56"/>
      <c r="G46" s="56"/>
      <c r="H46" s="57"/>
    </row>
    <row r="47" spans="1:8" ht="13.5" customHeight="1" x14ac:dyDescent="0.25">
      <c r="A47" s="61"/>
      <c r="B47" s="63"/>
      <c r="C47" s="55"/>
      <c r="D47" s="56"/>
      <c r="E47" s="56"/>
      <c r="F47" s="56"/>
      <c r="G47" s="56"/>
      <c r="H47" s="57"/>
    </row>
    <row r="48" spans="1:8" ht="13.5" customHeight="1" x14ac:dyDescent="0.25">
      <c r="A48" s="61"/>
      <c r="B48" s="63"/>
      <c r="C48" s="55"/>
      <c r="D48" s="56"/>
      <c r="E48" s="56"/>
      <c r="F48" s="56"/>
      <c r="G48" s="56"/>
      <c r="H48" s="57"/>
    </row>
    <row r="49" spans="1:8" ht="13.5" customHeight="1" x14ac:dyDescent="0.25">
      <c r="A49" s="61"/>
      <c r="B49" s="63"/>
      <c r="C49" s="55"/>
      <c r="D49" s="56"/>
      <c r="E49" s="56"/>
      <c r="F49" s="56"/>
      <c r="G49" s="56"/>
      <c r="H49" s="57"/>
    </row>
    <row r="50" spans="1:8" ht="13.5" customHeight="1" x14ac:dyDescent="0.25">
      <c r="A50" s="61"/>
      <c r="B50" s="63"/>
      <c r="C50" s="55"/>
      <c r="D50" s="56"/>
      <c r="E50" s="56"/>
      <c r="F50" s="56"/>
      <c r="G50" s="56"/>
      <c r="H50" s="57"/>
    </row>
    <row r="51" spans="1:8" ht="13.5" customHeight="1" x14ac:dyDescent="0.25">
      <c r="A51" s="61"/>
      <c r="B51" s="63"/>
      <c r="C51" s="55"/>
      <c r="D51" s="56"/>
      <c r="E51" s="56"/>
      <c r="F51" s="56"/>
      <c r="G51" s="56"/>
      <c r="H51" s="57"/>
    </row>
    <row r="52" spans="1:8" ht="13.5" customHeight="1" x14ac:dyDescent="0.25">
      <c r="A52" s="61"/>
      <c r="B52" s="63"/>
      <c r="C52" s="55"/>
      <c r="D52" s="56"/>
      <c r="E52" s="56"/>
      <c r="F52" s="56"/>
      <c r="G52" s="56"/>
      <c r="H52" s="57"/>
    </row>
    <row r="53" spans="1:8" ht="13.5" customHeight="1" x14ac:dyDescent="0.25">
      <c r="A53" s="61"/>
      <c r="B53" s="63"/>
      <c r="C53" s="55"/>
      <c r="D53" s="56"/>
      <c r="E53" s="56"/>
      <c r="F53" s="56"/>
      <c r="G53" s="56"/>
      <c r="H53" s="57"/>
    </row>
    <row r="54" spans="1:8" ht="13.5" customHeight="1" x14ac:dyDescent="0.25">
      <c r="A54" s="61"/>
      <c r="B54" s="63"/>
      <c r="C54" s="55"/>
      <c r="D54" s="56"/>
      <c r="E54" s="56"/>
      <c r="F54" s="56"/>
      <c r="G54" s="56"/>
      <c r="H54" s="57"/>
    </row>
    <row r="55" spans="1:8" ht="13.5" customHeight="1" x14ac:dyDescent="0.25">
      <c r="A55" s="61"/>
      <c r="B55" s="63"/>
      <c r="C55" s="55"/>
      <c r="D55" s="56"/>
      <c r="E55" s="56"/>
      <c r="F55" s="56"/>
      <c r="G55" s="56"/>
      <c r="H55" s="57"/>
    </row>
    <row r="56" spans="1:8" ht="13.5" customHeight="1" x14ac:dyDescent="0.25">
      <c r="A56" s="51"/>
      <c r="B56" s="52"/>
      <c r="C56" s="58"/>
      <c r="D56" s="59"/>
      <c r="E56" s="59"/>
      <c r="F56" s="59"/>
      <c r="G56" s="59"/>
      <c r="H56" s="60"/>
    </row>
    <row r="57" spans="1:8" ht="13.5" customHeight="1" x14ac:dyDescent="0.25">
      <c r="A57" s="49"/>
      <c r="B57" s="50"/>
      <c r="C57" s="55"/>
      <c r="D57" s="56"/>
      <c r="E57" s="56"/>
      <c r="F57" s="56"/>
      <c r="G57" s="56"/>
      <c r="H57" s="57"/>
    </row>
    <row r="58" spans="1:8" ht="13.5" customHeight="1" x14ac:dyDescent="0.25">
      <c r="A58" s="49"/>
      <c r="B58" s="50"/>
      <c r="C58" s="55"/>
      <c r="D58" s="56"/>
      <c r="E58" s="56"/>
      <c r="F58" s="56"/>
      <c r="G58" s="56"/>
      <c r="H58" s="57"/>
    </row>
    <row r="59" spans="1:8" ht="13.5" customHeight="1" x14ac:dyDescent="0.25">
      <c r="A59" s="67"/>
      <c r="B59" s="68"/>
      <c r="C59" s="69"/>
      <c r="D59" s="70"/>
      <c r="E59" s="70"/>
      <c r="F59" s="70"/>
      <c r="G59" s="70"/>
      <c r="H59" s="71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2">
    <mergeCell ref="A1:E1"/>
    <mergeCell ref="C18:H1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Normal="100" workbookViewId="0">
      <selection activeCell="A13" sqref="A13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66" t="s">
        <v>33</v>
      </c>
      <c r="B1" s="166"/>
      <c r="C1" s="166"/>
      <c r="D1" s="166"/>
      <c r="E1" s="166"/>
      <c r="F1" s="166"/>
    </row>
    <row r="2" spans="1:13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2" t="str">
        <f>'Event Summary'!A4</f>
        <v>Origin Energy</v>
      </c>
      <c r="B4" s="20"/>
      <c r="C4" s="22" t="str">
        <f>'Event Summary'!C4</f>
        <v>Condabri 263</v>
      </c>
      <c r="D4" s="20"/>
      <c r="E4" s="20"/>
      <c r="F4" s="20"/>
      <c r="G4" s="22" t="str">
        <f>'Event Summary'!E4</f>
        <v>Condabri</v>
      </c>
      <c r="H4" s="21"/>
      <c r="J4" s="25" t="s">
        <v>24</v>
      </c>
      <c r="K4" s="25" t="s">
        <v>25</v>
      </c>
      <c r="L4" s="25" t="s">
        <v>30</v>
      </c>
      <c r="M4" s="26"/>
    </row>
    <row r="5" spans="1:13" s="1" customFormat="1" ht="9" customHeight="1" x14ac:dyDescent="0.25">
      <c r="A5" s="4" t="s">
        <v>17</v>
      </c>
      <c r="B5" s="10"/>
      <c r="C5" s="4" t="s">
        <v>19</v>
      </c>
      <c r="D5" s="9"/>
      <c r="E5" s="10"/>
      <c r="F5" s="11"/>
      <c r="G5" s="9" t="s">
        <v>14</v>
      </c>
      <c r="H5" s="11"/>
    </row>
    <row r="6" spans="1:13" s="1" customFormat="1" x14ac:dyDescent="0.25">
      <c r="A6" s="23" t="str">
        <f>'Event Summary'!G4</f>
        <v>Australia</v>
      </c>
      <c r="B6" s="24"/>
      <c r="C6" s="23" t="str">
        <f>'Event Summary'!A6</f>
        <v>Queensland</v>
      </c>
      <c r="D6" s="20"/>
      <c r="E6" s="20"/>
      <c r="F6" s="21"/>
      <c r="G6" s="27" t="str">
        <f>'Event Summary'!C6</f>
        <v>North Seeking Gyro</v>
      </c>
      <c r="H6" s="21"/>
    </row>
    <row r="7" spans="1:13" x14ac:dyDescent="0.25">
      <c r="A7" s="14" t="s">
        <v>13</v>
      </c>
      <c r="B7" s="15"/>
      <c r="C7" s="15"/>
      <c r="D7" s="15"/>
      <c r="E7" s="15"/>
      <c r="F7" s="15"/>
      <c r="G7" s="15"/>
      <c r="H7" s="16"/>
    </row>
    <row r="8" spans="1:13" s="2" customFormat="1" ht="9" customHeight="1" x14ac:dyDescent="0.25">
      <c r="A8" s="4" t="s">
        <v>15</v>
      </c>
      <c r="B8" s="12" t="s">
        <v>16</v>
      </c>
      <c r="C8" s="13" t="s">
        <v>32</v>
      </c>
      <c r="D8" s="171" t="s">
        <v>31</v>
      </c>
      <c r="E8" s="171"/>
      <c r="F8" s="172"/>
      <c r="G8" s="12" t="s">
        <v>26</v>
      </c>
      <c r="H8" s="5" t="s">
        <v>27</v>
      </c>
    </row>
    <row r="9" spans="1:13" s="1" customFormat="1" x14ac:dyDescent="0.25">
      <c r="A9" s="76" t="str">
        <f>'Event Summary'!A11</f>
        <v>Ground Level</v>
      </c>
      <c r="B9" s="75">
        <f>'Event Summary'!C11</f>
        <v>301</v>
      </c>
      <c r="C9" s="74" t="str">
        <f>'Event Summary'!E11</f>
        <v>OKB</v>
      </c>
      <c r="D9" s="109">
        <f>'Event Summary'!G11</f>
        <v>3.8</v>
      </c>
      <c r="E9" s="110"/>
      <c r="F9" s="111"/>
      <c r="G9" s="74" t="s">
        <v>21</v>
      </c>
      <c r="H9" s="112">
        <f>'Event Summary'!G13</f>
        <v>920</v>
      </c>
    </row>
    <row r="10" spans="1:13" s="2" customFormat="1" ht="9" customHeight="1" x14ac:dyDescent="0.25">
      <c r="A10" s="12" t="s">
        <v>12</v>
      </c>
      <c r="B10" s="12" t="s">
        <v>20</v>
      </c>
      <c r="C10" s="12" t="s">
        <v>58</v>
      </c>
      <c r="D10" s="4" t="s">
        <v>59</v>
      </c>
      <c r="E10" s="9"/>
      <c r="F10" s="5"/>
      <c r="G10" s="12" t="s">
        <v>55</v>
      </c>
      <c r="H10" s="5" t="s">
        <v>56</v>
      </c>
    </row>
    <row r="11" spans="1:13" s="66" customFormat="1" ht="12.75" x14ac:dyDescent="0.25">
      <c r="A11" s="113">
        <f>'Event Summary'!A13</f>
        <v>41442</v>
      </c>
      <c r="B11" s="74" t="str">
        <f>'Event Summary'!C13</f>
        <v>True North</v>
      </c>
      <c r="C11" s="114" t="str">
        <f>'Event Summary'!E6</f>
        <v>026° 48' 22.06" S.</v>
      </c>
      <c r="D11" s="76" t="str">
        <f>'Event Summary'!G6</f>
        <v>150° 10' 54.86" E.</v>
      </c>
      <c r="E11" s="110"/>
      <c r="F11" s="111"/>
      <c r="G11" s="115" t="str">
        <f>'Event Summary'!E8</f>
        <v>GDA94</v>
      </c>
      <c r="H11" s="116">
        <f>'Event Summary'!G8</f>
        <v>56</v>
      </c>
    </row>
    <row r="12" spans="1:13" s="2" customFormat="1" ht="9" customHeight="1" x14ac:dyDescent="0.25">
      <c r="A12" s="77" t="s">
        <v>53</v>
      </c>
      <c r="B12" s="12" t="s">
        <v>54</v>
      </c>
      <c r="C12" s="12" t="s">
        <v>40</v>
      </c>
      <c r="D12" s="4" t="s">
        <v>36</v>
      </c>
      <c r="E12" s="9"/>
      <c r="F12" s="5"/>
      <c r="G12" s="12" t="s">
        <v>61</v>
      </c>
      <c r="H12" s="5" t="s">
        <v>37</v>
      </c>
    </row>
    <row r="13" spans="1:13" s="66" customFormat="1" ht="12.75" x14ac:dyDescent="0.25">
      <c r="A13" s="130" t="str">
        <f>'Event Summary'!A8</f>
        <v>7 031 929 N</v>
      </c>
      <c r="B13" s="74" t="str">
        <f>'Event Summary'!C8</f>
        <v>219 857 E</v>
      </c>
      <c r="C13" s="114" t="str">
        <f>'Event Summary'!G15</f>
        <v>Wireline</v>
      </c>
      <c r="D13" s="76" t="str">
        <f>'Event Summary'!E15</f>
        <v>Vause</v>
      </c>
      <c r="E13" s="110"/>
      <c r="F13" s="111"/>
      <c r="G13" s="115" t="str">
        <f>'Event Summary'!C15</f>
        <v>J. Hollingworth</v>
      </c>
      <c r="H13" s="116">
        <f>'Event Summary'!H15</f>
        <v>119</v>
      </c>
    </row>
    <row r="14" spans="1:13" s="3" customFormat="1" ht="9" customHeight="1" x14ac:dyDescent="0.2">
      <c r="A14" s="4" t="s">
        <v>23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68" t="str">
        <f>'Event Summary'!A17</f>
        <v xml:space="preserve">Profile computed using minimum curvature.  </v>
      </c>
      <c r="B15" s="169"/>
      <c r="C15" s="169"/>
      <c r="D15" s="169"/>
      <c r="E15" s="169"/>
      <c r="F15" s="169"/>
      <c r="G15" s="169"/>
      <c r="H15" s="170"/>
    </row>
    <row r="16" spans="1:13" ht="3" customHeight="1" x14ac:dyDescent="0.25"/>
  </sheetData>
  <mergeCells count="3">
    <mergeCell ref="A15:H15"/>
    <mergeCell ref="D8:F8"/>
    <mergeCell ref="A1:F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Normal="100" workbookViewId="0">
      <selection activeCell="A13" sqref="A13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66" t="s">
        <v>34</v>
      </c>
      <c r="B1" s="166"/>
      <c r="C1" s="166"/>
      <c r="D1" s="166"/>
      <c r="E1" s="166"/>
      <c r="F1" s="166"/>
    </row>
    <row r="2" spans="1:13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2" t="str">
        <f>'VS EWNS'!A4</f>
        <v>Origin Energy</v>
      </c>
      <c r="B4" s="20"/>
      <c r="C4" s="22" t="str">
        <f>'VS EWNS'!C4</f>
        <v>Condabri 263</v>
      </c>
      <c r="D4" s="20"/>
      <c r="E4" s="20"/>
      <c r="F4" s="20"/>
      <c r="G4" s="22" t="str">
        <f>'VS EWNS'!G4</f>
        <v>Condabri</v>
      </c>
      <c r="H4" s="21"/>
      <c r="J4" s="25" t="s">
        <v>24</v>
      </c>
      <c r="K4" s="25" t="s">
        <v>25</v>
      </c>
      <c r="L4" s="25" t="s">
        <v>30</v>
      </c>
      <c r="M4" s="26"/>
    </row>
    <row r="5" spans="1:13" s="1" customFormat="1" ht="9" customHeight="1" x14ac:dyDescent="0.25">
      <c r="A5" s="4" t="s">
        <v>17</v>
      </c>
      <c r="B5" s="10"/>
      <c r="C5" s="4" t="s">
        <v>19</v>
      </c>
      <c r="D5" s="9"/>
      <c r="E5" s="10"/>
      <c r="F5" s="11"/>
      <c r="G5" s="9" t="s">
        <v>14</v>
      </c>
      <c r="H5" s="11"/>
    </row>
    <row r="6" spans="1:13" s="1" customFormat="1" x14ac:dyDescent="0.25">
      <c r="A6" s="23" t="str">
        <f>'VS EWNS'!A6</f>
        <v>Australia</v>
      </c>
      <c r="B6" s="24"/>
      <c r="C6" s="23" t="str">
        <f>'VS EWNS'!C6</f>
        <v>Queensland</v>
      </c>
      <c r="D6" s="20"/>
      <c r="E6" s="20"/>
      <c r="F6" s="21"/>
      <c r="G6" s="27" t="str">
        <f>'VS EWNS'!G6</f>
        <v>North Seeking Gyro</v>
      </c>
      <c r="H6" s="21"/>
    </row>
    <row r="7" spans="1:13" x14ac:dyDescent="0.25">
      <c r="A7" s="14" t="s">
        <v>13</v>
      </c>
      <c r="B7" s="15"/>
      <c r="C7" s="15"/>
      <c r="D7" s="15"/>
      <c r="E7" s="15"/>
      <c r="F7" s="15"/>
      <c r="G7" s="15"/>
      <c r="H7" s="16"/>
    </row>
    <row r="8" spans="1:13" s="2" customFormat="1" ht="9" customHeight="1" x14ac:dyDescent="0.25">
      <c r="A8" s="81" t="s">
        <v>15</v>
      </c>
      <c r="B8" s="85" t="s">
        <v>16</v>
      </c>
      <c r="C8" s="86" t="s">
        <v>32</v>
      </c>
      <c r="D8" s="171" t="s">
        <v>31</v>
      </c>
      <c r="E8" s="171"/>
      <c r="F8" s="172"/>
      <c r="G8" s="85" t="s">
        <v>26</v>
      </c>
      <c r="H8" s="82" t="s">
        <v>27</v>
      </c>
    </row>
    <row r="9" spans="1:13" s="1" customFormat="1" x14ac:dyDescent="0.25">
      <c r="A9" s="76" t="str">
        <f>'Event Summary'!A11</f>
        <v>Ground Level</v>
      </c>
      <c r="B9" s="75">
        <f>'Event Summary'!C11</f>
        <v>301</v>
      </c>
      <c r="C9" s="74" t="str">
        <f>'Event Summary'!E11</f>
        <v>OKB</v>
      </c>
      <c r="D9" s="109">
        <f>'Event Summary'!G11</f>
        <v>3.8</v>
      </c>
      <c r="E9" s="110"/>
      <c r="F9" s="111"/>
      <c r="G9" s="74" t="s">
        <v>21</v>
      </c>
      <c r="H9" s="112">
        <f>'Event Summary'!G13</f>
        <v>920</v>
      </c>
    </row>
    <row r="10" spans="1:13" s="2" customFormat="1" ht="9" customHeight="1" x14ac:dyDescent="0.25">
      <c r="A10" s="85" t="s">
        <v>12</v>
      </c>
      <c r="B10" s="85" t="s">
        <v>20</v>
      </c>
      <c r="C10" s="85" t="s">
        <v>58</v>
      </c>
      <c r="D10" s="81" t="s">
        <v>59</v>
      </c>
      <c r="E10" s="83"/>
      <c r="F10" s="82"/>
      <c r="G10" s="85" t="s">
        <v>55</v>
      </c>
      <c r="H10" s="82" t="s">
        <v>56</v>
      </c>
    </row>
    <row r="11" spans="1:13" s="117" customFormat="1" ht="12" x14ac:dyDescent="0.25">
      <c r="A11" s="113">
        <f>'Event Summary'!A13</f>
        <v>41442</v>
      </c>
      <c r="B11" s="74" t="str">
        <f>'Event Summary'!C13</f>
        <v>True North</v>
      </c>
      <c r="C11" s="114" t="str">
        <f>'Event Summary'!E6</f>
        <v>026° 48' 22.06" S.</v>
      </c>
      <c r="D11" s="76" t="str">
        <f>'Event Summary'!G6</f>
        <v>150° 10' 54.86" E.</v>
      </c>
      <c r="E11" s="110"/>
      <c r="F11" s="111"/>
      <c r="G11" s="115" t="str">
        <f>'Event Summary'!E8</f>
        <v>GDA94</v>
      </c>
      <c r="H11" s="116">
        <f>'Event Summary'!G8</f>
        <v>56</v>
      </c>
    </row>
    <row r="12" spans="1:13" s="2" customFormat="1" ht="9" customHeight="1" x14ac:dyDescent="0.25">
      <c r="A12" s="77" t="s">
        <v>53</v>
      </c>
      <c r="B12" s="85" t="s">
        <v>54</v>
      </c>
      <c r="C12" s="85" t="s">
        <v>40</v>
      </c>
      <c r="D12" s="81" t="s">
        <v>36</v>
      </c>
      <c r="E12" s="83"/>
      <c r="F12" s="82"/>
      <c r="G12" s="85" t="s">
        <v>61</v>
      </c>
      <c r="H12" s="82" t="s">
        <v>37</v>
      </c>
    </row>
    <row r="13" spans="1:13" s="117" customFormat="1" ht="12" x14ac:dyDescent="0.25">
      <c r="A13" s="130" t="str">
        <f>'Event Summary'!A8</f>
        <v>7 031 929 N</v>
      </c>
      <c r="B13" s="74" t="str">
        <f>'Event Summary'!C8</f>
        <v>219 857 E</v>
      </c>
      <c r="C13" s="114" t="str">
        <f>'Event Summary'!G15</f>
        <v>Wireline</v>
      </c>
      <c r="D13" s="76" t="str">
        <f>'Event Summary'!E15</f>
        <v>Vause</v>
      </c>
      <c r="E13" s="110"/>
      <c r="F13" s="111"/>
      <c r="G13" s="115" t="str">
        <f>'Event Summary'!C15</f>
        <v>J. Hollingworth</v>
      </c>
      <c r="H13" s="116">
        <f>'Event Summary'!H15</f>
        <v>119</v>
      </c>
    </row>
    <row r="14" spans="1:13" s="3" customFormat="1" ht="9" customHeight="1" x14ac:dyDescent="0.2">
      <c r="A14" s="4" t="s">
        <v>23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68" t="str">
        <f>'Event Summary'!A17</f>
        <v xml:space="preserve">Profile computed using minimum curvature.  </v>
      </c>
      <c r="B15" s="169"/>
      <c r="C15" s="169"/>
      <c r="D15" s="169"/>
      <c r="E15" s="169"/>
      <c r="F15" s="169"/>
      <c r="G15" s="169"/>
      <c r="H15" s="170"/>
    </row>
    <row r="16" spans="1:13" ht="3" customHeight="1" x14ac:dyDescent="0.25"/>
  </sheetData>
  <mergeCells count="3">
    <mergeCell ref="D8:F8"/>
    <mergeCell ref="A15:H15"/>
    <mergeCell ref="A1:F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4</xdr:col>
                <xdr:colOff>9525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"/>
  <sheetViews>
    <sheetView tabSelected="1" zoomScaleNormal="100" workbookViewId="0">
      <pane ySplit="18" topLeftCell="A19" activePane="bottomLeft" state="frozenSplit"/>
      <selection activeCell="G25" sqref="G25"/>
      <selection pane="bottomLeft" sqref="A1:E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6" t="s">
        <v>35</v>
      </c>
      <c r="B1" s="166"/>
      <c r="C1" s="166"/>
      <c r="D1" s="166"/>
      <c r="E1" s="166"/>
    </row>
    <row r="2" spans="1:8" s="78" customFormat="1" x14ac:dyDescent="0.25">
      <c r="A2" s="87" t="s">
        <v>0</v>
      </c>
      <c r="B2" s="88"/>
      <c r="C2" s="88"/>
      <c r="D2" s="88"/>
      <c r="E2" s="88"/>
      <c r="F2" s="88"/>
      <c r="G2" s="88"/>
      <c r="H2" s="89"/>
    </row>
    <row r="3" spans="1:8" s="80" customFormat="1" ht="9" customHeight="1" x14ac:dyDescent="0.25">
      <c r="A3" s="81" t="s">
        <v>1</v>
      </c>
      <c r="B3" s="83"/>
      <c r="C3" s="81" t="s">
        <v>3</v>
      </c>
      <c r="D3" s="83"/>
      <c r="E3" s="81" t="s">
        <v>2</v>
      </c>
      <c r="F3" s="83"/>
      <c r="G3" s="81" t="s">
        <v>17</v>
      </c>
      <c r="H3" s="84"/>
    </row>
    <row r="4" spans="1:8" s="79" customFormat="1" x14ac:dyDescent="0.25">
      <c r="A4" s="95" t="str">
        <f>'Event Summary'!A4</f>
        <v>Origin Energy</v>
      </c>
      <c r="B4" s="93"/>
      <c r="C4" s="95" t="str">
        <f>'Event Summary'!C4</f>
        <v>Condabri 263</v>
      </c>
      <c r="D4" s="94"/>
      <c r="E4" s="95" t="str">
        <f>'Event Summary'!E4</f>
        <v>Condabri</v>
      </c>
      <c r="F4" s="93"/>
      <c r="G4" s="96" t="str">
        <f>'Event Summary'!G4</f>
        <v>Australia</v>
      </c>
      <c r="H4" s="99"/>
    </row>
    <row r="5" spans="1:8" s="79" customFormat="1" ht="9" customHeight="1" x14ac:dyDescent="0.25">
      <c r="A5" s="81" t="s">
        <v>19</v>
      </c>
      <c r="B5" s="84"/>
      <c r="C5" s="81" t="s">
        <v>14</v>
      </c>
      <c r="D5" s="82"/>
      <c r="E5" s="81" t="s">
        <v>58</v>
      </c>
      <c r="F5" s="82"/>
      <c r="G5" s="81" t="s">
        <v>59</v>
      </c>
      <c r="H5" s="82"/>
    </row>
    <row r="6" spans="1:8" s="79" customFormat="1" x14ac:dyDescent="0.25">
      <c r="A6" s="96" t="str">
        <f>'Event Summary'!A6</f>
        <v>Queensland</v>
      </c>
      <c r="B6" s="99"/>
      <c r="C6" s="105" t="str">
        <f>'Event Summary'!C6</f>
        <v>North Seeking Gyro</v>
      </c>
      <c r="D6" s="99"/>
      <c r="E6" s="108" t="str">
        <f>'Event Summary'!E6</f>
        <v>026° 48' 22.06" S.</v>
      </c>
      <c r="F6" s="73"/>
      <c r="G6" s="108" t="str">
        <f>'Event Summary'!G6</f>
        <v>150° 10' 54.86" E.</v>
      </c>
      <c r="H6" s="94"/>
    </row>
    <row r="7" spans="1:8" s="79" customFormat="1" ht="9" customHeight="1" x14ac:dyDescent="0.25">
      <c r="A7" s="81" t="s">
        <v>53</v>
      </c>
      <c r="B7" s="84"/>
      <c r="C7" s="81" t="s">
        <v>54</v>
      </c>
      <c r="D7" s="82"/>
      <c r="E7" s="81" t="s">
        <v>55</v>
      </c>
      <c r="F7" s="82"/>
      <c r="G7" s="81" t="s">
        <v>56</v>
      </c>
      <c r="H7" s="82"/>
    </row>
    <row r="8" spans="1:8" s="79" customFormat="1" x14ac:dyDescent="0.25">
      <c r="A8" s="129" t="str">
        <f>'Event Summary'!A8</f>
        <v>7 031 929 N</v>
      </c>
      <c r="B8" s="99"/>
      <c r="C8" s="105" t="str">
        <f>'Event Summary'!C8</f>
        <v>219 857 E</v>
      </c>
      <c r="D8" s="99"/>
      <c r="E8" s="108" t="str">
        <f>'Event Summary'!E8</f>
        <v>GDA94</v>
      </c>
      <c r="F8" s="73"/>
      <c r="G8" s="108">
        <f>'Event Summary'!G8</f>
        <v>56</v>
      </c>
      <c r="H8" s="94"/>
    </row>
    <row r="9" spans="1:8" s="78" customFormat="1" x14ac:dyDescent="0.25">
      <c r="A9" s="87" t="s">
        <v>13</v>
      </c>
      <c r="B9" s="88"/>
      <c r="C9" s="88"/>
      <c r="D9" s="88"/>
      <c r="E9" s="88"/>
      <c r="F9" s="88"/>
      <c r="G9" s="98"/>
      <c r="H9" s="89"/>
    </row>
    <row r="10" spans="1:8" s="80" customFormat="1" ht="9" customHeight="1" x14ac:dyDescent="0.25">
      <c r="A10" s="81" t="s">
        <v>29</v>
      </c>
      <c r="B10" s="82"/>
      <c r="C10" s="97" t="s">
        <v>16</v>
      </c>
      <c r="D10" s="82"/>
      <c r="E10" s="97" t="s">
        <v>32</v>
      </c>
      <c r="F10" s="83"/>
      <c r="G10" s="81" t="s">
        <v>22</v>
      </c>
      <c r="H10" s="82"/>
    </row>
    <row r="11" spans="1:8" s="79" customFormat="1" x14ac:dyDescent="0.25">
      <c r="A11" s="90" t="str">
        <f>'Event Summary'!A11</f>
        <v>Ground Level</v>
      </c>
      <c r="B11" s="92"/>
      <c r="C11" s="100">
        <f>'Event Summary'!C11</f>
        <v>301</v>
      </c>
      <c r="D11" s="92"/>
      <c r="E11" s="90" t="str">
        <f>'Event Summary'!E11</f>
        <v>OKB</v>
      </c>
      <c r="F11" s="91"/>
      <c r="G11" s="103">
        <f>'Event Summary'!G11</f>
        <v>3.8</v>
      </c>
      <c r="H11" s="92"/>
    </row>
    <row r="12" spans="1:8" s="80" customFormat="1" ht="9" customHeight="1" x14ac:dyDescent="0.25">
      <c r="A12" s="81" t="s">
        <v>12</v>
      </c>
      <c r="B12" s="82"/>
      <c r="C12" s="81" t="s">
        <v>20</v>
      </c>
      <c r="D12" s="82"/>
      <c r="E12" s="81" t="s">
        <v>26</v>
      </c>
      <c r="F12" s="83"/>
      <c r="G12" s="81" t="s">
        <v>27</v>
      </c>
      <c r="H12" s="82"/>
    </row>
    <row r="13" spans="1:8" s="107" customFormat="1" ht="15" customHeight="1" x14ac:dyDescent="0.25">
      <c r="A13" s="104">
        <f>'Event Summary'!A13</f>
        <v>41442</v>
      </c>
      <c r="B13" s="92"/>
      <c r="C13" s="90" t="str">
        <f>'Event Summary'!C13</f>
        <v>True North</v>
      </c>
      <c r="D13" s="92"/>
      <c r="E13" s="90" t="str">
        <f>'Event Summary'!E13</f>
        <v>0m</v>
      </c>
      <c r="F13" s="91"/>
      <c r="G13" s="101">
        <f>'Event Summary'!G13</f>
        <v>920</v>
      </c>
      <c r="H13" s="92"/>
    </row>
    <row r="14" spans="1:8" s="80" customFormat="1" ht="9" customHeight="1" x14ac:dyDescent="0.25">
      <c r="A14" s="102" t="str">
        <f>A4</f>
        <v>Origin Energy</v>
      </c>
      <c r="B14" s="82"/>
      <c r="C14" s="81" t="s">
        <v>61</v>
      </c>
      <c r="D14" s="82"/>
      <c r="E14" s="81" t="s">
        <v>36</v>
      </c>
      <c r="F14" s="83"/>
      <c r="G14" s="81" t="s">
        <v>39</v>
      </c>
      <c r="H14" s="85" t="s">
        <v>38</v>
      </c>
    </row>
    <row r="15" spans="1:8" s="107" customFormat="1" ht="15" customHeight="1" x14ac:dyDescent="0.25">
      <c r="A15" s="131" t="str">
        <f>'Event Summary'!A15</f>
        <v>S. Kettle</v>
      </c>
      <c r="B15" s="92"/>
      <c r="C15" s="90" t="str">
        <f>'Event Summary'!C15</f>
        <v>J. Hollingworth</v>
      </c>
      <c r="D15" s="92"/>
      <c r="E15" s="90" t="str">
        <f>'Event Summary'!E15</f>
        <v>Vause</v>
      </c>
      <c r="F15" s="91"/>
      <c r="G15" s="101" t="str">
        <f>'Event Summary'!G15</f>
        <v>Wireline</v>
      </c>
      <c r="H15" s="106">
        <f>'Event Summary'!H15</f>
        <v>119</v>
      </c>
    </row>
    <row r="16" spans="1:8" s="3" customFormat="1" ht="9" customHeight="1" x14ac:dyDescent="0.2">
      <c r="A16" s="4" t="s">
        <v>23</v>
      </c>
      <c r="B16" s="6"/>
      <c r="C16" s="6"/>
      <c r="D16" s="6"/>
      <c r="E16" s="6"/>
      <c r="F16" s="6"/>
      <c r="G16" s="6"/>
      <c r="H16" s="7"/>
    </row>
    <row r="17" spans="1:8" ht="15" customHeight="1" x14ac:dyDescent="0.25">
      <c r="A17" s="17" t="str">
        <f>'Event Summary'!A17</f>
        <v xml:space="preserve">Profile computed using minimum curvature.  </v>
      </c>
      <c r="B17" s="18"/>
      <c r="C17" s="18"/>
      <c r="D17" s="18"/>
      <c r="E17" s="18"/>
      <c r="F17" s="18"/>
      <c r="G17" s="18"/>
      <c r="H17" s="19"/>
    </row>
    <row r="18" spans="1:8" s="8" customFormat="1" ht="45" x14ac:dyDescent="0.25">
      <c r="A18" s="28" t="s">
        <v>4</v>
      </c>
      <c r="B18" s="28" t="s">
        <v>5</v>
      </c>
      <c r="C18" s="28" t="s">
        <v>6</v>
      </c>
      <c r="D18" s="28" t="s">
        <v>7</v>
      </c>
      <c r="E18" s="28" t="s">
        <v>8</v>
      </c>
      <c r="F18" s="28" t="s">
        <v>9</v>
      </c>
      <c r="G18" s="28" t="s">
        <v>10</v>
      </c>
      <c r="H18" s="28" t="s">
        <v>11</v>
      </c>
    </row>
    <row r="19" spans="1:8" s="8" customFormat="1" x14ac:dyDescent="0.2">
      <c r="A19" s="160">
        <v>0</v>
      </c>
      <c r="B19" s="161">
        <v>0.37</v>
      </c>
      <c r="C19" s="161">
        <v>87.02</v>
      </c>
      <c r="D19" s="161">
        <v>0</v>
      </c>
      <c r="E19" s="162"/>
      <c r="F19" s="161">
        <v>0</v>
      </c>
      <c r="G19" s="161">
        <v>0</v>
      </c>
      <c r="H19" s="161"/>
    </row>
    <row r="20" spans="1:8" x14ac:dyDescent="0.25">
      <c r="A20" s="160">
        <v>5</v>
      </c>
      <c r="B20" s="161">
        <v>0.37</v>
      </c>
      <c r="C20" s="161">
        <v>87.68</v>
      </c>
      <c r="D20" s="173">
        <v>5</v>
      </c>
      <c r="E20" s="174">
        <v>0</v>
      </c>
      <c r="F20" s="161">
        <v>0</v>
      </c>
      <c r="G20" s="161">
        <v>0.03</v>
      </c>
      <c r="H20" s="161">
        <v>0</v>
      </c>
    </row>
    <row r="21" spans="1:8" x14ac:dyDescent="0.25">
      <c r="A21" s="160">
        <v>10</v>
      </c>
      <c r="B21" s="161">
        <v>0.37</v>
      </c>
      <c r="C21" s="161">
        <v>88.34</v>
      </c>
      <c r="D21" s="173">
        <v>10</v>
      </c>
      <c r="E21" s="174">
        <v>0</v>
      </c>
      <c r="F21" s="161">
        <v>0</v>
      </c>
      <c r="G21" s="161">
        <v>0.06</v>
      </c>
      <c r="H21" s="161">
        <v>0</v>
      </c>
    </row>
    <row r="22" spans="1:8" x14ac:dyDescent="0.25">
      <c r="A22" s="160">
        <v>15</v>
      </c>
      <c r="B22" s="161">
        <v>0.36</v>
      </c>
      <c r="C22" s="161">
        <v>88.99</v>
      </c>
      <c r="D22" s="173">
        <v>15</v>
      </c>
      <c r="E22" s="174">
        <v>0</v>
      </c>
      <c r="F22" s="161">
        <v>0</v>
      </c>
      <c r="G22" s="161">
        <v>0.1</v>
      </c>
      <c r="H22" s="161">
        <v>0</v>
      </c>
    </row>
    <row r="23" spans="1:8" x14ac:dyDescent="0.25">
      <c r="A23" s="160">
        <v>20</v>
      </c>
      <c r="B23" s="161">
        <v>0.36</v>
      </c>
      <c r="C23" s="161">
        <v>89.65</v>
      </c>
      <c r="D23" s="173">
        <v>20</v>
      </c>
      <c r="E23" s="174">
        <v>0</v>
      </c>
      <c r="F23" s="161">
        <v>0</v>
      </c>
      <c r="G23" s="161">
        <v>0.13</v>
      </c>
      <c r="H23" s="161">
        <v>0</v>
      </c>
    </row>
    <row r="24" spans="1:8" x14ac:dyDescent="0.25">
      <c r="A24" s="160">
        <v>25</v>
      </c>
      <c r="B24" s="161">
        <v>0.36</v>
      </c>
      <c r="C24" s="161">
        <v>90.31</v>
      </c>
      <c r="D24" s="173">
        <v>25</v>
      </c>
      <c r="E24" s="174">
        <v>0</v>
      </c>
      <c r="F24" s="161">
        <v>0</v>
      </c>
      <c r="G24" s="161">
        <v>0.16</v>
      </c>
      <c r="H24" s="161">
        <v>0</v>
      </c>
    </row>
    <row r="25" spans="1:8" x14ac:dyDescent="0.25">
      <c r="A25" s="160">
        <v>30</v>
      </c>
      <c r="B25" s="161">
        <v>0.33</v>
      </c>
      <c r="C25" s="161">
        <v>90.69</v>
      </c>
      <c r="D25" s="173">
        <v>30</v>
      </c>
      <c r="E25" s="174">
        <v>0</v>
      </c>
      <c r="F25" s="161">
        <v>0</v>
      </c>
      <c r="G25" s="161">
        <v>0.19</v>
      </c>
      <c r="H25" s="161">
        <v>0.17</v>
      </c>
    </row>
    <row r="26" spans="1:8" x14ac:dyDescent="0.25">
      <c r="A26" s="160">
        <v>35</v>
      </c>
      <c r="B26" s="161">
        <v>0.31</v>
      </c>
      <c r="C26" s="161">
        <v>91.07</v>
      </c>
      <c r="D26" s="173">
        <v>35</v>
      </c>
      <c r="E26" s="174">
        <v>0</v>
      </c>
      <c r="F26" s="161">
        <v>0</v>
      </c>
      <c r="G26" s="161">
        <v>0.22</v>
      </c>
      <c r="H26" s="161">
        <v>0.17</v>
      </c>
    </row>
    <row r="27" spans="1:8" x14ac:dyDescent="0.25">
      <c r="A27" s="160">
        <v>40</v>
      </c>
      <c r="B27" s="161">
        <v>0.28000000000000003</v>
      </c>
      <c r="C27" s="161">
        <v>91.45</v>
      </c>
      <c r="D27" s="173">
        <v>40</v>
      </c>
      <c r="E27" s="174">
        <v>0</v>
      </c>
      <c r="F27" s="161">
        <v>0</v>
      </c>
      <c r="G27" s="161">
        <v>0.24</v>
      </c>
      <c r="H27" s="161">
        <v>0.17</v>
      </c>
    </row>
    <row r="28" spans="1:8" x14ac:dyDescent="0.25">
      <c r="A28" s="160">
        <v>45</v>
      </c>
      <c r="B28" s="161">
        <v>0.25</v>
      </c>
      <c r="C28" s="161">
        <v>91.82</v>
      </c>
      <c r="D28" s="173">
        <v>45</v>
      </c>
      <c r="E28" s="174">
        <v>0</v>
      </c>
      <c r="F28" s="161">
        <v>0</v>
      </c>
      <c r="G28" s="161">
        <v>0.27</v>
      </c>
      <c r="H28" s="161">
        <v>0.17</v>
      </c>
    </row>
    <row r="29" spans="1:8" x14ac:dyDescent="0.25">
      <c r="A29" s="160">
        <v>50</v>
      </c>
      <c r="B29" s="161">
        <v>0.23</v>
      </c>
      <c r="C29" s="161">
        <v>92.2</v>
      </c>
      <c r="D29" s="173">
        <v>50</v>
      </c>
      <c r="E29" s="174">
        <v>0</v>
      </c>
      <c r="F29" s="161">
        <v>0</v>
      </c>
      <c r="G29" s="161">
        <v>0.28999999999999998</v>
      </c>
      <c r="H29" s="161">
        <v>0.17</v>
      </c>
    </row>
    <row r="30" spans="1:8" x14ac:dyDescent="0.25">
      <c r="A30" s="160">
        <v>55</v>
      </c>
      <c r="B30" s="161">
        <v>0.2</v>
      </c>
      <c r="C30" s="161">
        <v>92.58</v>
      </c>
      <c r="D30" s="173">
        <v>55</v>
      </c>
      <c r="E30" s="174">
        <v>0</v>
      </c>
      <c r="F30" s="161">
        <v>0</v>
      </c>
      <c r="G30" s="161">
        <v>0.31</v>
      </c>
      <c r="H30" s="161">
        <v>0.17</v>
      </c>
    </row>
    <row r="31" spans="1:8" x14ac:dyDescent="0.25">
      <c r="A31" s="160">
        <v>60</v>
      </c>
      <c r="B31" s="161">
        <v>0.17</v>
      </c>
      <c r="C31" s="161">
        <v>92.96</v>
      </c>
      <c r="D31" s="173">
        <v>60</v>
      </c>
      <c r="E31" s="174">
        <v>0</v>
      </c>
      <c r="F31" s="161">
        <v>0</v>
      </c>
      <c r="G31" s="161">
        <v>0.32</v>
      </c>
      <c r="H31" s="161">
        <v>0.17</v>
      </c>
    </row>
    <row r="32" spans="1:8" x14ac:dyDescent="0.25">
      <c r="A32" s="160">
        <v>65</v>
      </c>
      <c r="B32" s="161">
        <v>0.15</v>
      </c>
      <c r="C32" s="161">
        <v>93.34</v>
      </c>
      <c r="D32" s="173">
        <v>65</v>
      </c>
      <c r="E32" s="174">
        <v>0</v>
      </c>
      <c r="F32" s="161">
        <v>0</v>
      </c>
      <c r="G32" s="161">
        <v>0.34</v>
      </c>
      <c r="H32" s="161">
        <v>0.17</v>
      </c>
    </row>
    <row r="33" spans="1:8" x14ac:dyDescent="0.25">
      <c r="A33" s="160">
        <v>70</v>
      </c>
      <c r="B33" s="161">
        <v>0.14000000000000001</v>
      </c>
      <c r="C33" s="161">
        <v>111.72</v>
      </c>
      <c r="D33" s="173">
        <v>70</v>
      </c>
      <c r="E33" s="174">
        <v>0</v>
      </c>
      <c r="F33" s="161">
        <v>0</v>
      </c>
      <c r="G33" s="161">
        <v>0.35</v>
      </c>
      <c r="H33" s="161">
        <v>0.28999999999999998</v>
      </c>
    </row>
    <row r="34" spans="1:8" x14ac:dyDescent="0.25">
      <c r="A34" s="160">
        <v>75</v>
      </c>
      <c r="B34" s="161">
        <v>0.14000000000000001</v>
      </c>
      <c r="C34" s="161">
        <v>130.1</v>
      </c>
      <c r="D34" s="173">
        <v>75</v>
      </c>
      <c r="E34" s="174">
        <v>-0.01</v>
      </c>
      <c r="F34" s="161">
        <v>-0.01</v>
      </c>
      <c r="G34" s="161">
        <v>0.36</v>
      </c>
      <c r="H34" s="161">
        <v>0.27</v>
      </c>
    </row>
    <row r="35" spans="1:8" x14ac:dyDescent="0.25">
      <c r="A35" s="160">
        <v>80</v>
      </c>
      <c r="B35" s="161">
        <v>0.13</v>
      </c>
      <c r="C35" s="161">
        <v>148.47999999999999</v>
      </c>
      <c r="D35" s="173">
        <v>80</v>
      </c>
      <c r="E35" s="174">
        <v>-0.02</v>
      </c>
      <c r="F35" s="161">
        <v>-0.02</v>
      </c>
      <c r="G35" s="161">
        <v>0.37</v>
      </c>
      <c r="H35" s="161">
        <v>0.27</v>
      </c>
    </row>
    <row r="36" spans="1:8" x14ac:dyDescent="0.25">
      <c r="A36" s="160">
        <v>85</v>
      </c>
      <c r="B36" s="161">
        <v>0.13</v>
      </c>
      <c r="C36" s="161">
        <v>166.86</v>
      </c>
      <c r="D36" s="173">
        <v>85</v>
      </c>
      <c r="E36" s="174">
        <v>-0.03</v>
      </c>
      <c r="F36" s="161">
        <v>-0.03</v>
      </c>
      <c r="G36" s="161">
        <v>0.37</v>
      </c>
      <c r="H36" s="161">
        <v>0.24</v>
      </c>
    </row>
    <row r="37" spans="1:8" x14ac:dyDescent="0.25">
      <c r="A37" s="160">
        <v>90</v>
      </c>
      <c r="B37" s="161">
        <v>0.12</v>
      </c>
      <c r="C37" s="161">
        <v>185.24</v>
      </c>
      <c r="D37" s="173">
        <v>90</v>
      </c>
      <c r="E37" s="174">
        <v>-0.04</v>
      </c>
      <c r="F37" s="161">
        <v>-0.04</v>
      </c>
      <c r="G37" s="161">
        <v>0.37</v>
      </c>
      <c r="H37" s="161">
        <v>0.24</v>
      </c>
    </row>
    <row r="38" spans="1:8" x14ac:dyDescent="0.25">
      <c r="A38" s="160">
        <v>95</v>
      </c>
      <c r="B38" s="161">
        <v>0.12</v>
      </c>
      <c r="C38" s="161">
        <v>203.62</v>
      </c>
      <c r="D38" s="173">
        <v>95</v>
      </c>
      <c r="E38" s="174">
        <v>-0.05</v>
      </c>
      <c r="F38" s="161">
        <v>-0.05</v>
      </c>
      <c r="G38" s="161">
        <v>0.37</v>
      </c>
      <c r="H38" s="161">
        <v>0.24</v>
      </c>
    </row>
    <row r="39" spans="1:8" x14ac:dyDescent="0.25">
      <c r="A39" s="160">
        <v>100</v>
      </c>
      <c r="B39" s="161">
        <v>0.11</v>
      </c>
      <c r="C39" s="161">
        <v>222</v>
      </c>
      <c r="D39" s="173">
        <v>100</v>
      </c>
      <c r="E39" s="174">
        <v>-0.06</v>
      </c>
      <c r="F39" s="161">
        <v>-0.06</v>
      </c>
      <c r="G39" s="161">
        <v>0.36</v>
      </c>
      <c r="H39" s="161">
        <v>0.24</v>
      </c>
    </row>
    <row r="40" spans="1:8" x14ac:dyDescent="0.25">
      <c r="A40" s="160">
        <v>105</v>
      </c>
      <c r="B40" s="161">
        <v>0.11</v>
      </c>
      <c r="C40" s="161">
        <v>240.38</v>
      </c>
      <c r="D40" s="173">
        <v>105</v>
      </c>
      <c r="E40" s="174">
        <v>-7.0000000000000007E-2</v>
      </c>
      <c r="F40" s="161">
        <v>-7.0000000000000007E-2</v>
      </c>
      <c r="G40" s="161">
        <v>0.36</v>
      </c>
      <c r="H40" s="161">
        <v>0.21</v>
      </c>
    </row>
    <row r="41" spans="1:8" x14ac:dyDescent="0.25">
      <c r="A41" s="160">
        <v>110</v>
      </c>
      <c r="B41" s="161">
        <v>0.11</v>
      </c>
      <c r="C41" s="161">
        <v>235.16</v>
      </c>
      <c r="D41" s="173">
        <v>110</v>
      </c>
      <c r="E41" s="174">
        <v>-7.0000000000000007E-2</v>
      </c>
      <c r="F41" s="161">
        <v>-7.0000000000000007E-2</v>
      </c>
      <c r="G41" s="161">
        <v>0.35</v>
      </c>
      <c r="H41" s="161">
        <v>0</v>
      </c>
    </row>
    <row r="42" spans="1:8" x14ac:dyDescent="0.25">
      <c r="A42" s="160">
        <v>115</v>
      </c>
      <c r="B42" s="161">
        <v>0.12</v>
      </c>
      <c r="C42" s="161">
        <v>229.95</v>
      </c>
      <c r="D42" s="173">
        <v>115</v>
      </c>
      <c r="E42" s="174">
        <v>-0.08</v>
      </c>
      <c r="F42" s="161">
        <v>-0.08</v>
      </c>
      <c r="G42" s="161">
        <v>0.34</v>
      </c>
      <c r="H42" s="161">
        <v>0</v>
      </c>
    </row>
    <row r="43" spans="1:8" x14ac:dyDescent="0.25">
      <c r="A43" s="160">
        <v>120</v>
      </c>
      <c r="B43" s="161">
        <v>0.13</v>
      </c>
      <c r="C43" s="161">
        <v>224.73</v>
      </c>
      <c r="D43" s="173">
        <v>120</v>
      </c>
      <c r="E43" s="174">
        <v>-0.08</v>
      </c>
      <c r="F43" s="161">
        <v>-0.08</v>
      </c>
      <c r="G43" s="161">
        <v>0.33</v>
      </c>
      <c r="H43" s="161">
        <v>0</v>
      </c>
    </row>
    <row r="44" spans="1:8" x14ac:dyDescent="0.25">
      <c r="A44" s="160">
        <v>125</v>
      </c>
      <c r="B44" s="161">
        <v>0.13</v>
      </c>
      <c r="C44" s="161">
        <v>219.52</v>
      </c>
      <c r="D44" s="173">
        <v>125</v>
      </c>
      <c r="E44" s="174">
        <v>-0.09</v>
      </c>
      <c r="F44" s="161">
        <v>-0.09</v>
      </c>
      <c r="G44" s="161">
        <v>0.32</v>
      </c>
      <c r="H44" s="161">
        <v>0</v>
      </c>
    </row>
    <row r="45" spans="1:8" x14ac:dyDescent="0.25">
      <c r="A45" s="160">
        <v>130</v>
      </c>
      <c r="B45" s="161">
        <v>0.14000000000000001</v>
      </c>
      <c r="C45" s="161">
        <v>214.3</v>
      </c>
      <c r="D45" s="173">
        <v>130</v>
      </c>
      <c r="E45" s="174">
        <v>-0.1</v>
      </c>
      <c r="F45" s="161">
        <v>-0.1</v>
      </c>
      <c r="G45" s="161">
        <v>0.32</v>
      </c>
      <c r="H45" s="161">
        <v>0.12</v>
      </c>
    </row>
    <row r="46" spans="1:8" x14ac:dyDescent="0.25">
      <c r="A46" s="160">
        <v>135</v>
      </c>
      <c r="B46" s="161">
        <v>0.15</v>
      </c>
      <c r="C46" s="161">
        <v>209.09</v>
      </c>
      <c r="D46" s="173">
        <v>135</v>
      </c>
      <c r="E46" s="174">
        <v>-0.11</v>
      </c>
      <c r="F46" s="161">
        <v>-0.11</v>
      </c>
      <c r="G46" s="161">
        <v>0.31</v>
      </c>
      <c r="H46" s="161">
        <v>0.12</v>
      </c>
    </row>
    <row r="47" spans="1:8" x14ac:dyDescent="0.25">
      <c r="A47" s="160">
        <v>140</v>
      </c>
      <c r="B47" s="161">
        <v>0.15</v>
      </c>
      <c r="C47" s="161">
        <v>203.88</v>
      </c>
      <c r="D47" s="173">
        <v>140</v>
      </c>
      <c r="E47" s="174">
        <v>-0.12</v>
      </c>
      <c r="F47" s="161">
        <v>-0.12</v>
      </c>
      <c r="G47" s="161">
        <v>0.3</v>
      </c>
      <c r="H47" s="161">
        <v>0.12</v>
      </c>
    </row>
    <row r="48" spans="1:8" x14ac:dyDescent="0.25">
      <c r="A48" s="160">
        <v>145</v>
      </c>
      <c r="B48" s="161">
        <v>0.16</v>
      </c>
      <c r="C48" s="161">
        <v>198.66</v>
      </c>
      <c r="D48" s="173">
        <v>145</v>
      </c>
      <c r="E48" s="174">
        <v>-0.14000000000000001</v>
      </c>
      <c r="F48" s="161">
        <v>-0.14000000000000001</v>
      </c>
      <c r="G48" s="161">
        <v>0.3</v>
      </c>
      <c r="H48" s="161">
        <v>0.12</v>
      </c>
    </row>
    <row r="49" spans="1:8" x14ac:dyDescent="0.25">
      <c r="A49" s="160">
        <v>150</v>
      </c>
      <c r="B49" s="161">
        <v>0.22</v>
      </c>
      <c r="C49" s="161">
        <v>212.23</v>
      </c>
      <c r="D49" s="173">
        <v>150</v>
      </c>
      <c r="E49" s="174">
        <v>-0.15</v>
      </c>
      <c r="F49" s="161">
        <v>-0.15</v>
      </c>
      <c r="G49" s="161">
        <v>0.28999999999999998</v>
      </c>
      <c r="H49" s="161">
        <v>0.44</v>
      </c>
    </row>
    <row r="50" spans="1:8" x14ac:dyDescent="0.25">
      <c r="A50" s="160">
        <v>155</v>
      </c>
      <c r="B50" s="161">
        <v>0.28000000000000003</v>
      </c>
      <c r="C50" s="161">
        <v>225.8</v>
      </c>
      <c r="D50" s="173">
        <v>155</v>
      </c>
      <c r="E50" s="174">
        <v>-0.17</v>
      </c>
      <c r="F50" s="161">
        <v>-0.17</v>
      </c>
      <c r="G50" s="161">
        <v>0.28000000000000003</v>
      </c>
      <c r="H50" s="161">
        <v>0.49</v>
      </c>
    </row>
    <row r="51" spans="1:8" x14ac:dyDescent="0.25">
      <c r="A51" s="160">
        <v>160</v>
      </c>
      <c r="B51" s="161">
        <v>0.34</v>
      </c>
      <c r="C51" s="161">
        <v>239.36</v>
      </c>
      <c r="D51" s="173">
        <v>160</v>
      </c>
      <c r="E51" s="174">
        <v>-0.19</v>
      </c>
      <c r="F51" s="161">
        <v>-0.19</v>
      </c>
      <c r="G51" s="161">
        <v>0.26</v>
      </c>
      <c r="H51" s="161">
        <v>0.56000000000000005</v>
      </c>
    </row>
    <row r="52" spans="1:8" x14ac:dyDescent="0.25">
      <c r="A52" s="160">
        <v>165</v>
      </c>
      <c r="B52" s="161">
        <v>0.39</v>
      </c>
      <c r="C52" s="161">
        <v>252.93</v>
      </c>
      <c r="D52" s="173">
        <v>165</v>
      </c>
      <c r="E52" s="174">
        <v>-0.2</v>
      </c>
      <c r="F52" s="161">
        <v>-0.2</v>
      </c>
      <c r="G52" s="161">
        <v>0.23</v>
      </c>
      <c r="H52" s="161">
        <v>0.62</v>
      </c>
    </row>
    <row r="53" spans="1:8" x14ac:dyDescent="0.25">
      <c r="A53" s="160">
        <v>170</v>
      </c>
      <c r="B53" s="161">
        <v>0.45</v>
      </c>
      <c r="C53" s="161">
        <v>266.5</v>
      </c>
      <c r="D53" s="173">
        <v>170</v>
      </c>
      <c r="E53" s="174">
        <v>-0.21</v>
      </c>
      <c r="F53" s="161">
        <v>-0.21</v>
      </c>
      <c r="G53" s="161">
        <v>0.19</v>
      </c>
      <c r="H53" s="161">
        <v>0.69</v>
      </c>
    </row>
    <row r="54" spans="1:8" x14ac:dyDescent="0.25">
      <c r="A54" s="160">
        <v>175</v>
      </c>
      <c r="B54" s="161">
        <v>0.51</v>
      </c>
      <c r="C54" s="161">
        <v>280.07</v>
      </c>
      <c r="D54" s="173">
        <v>175</v>
      </c>
      <c r="E54" s="174">
        <v>-0.2</v>
      </c>
      <c r="F54" s="161">
        <v>-0.2</v>
      </c>
      <c r="G54" s="161">
        <v>0.15</v>
      </c>
      <c r="H54" s="161">
        <v>0.76</v>
      </c>
    </row>
    <row r="55" spans="1:8" x14ac:dyDescent="0.25">
      <c r="A55" s="160">
        <v>180</v>
      </c>
      <c r="B55" s="161">
        <v>0.56999999999999995</v>
      </c>
      <c r="C55" s="161">
        <v>293.63</v>
      </c>
      <c r="D55" s="173">
        <v>180</v>
      </c>
      <c r="E55" s="174">
        <v>-0.19</v>
      </c>
      <c r="F55" s="161">
        <v>-0.19</v>
      </c>
      <c r="G55" s="161">
        <v>0.11</v>
      </c>
      <c r="H55" s="161">
        <v>0.84</v>
      </c>
    </row>
    <row r="56" spans="1:8" x14ac:dyDescent="0.25">
      <c r="A56" s="160">
        <v>185</v>
      </c>
      <c r="B56" s="161">
        <v>0.62</v>
      </c>
      <c r="C56" s="161">
        <v>307.2</v>
      </c>
      <c r="D56" s="173">
        <v>185</v>
      </c>
      <c r="E56" s="174">
        <v>-0.16</v>
      </c>
      <c r="F56" s="161">
        <v>-0.16</v>
      </c>
      <c r="G56" s="161">
        <v>0.06</v>
      </c>
      <c r="H56" s="161">
        <v>0.91</v>
      </c>
    </row>
    <row r="57" spans="1:8" x14ac:dyDescent="0.25">
      <c r="A57" s="160">
        <v>190</v>
      </c>
      <c r="B57" s="161">
        <v>0.68</v>
      </c>
      <c r="C57" s="161">
        <v>305.61</v>
      </c>
      <c r="D57" s="173">
        <v>190</v>
      </c>
      <c r="E57" s="174">
        <v>-0.13</v>
      </c>
      <c r="F57" s="161">
        <v>-0.13</v>
      </c>
      <c r="G57" s="161">
        <v>0.02</v>
      </c>
      <c r="H57" s="161">
        <v>0.38</v>
      </c>
    </row>
    <row r="58" spans="1:8" x14ac:dyDescent="0.25">
      <c r="A58" s="160">
        <v>195</v>
      </c>
      <c r="B58" s="161">
        <v>0.75</v>
      </c>
      <c r="C58" s="161">
        <v>304.01</v>
      </c>
      <c r="D58" s="173">
        <v>195</v>
      </c>
      <c r="E58" s="174">
        <v>-0.09</v>
      </c>
      <c r="F58" s="161">
        <v>-0.09</v>
      </c>
      <c r="G58" s="161">
        <v>-0.04</v>
      </c>
      <c r="H58" s="161">
        <v>0.38</v>
      </c>
    </row>
    <row r="59" spans="1:8" x14ac:dyDescent="0.25">
      <c r="A59" s="160">
        <v>200</v>
      </c>
      <c r="B59" s="161">
        <v>0.81</v>
      </c>
      <c r="C59" s="161">
        <v>302.42</v>
      </c>
      <c r="D59" s="173">
        <v>200</v>
      </c>
      <c r="E59" s="174">
        <v>-0.06</v>
      </c>
      <c r="F59" s="161">
        <v>-0.06</v>
      </c>
      <c r="G59" s="161">
        <v>-0.09</v>
      </c>
      <c r="H59" s="161">
        <v>0.39</v>
      </c>
    </row>
    <row r="60" spans="1:8" x14ac:dyDescent="0.25">
      <c r="A60" s="160">
        <v>205</v>
      </c>
      <c r="B60" s="161">
        <v>0.87</v>
      </c>
      <c r="C60" s="161">
        <v>300.82</v>
      </c>
      <c r="D60" s="173">
        <v>205</v>
      </c>
      <c r="E60" s="174">
        <v>-0.02</v>
      </c>
      <c r="F60" s="161">
        <v>-0.02</v>
      </c>
      <c r="G60" s="161">
        <v>-0.15</v>
      </c>
      <c r="H60" s="161">
        <v>0.39</v>
      </c>
    </row>
    <row r="61" spans="1:8" x14ac:dyDescent="0.25">
      <c r="A61" s="160">
        <v>210</v>
      </c>
      <c r="B61" s="161">
        <v>0.93</v>
      </c>
      <c r="C61" s="161">
        <v>299.23</v>
      </c>
      <c r="D61" s="173">
        <v>210</v>
      </c>
      <c r="E61" s="174">
        <v>0.02</v>
      </c>
      <c r="F61" s="161">
        <v>0.02</v>
      </c>
      <c r="G61" s="161">
        <v>-0.22</v>
      </c>
      <c r="H61" s="161">
        <v>0.39</v>
      </c>
    </row>
    <row r="62" spans="1:8" x14ac:dyDescent="0.25">
      <c r="A62" s="160">
        <v>215</v>
      </c>
      <c r="B62" s="161">
        <v>0.99</v>
      </c>
      <c r="C62" s="161">
        <v>297.63</v>
      </c>
      <c r="D62" s="173">
        <v>214.99</v>
      </c>
      <c r="E62" s="174">
        <v>0.06</v>
      </c>
      <c r="F62" s="161">
        <v>0.06</v>
      </c>
      <c r="G62" s="161">
        <v>-0.3</v>
      </c>
      <c r="H62" s="161">
        <v>0.39</v>
      </c>
    </row>
    <row r="63" spans="1:8" x14ac:dyDescent="0.25">
      <c r="A63" s="160">
        <v>220</v>
      </c>
      <c r="B63" s="161">
        <v>0.99</v>
      </c>
      <c r="C63" s="161">
        <v>296.86</v>
      </c>
      <c r="D63" s="173">
        <v>219.99</v>
      </c>
      <c r="E63" s="174">
        <v>0.1</v>
      </c>
      <c r="F63" s="161">
        <v>0.1</v>
      </c>
      <c r="G63" s="161">
        <v>-0.37</v>
      </c>
      <c r="H63" s="161">
        <v>0</v>
      </c>
    </row>
    <row r="64" spans="1:8" x14ac:dyDescent="0.25">
      <c r="A64" s="160">
        <v>225</v>
      </c>
      <c r="B64" s="161">
        <v>0.99</v>
      </c>
      <c r="C64" s="161">
        <v>296.08999999999997</v>
      </c>
      <c r="D64" s="173">
        <v>224.99</v>
      </c>
      <c r="E64" s="174">
        <v>0.14000000000000001</v>
      </c>
      <c r="F64" s="161">
        <v>0.14000000000000001</v>
      </c>
      <c r="G64" s="161">
        <v>-0.45</v>
      </c>
      <c r="H64" s="161">
        <v>0</v>
      </c>
    </row>
    <row r="65" spans="1:8" x14ac:dyDescent="0.25">
      <c r="A65" s="160">
        <v>230</v>
      </c>
      <c r="B65" s="161">
        <v>0.99</v>
      </c>
      <c r="C65" s="161">
        <v>295.32</v>
      </c>
      <c r="D65" s="173">
        <v>229.99</v>
      </c>
      <c r="E65" s="174">
        <v>0.18</v>
      </c>
      <c r="F65" s="161">
        <v>0.18</v>
      </c>
      <c r="G65" s="161">
        <v>-0.53</v>
      </c>
      <c r="H65" s="161">
        <v>0</v>
      </c>
    </row>
    <row r="66" spans="1:8" x14ac:dyDescent="0.25">
      <c r="A66" s="160">
        <v>235</v>
      </c>
      <c r="B66" s="161">
        <v>0.99</v>
      </c>
      <c r="C66" s="161">
        <v>294.55</v>
      </c>
      <c r="D66" s="173">
        <v>234.99</v>
      </c>
      <c r="E66" s="174">
        <v>0.21</v>
      </c>
      <c r="F66" s="161">
        <v>0.21</v>
      </c>
      <c r="G66" s="161">
        <v>-0.61</v>
      </c>
      <c r="H66" s="161">
        <v>0</v>
      </c>
    </row>
    <row r="67" spans="1:8" x14ac:dyDescent="0.25">
      <c r="A67" s="160">
        <v>240</v>
      </c>
      <c r="B67" s="161">
        <v>0.99</v>
      </c>
      <c r="C67" s="161">
        <v>293.77999999999997</v>
      </c>
      <c r="D67" s="173">
        <v>239.99</v>
      </c>
      <c r="E67" s="174">
        <v>0.25</v>
      </c>
      <c r="F67" s="161">
        <v>0.25</v>
      </c>
      <c r="G67" s="161">
        <v>-0.69</v>
      </c>
      <c r="H67" s="161">
        <v>0</v>
      </c>
    </row>
    <row r="68" spans="1:8" x14ac:dyDescent="0.25">
      <c r="A68" s="160">
        <v>245</v>
      </c>
      <c r="B68" s="161">
        <v>1.07</v>
      </c>
      <c r="C68" s="161">
        <v>291.77999999999997</v>
      </c>
      <c r="D68" s="173">
        <v>244.99</v>
      </c>
      <c r="E68" s="174">
        <v>0.28000000000000003</v>
      </c>
      <c r="F68" s="161">
        <v>0.28000000000000003</v>
      </c>
      <c r="G68" s="161">
        <v>-0.77</v>
      </c>
      <c r="H68" s="161">
        <v>0.49</v>
      </c>
    </row>
    <row r="69" spans="1:8" x14ac:dyDescent="0.25">
      <c r="A69" s="160">
        <v>250</v>
      </c>
      <c r="B69" s="161">
        <v>1.1399999999999999</v>
      </c>
      <c r="C69" s="161">
        <v>289.77</v>
      </c>
      <c r="D69" s="173">
        <v>249.99</v>
      </c>
      <c r="E69" s="174">
        <v>0.32</v>
      </c>
      <c r="F69" s="161">
        <v>0.32</v>
      </c>
      <c r="G69" s="161">
        <v>-0.86</v>
      </c>
      <c r="H69" s="161">
        <v>0.5</v>
      </c>
    </row>
    <row r="70" spans="1:8" x14ac:dyDescent="0.25">
      <c r="A70" s="160">
        <v>255</v>
      </c>
      <c r="B70" s="161">
        <v>1.21</v>
      </c>
      <c r="C70" s="161">
        <v>287.76</v>
      </c>
      <c r="D70" s="173">
        <v>254.99</v>
      </c>
      <c r="E70" s="174">
        <v>0.35</v>
      </c>
      <c r="F70" s="161">
        <v>0.35</v>
      </c>
      <c r="G70" s="161">
        <v>-0.96</v>
      </c>
      <c r="H70" s="161">
        <v>0.52</v>
      </c>
    </row>
    <row r="71" spans="1:8" x14ac:dyDescent="0.25">
      <c r="A71" s="160">
        <v>260</v>
      </c>
      <c r="B71" s="161">
        <v>1.29</v>
      </c>
      <c r="C71" s="161">
        <v>285.75</v>
      </c>
      <c r="D71" s="173">
        <v>259.99</v>
      </c>
      <c r="E71" s="174">
        <v>0.38</v>
      </c>
      <c r="F71" s="161">
        <v>0.38</v>
      </c>
      <c r="G71" s="161">
        <v>-1.06</v>
      </c>
      <c r="H71" s="161">
        <v>0.52</v>
      </c>
    </row>
    <row r="72" spans="1:8" x14ac:dyDescent="0.25">
      <c r="A72" s="160">
        <v>265</v>
      </c>
      <c r="B72" s="161">
        <v>1.36</v>
      </c>
      <c r="C72" s="161">
        <v>283.74</v>
      </c>
      <c r="D72" s="173">
        <v>264.99</v>
      </c>
      <c r="E72" s="174">
        <v>0.41</v>
      </c>
      <c r="F72" s="161">
        <v>0.41</v>
      </c>
      <c r="G72" s="161">
        <v>-1.17</v>
      </c>
      <c r="H72" s="161">
        <v>0.53</v>
      </c>
    </row>
    <row r="73" spans="1:8" x14ac:dyDescent="0.25">
      <c r="A73" s="160">
        <v>270</v>
      </c>
      <c r="B73" s="161">
        <v>1.38</v>
      </c>
      <c r="C73" s="161">
        <v>281.67</v>
      </c>
      <c r="D73" s="173">
        <v>269.98</v>
      </c>
      <c r="E73" s="174">
        <v>0.44</v>
      </c>
      <c r="F73" s="161">
        <v>0.44</v>
      </c>
      <c r="G73" s="161">
        <v>-1.29</v>
      </c>
      <c r="H73" s="161">
        <v>0.31</v>
      </c>
    </row>
    <row r="74" spans="1:8" x14ac:dyDescent="0.25">
      <c r="A74" s="160">
        <v>275</v>
      </c>
      <c r="B74" s="161">
        <v>1.41</v>
      </c>
      <c r="C74" s="161">
        <v>279.61</v>
      </c>
      <c r="D74" s="173">
        <v>274.98</v>
      </c>
      <c r="E74" s="174">
        <v>0.46</v>
      </c>
      <c r="F74" s="161">
        <v>0.46</v>
      </c>
      <c r="G74" s="161">
        <v>-1.41</v>
      </c>
      <c r="H74" s="161">
        <v>0.34</v>
      </c>
    </row>
    <row r="75" spans="1:8" x14ac:dyDescent="0.25">
      <c r="A75" s="160">
        <v>280</v>
      </c>
      <c r="B75" s="161">
        <v>1.43</v>
      </c>
      <c r="C75" s="161">
        <v>277.54000000000002</v>
      </c>
      <c r="D75" s="173">
        <v>279.98</v>
      </c>
      <c r="E75" s="174">
        <v>0.48</v>
      </c>
      <c r="F75" s="161">
        <v>0.48</v>
      </c>
      <c r="G75" s="161">
        <v>-1.53</v>
      </c>
      <c r="H75" s="161">
        <v>0.34</v>
      </c>
    </row>
    <row r="76" spans="1:8" x14ac:dyDescent="0.25">
      <c r="A76" s="160">
        <v>285</v>
      </c>
      <c r="B76" s="161">
        <v>1.45</v>
      </c>
      <c r="C76" s="161">
        <v>275.48</v>
      </c>
      <c r="D76" s="173">
        <v>284.98</v>
      </c>
      <c r="E76" s="174">
        <v>0.49</v>
      </c>
      <c r="F76" s="161">
        <v>0.49</v>
      </c>
      <c r="G76" s="161">
        <v>-1.65</v>
      </c>
      <c r="H76" s="161">
        <v>0.34</v>
      </c>
    </row>
    <row r="77" spans="1:8" x14ac:dyDescent="0.25">
      <c r="A77" s="160">
        <v>290</v>
      </c>
      <c r="B77" s="161">
        <v>1.47</v>
      </c>
      <c r="C77" s="161">
        <v>273.41000000000003</v>
      </c>
      <c r="D77" s="173">
        <v>289.98</v>
      </c>
      <c r="E77" s="174">
        <v>0.5</v>
      </c>
      <c r="F77" s="161">
        <v>0.5</v>
      </c>
      <c r="G77" s="161">
        <v>-1.78</v>
      </c>
      <c r="H77" s="161">
        <v>0.34</v>
      </c>
    </row>
    <row r="78" spans="1:8" x14ac:dyDescent="0.25">
      <c r="A78" s="160">
        <v>295</v>
      </c>
      <c r="B78" s="161">
        <v>1.46</v>
      </c>
      <c r="C78" s="161">
        <v>270.52999999999997</v>
      </c>
      <c r="D78" s="173">
        <v>294.98</v>
      </c>
      <c r="E78" s="174">
        <v>0.51</v>
      </c>
      <c r="F78" s="161">
        <v>0.51</v>
      </c>
      <c r="G78" s="161">
        <v>-1.91</v>
      </c>
      <c r="H78" s="161">
        <v>0.44</v>
      </c>
    </row>
    <row r="79" spans="1:8" x14ac:dyDescent="0.25">
      <c r="A79" s="160">
        <v>300</v>
      </c>
      <c r="B79" s="161">
        <v>1.45</v>
      </c>
      <c r="C79" s="161">
        <v>267.64999999999998</v>
      </c>
      <c r="D79" s="173">
        <v>299.97000000000003</v>
      </c>
      <c r="E79" s="174">
        <v>0.5</v>
      </c>
      <c r="F79" s="161">
        <v>0.5</v>
      </c>
      <c r="G79" s="161">
        <v>-2.04</v>
      </c>
      <c r="H79" s="161">
        <v>0.44</v>
      </c>
    </row>
    <row r="80" spans="1:8" x14ac:dyDescent="0.25">
      <c r="A80" s="160">
        <v>305</v>
      </c>
      <c r="B80" s="161">
        <v>1.44</v>
      </c>
      <c r="C80" s="161">
        <v>264.77</v>
      </c>
      <c r="D80" s="173">
        <v>304.97000000000003</v>
      </c>
      <c r="E80" s="174">
        <v>0.5</v>
      </c>
      <c r="F80" s="161">
        <v>0.5</v>
      </c>
      <c r="G80" s="161">
        <v>-2.16</v>
      </c>
      <c r="H80" s="161">
        <v>0.44</v>
      </c>
    </row>
    <row r="81" spans="1:8" x14ac:dyDescent="0.25">
      <c r="A81" s="160">
        <v>310</v>
      </c>
      <c r="B81" s="161">
        <v>1.42</v>
      </c>
      <c r="C81" s="161">
        <v>261.89999999999998</v>
      </c>
      <c r="D81" s="173">
        <v>309.97000000000003</v>
      </c>
      <c r="E81" s="174">
        <v>0.48</v>
      </c>
      <c r="F81" s="161">
        <v>0.48</v>
      </c>
      <c r="G81" s="161">
        <v>-2.29</v>
      </c>
      <c r="H81" s="161">
        <v>0.44</v>
      </c>
    </row>
    <row r="82" spans="1:8" x14ac:dyDescent="0.25">
      <c r="A82" s="160">
        <v>315</v>
      </c>
      <c r="B82" s="161">
        <v>1.41</v>
      </c>
      <c r="C82" s="161">
        <v>259.02</v>
      </c>
      <c r="D82" s="173">
        <v>314.97000000000003</v>
      </c>
      <c r="E82" s="174">
        <v>0.46</v>
      </c>
      <c r="F82" s="161">
        <v>0.46</v>
      </c>
      <c r="G82" s="161">
        <v>-2.41</v>
      </c>
      <c r="H82" s="161">
        <v>0.43</v>
      </c>
    </row>
    <row r="83" spans="1:8" x14ac:dyDescent="0.25">
      <c r="A83" s="160">
        <v>320</v>
      </c>
      <c r="B83" s="161">
        <v>1.42</v>
      </c>
      <c r="C83" s="161">
        <v>257.08999999999997</v>
      </c>
      <c r="D83" s="173">
        <v>319.97000000000003</v>
      </c>
      <c r="E83" s="174">
        <v>0.44</v>
      </c>
      <c r="F83" s="161">
        <v>0.44</v>
      </c>
      <c r="G83" s="161">
        <v>-2.5299999999999998</v>
      </c>
      <c r="H83" s="161">
        <v>0.28999999999999998</v>
      </c>
    </row>
    <row r="84" spans="1:8" x14ac:dyDescent="0.25">
      <c r="A84" s="160">
        <v>325</v>
      </c>
      <c r="B84" s="161">
        <v>1.42</v>
      </c>
      <c r="C84" s="161">
        <v>255.16</v>
      </c>
      <c r="D84" s="173">
        <v>324.97000000000003</v>
      </c>
      <c r="E84" s="174">
        <v>0.41</v>
      </c>
      <c r="F84" s="161">
        <v>0.41</v>
      </c>
      <c r="G84" s="161">
        <v>-2.65</v>
      </c>
      <c r="H84" s="161">
        <v>0.28999999999999998</v>
      </c>
    </row>
    <row r="85" spans="1:8" x14ac:dyDescent="0.25">
      <c r="A85" s="160">
        <v>330</v>
      </c>
      <c r="B85" s="161">
        <v>1.43</v>
      </c>
      <c r="C85" s="161">
        <v>253.24</v>
      </c>
      <c r="D85" s="173">
        <v>329.97</v>
      </c>
      <c r="E85" s="174">
        <v>0.37</v>
      </c>
      <c r="F85" s="161">
        <v>0.37</v>
      </c>
      <c r="G85" s="161">
        <v>-2.77</v>
      </c>
      <c r="H85" s="161">
        <v>0.28999999999999998</v>
      </c>
    </row>
    <row r="86" spans="1:8" x14ac:dyDescent="0.25">
      <c r="A86" s="160">
        <v>335</v>
      </c>
      <c r="B86" s="161">
        <v>1.43</v>
      </c>
      <c r="C86" s="161">
        <v>251.31</v>
      </c>
      <c r="D86" s="173">
        <v>334.96</v>
      </c>
      <c r="E86" s="174">
        <v>0.33</v>
      </c>
      <c r="F86" s="161">
        <v>0.33</v>
      </c>
      <c r="G86" s="161">
        <v>-2.89</v>
      </c>
      <c r="H86" s="161">
        <v>0.28999999999999998</v>
      </c>
    </row>
    <row r="87" spans="1:8" x14ac:dyDescent="0.25">
      <c r="A87" s="160">
        <v>340</v>
      </c>
      <c r="B87" s="161">
        <v>1.43</v>
      </c>
      <c r="C87" s="161">
        <v>249.38</v>
      </c>
      <c r="D87" s="173">
        <v>339.96</v>
      </c>
      <c r="E87" s="174">
        <v>0.28999999999999998</v>
      </c>
      <c r="F87" s="161">
        <v>0.28999999999999998</v>
      </c>
      <c r="G87" s="161">
        <v>-3</v>
      </c>
      <c r="H87" s="161">
        <v>0.28999999999999998</v>
      </c>
    </row>
    <row r="88" spans="1:8" x14ac:dyDescent="0.25">
      <c r="A88" s="160">
        <v>345</v>
      </c>
      <c r="B88" s="161">
        <v>1.35</v>
      </c>
      <c r="C88" s="161">
        <v>250.58</v>
      </c>
      <c r="D88" s="173">
        <v>344.96</v>
      </c>
      <c r="E88" s="174">
        <v>0.25</v>
      </c>
      <c r="F88" s="161">
        <v>0.25</v>
      </c>
      <c r="G88" s="161">
        <v>-3.12</v>
      </c>
      <c r="H88" s="161">
        <v>0.56000000000000005</v>
      </c>
    </row>
    <row r="89" spans="1:8" x14ac:dyDescent="0.25">
      <c r="A89" s="160">
        <v>350</v>
      </c>
      <c r="B89" s="161">
        <v>1.26</v>
      </c>
      <c r="C89" s="161">
        <v>251.79</v>
      </c>
      <c r="D89" s="173">
        <v>349.96</v>
      </c>
      <c r="E89" s="174">
        <v>0.21</v>
      </c>
      <c r="F89" s="161">
        <v>0.21</v>
      </c>
      <c r="G89" s="161">
        <v>-3.23</v>
      </c>
      <c r="H89" s="161">
        <v>0.56000000000000005</v>
      </c>
    </row>
    <row r="90" spans="1:8" x14ac:dyDescent="0.25">
      <c r="A90" s="160">
        <v>355</v>
      </c>
      <c r="B90" s="161">
        <v>1.17</v>
      </c>
      <c r="C90" s="161">
        <v>252.99</v>
      </c>
      <c r="D90" s="173">
        <v>354.96</v>
      </c>
      <c r="E90" s="174">
        <v>0.18</v>
      </c>
      <c r="F90" s="161">
        <v>0.18</v>
      </c>
      <c r="G90" s="161">
        <v>-3.33</v>
      </c>
      <c r="H90" s="161">
        <v>0.56000000000000005</v>
      </c>
    </row>
    <row r="91" spans="1:8" x14ac:dyDescent="0.25">
      <c r="A91" s="160">
        <v>360</v>
      </c>
      <c r="B91" s="161">
        <v>1.08</v>
      </c>
      <c r="C91" s="161">
        <v>254.19</v>
      </c>
      <c r="D91" s="173">
        <v>359.96</v>
      </c>
      <c r="E91" s="174">
        <v>0.15</v>
      </c>
      <c r="F91" s="161">
        <v>0.15</v>
      </c>
      <c r="G91" s="161">
        <v>-3.42</v>
      </c>
      <c r="H91" s="161">
        <v>0.54</v>
      </c>
    </row>
    <row r="92" spans="1:8" x14ac:dyDescent="0.25">
      <c r="A92" s="160">
        <v>365</v>
      </c>
      <c r="B92" s="161">
        <v>0.99</v>
      </c>
      <c r="C92" s="161">
        <v>255.4</v>
      </c>
      <c r="D92" s="173">
        <v>364.96</v>
      </c>
      <c r="E92" s="174">
        <v>0.13</v>
      </c>
      <c r="F92" s="161">
        <v>0.13</v>
      </c>
      <c r="G92" s="161">
        <v>-3.51</v>
      </c>
      <c r="H92" s="161">
        <v>0.54</v>
      </c>
    </row>
    <row r="93" spans="1:8" x14ac:dyDescent="0.25">
      <c r="A93" s="160">
        <v>370</v>
      </c>
      <c r="B93" s="161">
        <v>0.83</v>
      </c>
      <c r="C93" s="161">
        <v>251.75</v>
      </c>
      <c r="D93" s="173">
        <v>369.96</v>
      </c>
      <c r="E93" s="174">
        <v>0.11</v>
      </c>
      <c r="F93" s="161">
        <v>0.11</v>
      </c>
      <c r="G93" s="161">
        <v>-3.58</v>
      </c>
      <c r="H93" s="161">
        <v>1.04</v>
      </c>
    </row>
    <row r="94" spans="1:8" x14ac:dyDescent="0.25">
      <c r="A94" s="160">
        <v>375</v>
      </c>
      <c r="B94" s="161">
        <v>0.66</v>
      </c>
      <c r="C94" s="161">
        <v>248.1</v>
      </c>
      <c r="D94" s="173">
        <v>374.96</v>
      </c>
      <c r="E94" s="174">
        <v>0.09</v>
      </c>
      <c r="F94" s="161">
        <v>0.09</v>
      </c>
      <c r="G94" s="161">
        <v>-3.65</v>
      </c>
      <c r="H94" s="161">
        <v>1.02</v>
      </c>
    </row>
    <row r="95" spans="1:8" x14ac:dyDescent="0.25">
      <c r="A95" s="160">
        <v>380</v>
      </c>
      <c r="B95" s="161">
        <v>0.5</v>
      </c>
      <c r="C95" s="161">
        <v>244.45</v>
      </c>
      <c r="D95" s="173">
        <v>379.96</v>
      </c>
      <c r="E95" s="174">
        <v>7.0000000000000007E-2</v>
      </c>
      <c r="F95" s="161">
        <v>7.0000000000000007E-2</v>
      </c>
      <c r="G95" s="161">
        <v>-3.69</v>
      </c>
      <c r="H95" s="161">
        <v>1.01</v>
      </c>
    </row>
    <row r="96" spans="1:8" x14ac:dyDescent="0.25">
      <c r="A96" s="160">
        <v>385</v>
      </c>
      <c r="B96" s="161">
        <v>0.34</v>
      </c>
      <c r="C96" s="161">
        <v>240.8</v>
      </c>
      <c r="D96" s="173">
        <v>384.96</v>
      </c>
      <c r="E96" s="174">
        <v>0.05</v>
      </c>
      <c r="F96" s="161">
        <v>0.05</v>
      </c>
      <c r="G96" s="161">
        <v>-3.72</v>
      </c>
      <c r="H96" s="161">
        <v>0.99</v>
      </c>
    </row>
    <row r="97" spans="1:8" x14ac:dyDescent="0.25">
      <c r="A97" s="160">
        <v>390</v>
      </c>
      <c r="B97" s="161">
        <v>0.17</v>
      </c>
      <c r="C97" s="161">
        <v>237.15</v>
      </c>
      <c r="D97" s="173">
        <v>389.96</v>
      </c>
      <c r="E97" s="174">
        <v>0.04</v>
      </c>
      <c r="F97" s="161">
        <v>0.04</v>
      </c>
      <c r="G97" s="161">
        <v>-3.74</v>
      </c>
      <c r="H97" s="161">
        <v>0.99</v>
      </c>
    </row>
    <row r="98" spans="1:8" x14ac:dyDescent="0.25">
      <c r="A98" s="160">
        <v>395</v>
      </c>
      <c r="B98" s="161">
        <v>0.35</v>
      </c>
      <c r="C98" s="161">
        <v>216.01</v>
      </c>
      <c r="D98" s="173">
        <v>394.96</v>
      </c>
      <c r="E98" s="174">
        <v>0.02</v>
      </c>
      <c r="F98" s="161">
        <v>0.02</v>
      </c>
      <c r="G98" s="161">
        <v>-3.76</v>
      </c>
      <c r="H98" s="161">
        <v>1.19</v>
      </c>
    </row>
    <row r="99" spans="1:8" x14ac:dyDescent="0.25">
      <c r="A99" s="160">
        <v>400</v>
      </c>
      <c r="B99" s="161">
        <v>0.53</v>
      </c>
      <c r="C99" s="161">
        <v>194.86</v>
      </c>
      <c r="D99" s="173">
        <v>399.96</v>
      </c>
      <c r="E99" s="174">
        <v>-0.01</v>
      </c>
      <c r="F99" s="161">
        <v>-0.01</v>
      </c>
      <c r="G99" s="161">
        <v>-3.78</v>
      </c>
      <c r="H99" s="161">
        <v>1.42</v>
      </c>
    </row>
    <row r="100" spans="1:8" x14ac:dyDescent="0.25">
      <c r="A100" s="160">
        <v>405</v>
      </c>
      <c r="B100" s="161">
        <v>0.7</v>
      </c>
      <c r="C100" s="161">
        <v>173.72</v>
      </c>
      <c r="D100" s="173">
        <v>404.95</v>
      </c>
      <c r="E100" s="174">
        <v>-7.0000000000000007E-2</v>
      </c>
      <c r="F100" s="161">
        <v>-7.0000000000000007E-2</v>
      </c>
      <c r="G100" s="161">
        <v>-3.78</v>
      </c>
      <c r="H100" s="161">
        <v>1.71</v>
      </c>
    </row>
    <row r="101" spans="1:8" x14ac:dyDescent="0.25">
      <c r="A101" s="160">
        <v>410</v>
      </c>
      <c r="B101" s="161">
        <v>0.88</v>
      </c>
      <c r="C101" s="161">
        <v>152.57</v>
      </c>
      <c r="D101" s="173">
        <v>409.95</v>
      </c>
      <c r="E101" s="174">
        <v>-0.13</v>
      </c>
      <c r="F101" s="161">
        <v>-0.13</v>
      </c>
      <c r="G101" s="161">
        <v>-3.76</v>
      </c>
      <c r="H101" s="161">
        <v>2.04</v>
      </c>
    </row>
    <row r="102" spans="1:8" x14ac:dyDescent="0.25">
      <c r="A102" s="160">
        <v>415</v>
      </c>
      <c r="B102" s="161">
        <v>1.06</v>
      </c>
      <c r="C102" s="161">
        <v>131.41999999999999</v>
      </c>
      <c r="D102" s="173">
        <v>414.95</v>
      </c>
      <c r="E102" s="174">
        <v>-0.2</v>
      </c>
      <c r="F102" s="161">
        <v>-0.2</v>
      </c>
      <c r="G102" s="161">
        <v>-3.71</v>
      </c>
      <c r="H102" s="161">
        <v>2.38</v>
      </c>
    </row>
    <row r="103" spans="1:8" x14ac:dyDescent="0.25">
      <c r="A103" s="160">
        <v>420</v>
      </c>
      <c r="B103" s="161">
        <v>1.24</v>
      </c>
      <c r="C103" s="161">
        <v>110.28</v>
      </c>
      <c r="D103" s="173">
        <v>419.95</v>
      </c>
      <c r="E103" s="174">
        <v>-0.25</v>
      </c>
      <c r="F103" s="161">
        <v>-0.25</v>
      </c>
      <c r="G103" s="161">
        <v>-3.62</v>
      </c>
      <c r="H103" s="161">
        <v>2.73</v>
      </c>
    </row>
    <row r="104" spans="1:8" x14ac:dyDescent="0.25">
      <c r="A104" s="160">
        <v>425</v>
      </c>
      <c r="B104" s="161">
        <v>1.41</v>
      </c>
      <c r="C104" s="161">
        <v>89.13</v>
      </c>
      <c r="D104" s="173">
        <v>424.95</v>
      </c>
      <c r="E104" s="174">
        <v>-0.27</v>
      </c>
      <c r="F104" s="161">
        <v>-0.27</v>
      </c>
      <c r="G104" s="161">
        <v>-3.51</v>
      </c>
      <c r="H104" s="161">
        <v>3.1</v>
      </c>
    </row>
    <row r="105" spans="1:8" x14ac:dyDescent="0.25">
      <c r="A105" s="160">
        <v>430</v>
      </c>
      <c r="B105" s="161">
        <v>1.59</v>
      </c>
      <c r="C105" s="161">
        <v>67.989999999999995</v>
      </c>
      <c r="D105" s="173">
        <v>429.95</v>
      </c>
      <c r="E105" s="174">
        <v>-0.24</v>
      </c>
      <c r="F105" s="161">
        <v>-0.24</v>
      </c>
      <c r="G105" s="161">
        <v>-3.38</v>
      </c>
      <c r="H105" s="161">
        <v>3.47</v>
      </c>
    </row>
    <row r="106" spans="1:8" x14ac:dyDescent="0.25">
      <c r="A106" s="160">
        <v>435</v>
      </c>
      <c r="B106" s="161">
        <v>1.7</v>
      </c>
      <c r="C106" s="161">
        <v>65.150000000000006</v>
      </c>
      <c r="D106" s="173">
        <v>434.95</v>
      </c>
      <c r="E106" s="174">
        <v>-0.19</v>
      </c>
      <c r="F106" s="161">
        <v>-0.19</v>
      </c>
      <c r="G106" s="161">
        <v>-3.25</v>
      </c>
      <c r="H106" s="161">
        <v>0.81</v>
      </c>
    </row>
    <row r="107" spans="1:8" x14ac:dyDescent="0.25">
      <c r="A107" s="160">
        <v>440</v>
      </c>
      <c r="B107" s="161">
        <v>1.8</v>
      </c>
      <c r="C107" s="161">
        <v>62.32</v>
      </c>
      <c r="D107" s="173">
        <v>439.95</v>
      </c>
      <c r="E107" s="174">
        <v>-0.12</v>
      </c>
      <c r="F107" s="161">
        <v>-0.12</v>
      </c>
      <c r="G107" s="161">
        <v>-3.11</v>
      </c>
      <c r="H107" s="161">
        <v>0.82</v>
      </c>
    </row>
    <row r="108" spans="1:8" x14ac:dyDescent="0.25">
      <c r="A108" s="160">
        <v>445</v>
      </c>
      <c r="B108" s="161">
        <v>1.91</v>
      </c>
      <c r="C108" s="161">
        <v>59.49</v>
      </c>
      <c r="D108" s="173">
        <v>444.94</v>
      </c>
      <c r="E108" s="174">
        <v>-0.04</v>
      </c>
      <c r="F108" s="161">
        <v>-0.04</v>
      </c>
      <c r="G108" s="161">
        <v>-2.97</v>
      </c>
      <c r="H108" s="161">
        <v>0.84</v>
      </c>
    </row>
    <row r="109" spans="1:8" x14ac:dyDescent="0.25">
      <c r="A109" s="160">
        <v>450</v>
      </c>
      <c r="B109" s="161">
        <v>2.0099999999999998</v>
      </c>
      <c r="C109" s="161">
        <v>56.65</v>
      </c>
      <c r="D109" s="173">
        <v>449.94</v>
      </c>
      <c r="E109" s="174">
        <v>0.05</v>
      </c>
      <c r="F109" s="161">
        <v>0.05</v>
      </c>
      <c r="G109" s="161">
        <v>-2.82</v>
      </c>
      <c r="H109" s="161">
        <v>0.86</v>
      </c>
    </row>
    <row r="110" spans="1:8" x14ac:dyDescent="0.25">
      <c r="A110" s="160">
        <v>455</v>
      </c>
      <c r="B110" s="161">
        <v>2.12</v>
      </c>
      <c r="C110" s="161">
        <v>53.82</v>
      </c>
      <c r="D110" s="173">
        <v>454.94</v>
      </c>
      <c r="E110" s="174">
        <v>0.15</v>
      </c>
      <c r="F110" s="161">
        <v>0.15</v>
      </c>
      <c r="G110" s="161">
        <v>-2.68</v>
      </c>
      <c r="H110" s="161">
        <v>0.89</v>
      </c>
    </row>
    <row r="111" spans="1:8" x14ac:dyDescent="0.25">
      <c r="A111" s="160">
        <v>460</v>
      </c>
      <c r="B111" s="161">
        <v>2.11</v>
      </c>
      <c r="C111" s="161">
        <v>52.17</v>
      </c>
      <c r="D111" s="173">
        <v>459.93</v>
      </c>
      <c r="E111" s="174">
        <v>0.26</v>
      </c>
      <c r="F111" s="161">
        <v>0.26</v>
      </c>
      <c r="G111" s="161">
        <v>-2.5299999999999998</v>
      </c>
      <c r="H111" s="161">
        <v>0.38</v>
      </c>
    </row>
    <row r="112" spans="1:8" x14ac:dyDescent="0.25">
      <c r="A112" s="160">
        <v>465</v>
      </c>
      <c r="B112" s="161">
        <v>2.11</v>
      </c>
      <c r="C112" s="161">
        <v>50.52</v>
      </c>
      <c r="D112" s="173">
        <v>464.93</v>
      </c>
      <c r="E112" s="174">
        <v>0.38</v>
      </c>
      <c r="F112" s="161">
        <v>0.38</v>
      </c>
      <c r="G112" s="161">
        <v>-2.39</v>
      </c>
      <c r="H112" s="161">
        <v>0.38</v>
      </c>
    </row>
    <row r="113" spans="1:8" x14ac:dyDescent="0.25">
      <c r="A113" s="160">
        <v>470</v>
      </c>
      <c r="B113" s="161">
        <v>2.1</v>
      </c>
      <c r="C113" s="161">
        <v>48.86</v>
      </c>
      <c r="D113" s="173">
        <v>469.93</v>
      </c>
      <c r="E113" s="174">
        <v>0.5</v>
      </c>
      <c r="F113" s="161">
        <v>0.5</v>
      </c>
      <c r="G113" s="161">
        <v>-2.25</v>
      </c>
      <c r="H113" s="161">
        <v>0.38</v>
      </c>
    </row>
    <row r="114" spans="1:8" x14ac:dyDescent="0.25">
      <c r="A114" s="160">
        <v>475</v>
      </c>
      <c r="B114" s="161">
        <v>2.09</v>
      </c>
      <c r="C114" s="161">
        <v>47.21</v>
      </c>
      <c r="D114" s="173">
        <v>474.92</v>
      </c>
      <c r="E114" s="174">
        <v>0.62</v>
      </c>
      <c r="F114" s="161">
        <v>0.62</v>
      </c>
      <c r="G114" s="161">
        <v>-2.11</v>
      </c>
      <c r="H114" s="161">
        <v>0.36</v>
      </c>
    </row>
    <row r="115" spans="1:8" x14ac:dyDescent="0.25">
      <c r="A115" s="160">
        <v>480</v>
      </c>
      <c r="B115" s="161">
        <v>2.08</v>
      </c>
      <c r="C115" s="161">
        <v>45.56</v>
      </c>
      <c r="D115" s="173">
        <v>479.92</v>
      </c>
      <c r="E115" s="174">
        <v>0.75</v>
      </c>
      <c r="F115" s="161">
        <v>0.75</v>
      </c>
      <c r="G115" s="161">
        <v>-1.98</v>
      </c>
      <c r="H115" s="161">
        <v>0.36</v>
      </c>
    </row>
    <row r="116" spans="1:8" x14ac:dyDescent="0.25">
      <c r="A116" s="160">
        <v>485</v>
      </c>
      <c r="B116" s="161">
        <v>2.04</v>
      </c>
      <c r="C116" s="161">
        <v>45.09</v>
      </c>
      <c r="D116" s="173">
        <v>484.92</v>
      </c>
      <c r="E116" s="174">
        <v>0.87</v>
      </c>
      <c r="F116" s="161">
        <v>0.87</v>
      </c>
      <c r="G116" s="161">
        <v>-1.85</v>
      </c>
      <c r="H116" s="161">
        <v>0.28999999999999998</v>
      </c>
    </row>
    <row r="117" spans="1:8" x14ac:dyDescent="0.25">
      <c r="A117" s="160">
        <v>490</v>
      </c>
      <c r="B117" s="161">
        <v>2</v>
      </c>
      <c r="C117" s="161">
        <v>44.63</v>
      </c>
      <c r="D117" s="173">
        <v>489.91</v>
      </c>
      <c r="E117" s="174">
        <v>1</v>
      </c>
      <c r="F117" s="161">
        <v>1</v>
      </c>
      <c r="G117" s="161">
        <v>-1.73</v>
      </c>
      <c r="H117" s="161">
        <v>0.28999999999999998</v>
      </c>
    </row>
    <row r="118" spans="1:8" x14ac:dyDescent="0.25">
      <c r="A118" s="160">
        <v>495</v>
      </c>
      <c r="B118" s="161">
        <v>1.95</v>
      </c>
      <c r="C118" s="161">
        <v>44.16</v>
      </c>
      <c r="D118" s="173">
        <v>494.91</v>
      </c>
      <c r="E118" s="174">
        <v>1.1200000000000001</v>
      </c>
      <c r="F118" s="161">
        <v>1.1200000000000001</v>
      </c>
      <c r="G118" s="161">
        <v>-1.6</v>
      </c>
      <c r="H118" s="161">
        <v>0.28999999999999998</v>
      </c>
    </row>
    <row r="119" spans="1:8" x14ac:dyDescent="0.25">
      <c r="A119" s="160">
        <v>500</v>
      </c>
      <c r="B119" s="161">
        <v>1.91</v>
      </c>
      <c r="C119" s="161">
        <v>43.7</v>
      </c>
      <c r="D119" s="173">
        <v>499.91</v>
      </c>
      <c r="E119" s="174">
        <v>1.24</v>
      </c>
      <c r="F119" s="161">
        <v>1.24</v>
      </c>
      <c r="G119" s="161">
        <v>-1.49</v>
      </c>
      <c r="H119" s="161">
        <v>0.28999999999999998</v>
      </c>
    </row>
    <row r="120" spans="1:8" x14ac:dyDescent="0.25">
      <c r="A120" s="160">
        <v>505</v>
      </c>
      <c r="B120" s="161">
        <v>1.86</v>
      </c>
      <c r="C120" s="161">
        <v>43.23</v>
      </c>
      <c r="D120" s="173">
        <v>504.9</v>
      </c>
      <c r="E120" s="174">
        <v>1.36</v>
      </c>
      <c r="F120" s="161">
        <v>1.36</v>
      </c>
      <c r="G120" s="161">
        <v>-1.37</v>
      </c>
      <c r="H120" s="161">
        <v>0.28999999999999998</v>
      </c>
    </row>
    <row r="121" spans="1:8" x14ac:dyDescent="0.25">
      <c r="A121" s="160">
        <v>510</v>
      </c>
      <c r="B121" s="161">
        <v>1.83</v>
      </c>
      <c r="C121" s="161">
        <v>44.8</v>
      </c>
      <c r="D121" s="173">
        <v>509.9</v>
      </c>
      <c r="E121" s="174">
        <v>1.48</v>
      </c>
      <c r="F121" s="161">
        <v>1.48</v>
      </c>
      <c r="G121" s="161">
        <v>-1.26</v>
      </c>
      <c r="H121" s="161">
        <v>0.36</v>
      </c>
    </row>
    <row r="122" spans="1:8" x14ac:dyDescent="0.25">
      <c r="A122" s="160">
        <v>515</v>
      </c>
      <c r="B122" s="161">
        <v>1.81</v>
      </c>
      <c r="C122" s="161">
        <v>46.38</v>
      </c>
      <c r="D122" s="173">
        <v>514.9</v>
      </c>
      <c r="E122" s="174">
        <v>1.59</v>
      </c>
      <c r="F122" s="161">
        <v>1.59</v>
      </c>
      <c r="G122" s="161">
        <v>-1.1499999999999999</v>
      </c>
      <c r="H122" s="161">
        <v>0.34</v>
      </c>
    </row>
    <row r="123" spans="1:8" x14ac:dyDescent="0.25">
      <c r="A123" s="160">
        <v>520</v>
      </c>
      <c r="B123" s="161">
        <v>1.78</v>
      </c>
      <c r="C123" s="161">
        <v>47.95</v>
      </c>
      <c r="D123" s="173">
        <v>519.9</v>
      </c>
      <c r="E123" s="174">
        <v>1.69</v>
      </c>
      <c r="F123" s="161">
        <v>1.69</v>
      </c>
      <c r="G123" s="161">
        <v>-1.03</v>
      </c>
      <c r="H123" s="161">
        <v>0.34</v>
      </c>
    </row>
    <row r="124" spans="1:8" x14ac:dyDescent="0.25">
      <c r="A124" s="160">
        <v>525</v>
      </c>
      <c r="B124" s="161">
        <v>1.75</v>
      </c>
      <c r="C124" s="161">
        <v>49.53</v>
      </c>
      <c r="D124" s="173">
        <v>524.89</v>
      </c>
      <c r="E124" s="174">
        <v>1.8</v>
      </c>
      <c r="F124" s="161">
        <v>1.8</v>
      </c>
      <c r="G124" s="161">
        <v>-0.92</v>
      </c>
      <c r="H124" s="161">
        <v>0.34</v>
      </c>
    </row>
    <row r="125" spans="1:8" x14ac:dyDescent="0.25">
      <c r="A125" s="160">
        <v>530</v>
      </c>
      <c r="B125" s="161">
        <v>1.72</v>
      </c>
      <c r="C125" s="161">
        <v>51.1</v>
      </c>
      <c r="D125" s="173">
        <v>529.89</v>
      </c>
      <c r="E125" s="174">
        <v>1.89</v>
      </c>
      <c r="F125" s="161">
        <v>1.89</v>
      </c>
      <c r="G125" s="161">
        <v>-0.8</v>
      </c>
      <c r="H125" s="161">
        <v>0.34</v>
      </c>
    </row>
    <row r="126" spans="1:8" x14ac:dyDescent="0.25">
      <c r="A126" s="160">
        <v>535</v>
      </c>
      <c r="B126" s="161">
        <v>1.7</v>
      </c>
      <c r="C126" s="161">
        <v>49</v>
      </c>
      <c r="D126" s="173">
        <v>534.89</v>
      </c>
      <c r="E126" s="174">
        <v>1.99</v>
      </c>
      <c r="F126" s="161">
        <v>1.99</v>
      </c>
      <c r="G126" s="161">
        <v>-0.69</v>
      </c>
      <c r="H126" s="161">
        <v>0.39</v>
      </c>
    </row>
    <row r="127" spans="1:8" x14ac:dyDescent="0.25">
      <c r="A127" s="160">
        <v>540</v>
      </c>
      <c r="B127" s="161">
        <v>1.67</v>
      </c>
      <c r="C127" s="161">
        <v>46.9</v>
      </c>
      <c r="D127" s="173">
        <v>539.89</v>
      </c>
      <c r="E127" s="174">
        <v>2.09</v>
      </c>
      <c r="F127" s="161">
        <v>2.09</v>
      </c>
      <c r="G127" s="161">
        <v>-0.57999999999999996</v>
      </c>
      <c r="H127" s="161">
        <v>0.39</v>
      </c>
    </row>
    <row r="128" spans="1:8" x14ac:dyDescent="0.25">
      <c r="A128" s="160">
        <v>545</v>
      </c>
      <c r="B128" s="161">
        <v>1.65</v>
      </c>
      <c r="C128" s="161">
        <v>44.81</v>
      </c>
      <c r="D128" s="173">
        <v>544.89</v>
      </c>
      <c r="E128" s="174">
        <v>2.19</v>
      </c>
      <c r="F128" s="161">
        <v>2.19</v>
      </c>
      <c r="G128" s="161">
        <v>-0.47</v>
      </c>
      <c r="H128" s="161">
        <v>0.39</v>
      </c>
    </row>
    <row r="129" spans="1:8" x14ac:dyDescent="0.25">
      <c r="A129" s="160">
        <v>550</v>
      </c>
      <c r="B129" s="161">
        <v>1.63</v>
      </c>
      <c r="C129" s="161">
        <v>42.71</v>
      </c>
      <c r="D129" s="173">
        <v>549.88</v>
      </c>
      <c r="E129" s="174">
        <v>2.29</v>
      </c>
      <c r="F129" s="161">
        <v>2.29</v>
      </c>
      <c r="G129" s="161">
        <v>-0.38</v>
      </c>
      <c r="H129" s="161">
        <v>0.39</v>
      </c>
    </row>
    <row r="130" spans="1:8" x14ac:dyDescent="0.25">
      <c r="A130" s="160">
        <v>555</v>
      </c>
      <c r="B130" s="161">
        <v>1.6</v>
      </c>
      <c r="C130" s="161">
        <v>40.61</v>
      </c>
      <c r="D130" s="173">
        <v>554.88</v>
      </c>
      <c r="E130" s="174">
        <v>2.4</v>
      </c>
      <c r="F130" s="161">
        <v>2.4</v>
      </c>
      <c r="G130" s="161">
        <v>-0.28000000000000003</v>
      </c>
      <c r="H130" s="161">
        <v>0.38</v>
      </c>
    </row>
    <row r="131" spans="1:8" x14ac:dyDescent="0.25">
      <c r="A131" s="160">
        <v>560</v>
      </c>
      <c r="B131" s="161">
        <v>1.56</v>
      </c>
      <c r="C131" s="161">
        <v>44.93</v>
      </c>
      <c r="D131" s="173">
        <v>559.88</v>
      </c>
      <c r="E131" s="174">
        <v>2.5</v>
      </c>
      <c r="F131" s="161">
        <v>2.5</v>
      </c>
      <c r="G131" s="161">
        <v>-0.19</v>
      </c>
      <c r="H131" s="161">
        <v>0.76</v>
      </c>
    </row>
    <row r="132" spans="1:8" x14ac:dyDescent="0.25">
      <c r="A132" s="160">
        <v>565</v>
      </c>
      <c r="B132" s="161">
        <v>1.52</v>
      </c>
      <c r="C132" s="161">
        <v>49.26</v>
      </c>
      <c r="D132" s="173">
        <v>564.88</v>
      </c>
      <c r="E132" s="174">
        <v>2.59</v>
      </c>
      <c r="F132" s="161">
        <v>2.59</v>
      </c>
      <c r="G132" s="161">
        <v>-0.09</v>
      </c>
      <c r="H132" s="161">
        <v>0.74</v>
      </c>
    </row>
    <row r="133" spans="1:8" x14ac:dyDescent="0.25">
      <c r="A133" s="160">
        <v>570</v>
      </c>
      <c r="B133" s="161">
        <v>1.48</v>
      </c>
      <c r="C133" s="161">
        <v>53.58</v>
      </c>
      <c r="D133" s="173">
        <v>569.88</v>
      </c>
      <c r="E133" s="174">
        <v>2.67</v>
      </c>
      <c r="F133" s="161">
        <v>2.67</v>
      </c>
      <c r="G133" s="161">
        <v>0.01</v>
      </c>
      <c r="H133" s="161">
        <v>0.72</v>
      </c>
    </row>
    <row r="134" spans="1:8" x14ac:dyDescent="0.25">
      <c r="A134" s="160">
        <v>575</v>
      </c>
      <c r="B134" s="161">
        <v>1.44</v>
      </c>
      <c r="C134" s="161">
        <v>57.9</v>
      </c>
      <c r="D134" s="173">
        <v>574.87</v>
      </c>
      <c r="E134" s="174">
        <v>2.74</v>
      </c>
      <c r="F134" s="161">
        <v>2.74</v>
      </c>
      <c r="G134" s="161">
        <v>0.12</v>
      </c>
      <c r="H134" s="161">
        <v>0.7</v>
      </c>
    </row>
    <row r="135" spans="1:8" x14ac:dyDescent="0.25">
      <c r="A135" s="160">
        <v>580</v>
      </c>
      <c r="B135" s="161">
        <v>1.4</v>
      </c>
      <c r="C135" s="161">
        <v>62.22</v>
      </c>
      <c r="D135" s="173">
        <v>579.87</v>
      </c>
      <c r="E135" s="174">
        <v>2.8</v>
      </c>
      <c r="F135" s="161">
        <v>2.8</v>
      </c>
      <c r="G135" s="161">
        <v>0.23</v>
      </c>
      <c r="H135" s="161">
        <v>0.69</v>
      </c>
    </row>
    <row r="136" spans="1:8" x14ac:dyDescent="0.25">
      <c r="A136" s="160">
        <v>585</v>
      </c>
      <c r="B136" s="161">
        <v>1.43</v>
      </c>
      <c r="C136" s="161">
        <v>60.87</v>
      </c>
      <c r="D136" s="173">
        <v>584.87</v>
      </c>
      <c r="E136" s="174">
        <v>2.86</v>
      </c>
      <c r="F136" s="161">
        <v>2.86</v>
      </c>
      <c r="G136" s="161">
        <v>0.33</v>
      </c>
      <c r="H136" s="161">
        <v>0.27</v>
      </c>
    </row>
    <row r="137" spans="1:8" x14ac:dyDescent="0.25">
      <c r="A137" s="160">
        <v>590</v>
      </c>
      <c r="B137" s="161">
        <v>1.46</v>
      </c>
      <c r="C137" s="161">
        <v>59.52</v>
      </c>
      <c r="D137" s="173">
        <v>589.87</v>
      </c>
      <c r="E137" s="174">
        <v>2.93</v>
      </c>
      <c r="F137" s="161">
        <v>2.93</v>
      </c>
      <c r="G137" s="161">
        <v>0.44</v>
      </c>
      <c r="H137" s="161">
        <v>0.27</v>
      </c>
    </row>
    <row r="138" spans="1:8" x14ac:dyDescent="0.25">
      <c r="A138" s="160">
        <v>595</v>
      </c>
      <c r="B138" s="161">
        <v>1.49</v>
      </c>
      <c r="C138" s="161">
        <v>58.16</v>
      </c>
      <c r="D138" s="173">
        <v>594.87</v>
      </c>
      <c r="E138" s="174">
        <v>2.99</v>
      </c>
      <c r="F138" s="161">
        <v>2.99</v>
      </c>
      <c r="G138" s="161">
        <v>0.55000000000000004</v>
      </c>
      <c r="H138" s="161">
        <v>0.28999999999999998</v>
      </c>
    </row>
    <row r="139" spans="1:8" x14ac:dyDescent="0.25">
      <c r="A139" s="160">
        <v>600</v>
      </c>
      <c r="B139" s="161">
        <v>1.52</v>
      </c>
      <c r="C139" s="161">
        <v>56.81</v>
      </c>
      <c r="D139" s="173">
        <v>599.87</v>
      </c>
      <c r="E139" s="174">
        <v>3.06</v>
      </c>
      <c r="F139" s="161">
        <v>3.06</v>
      </c>
      <c r="G139" s="161">
        <v>0.66</v>
      </c>
      <c r="H139" s="161">
        <v>0.28999999999999998</v>
      </c>
    </row>
    <row r="140" spans="1:8" x14ac:dyDescent="0.25">
      <c r="A140" s="160">
        <v>605</v>
      </c>
      <c r="B140" s="161">
        <v>1.55</v>
      </c>
      <c r="C140" s="161">
        <v>55.46</v>
      </c>
      <c r="D140" s="173">
        <v>604.87</v>
      </c>
      <c r="E140" s="174">
        <v>3.14</v>
      </c>
      <c r="F140" s="161">
        <v>3.14</v>
      </c>
      <c r="G140" s="161">
        <v>0.77</v>
      </c>
      <c r="H140" s="161">
        <v>0.28999999999999998</v>
      </c>
    </row>
    <row r="141" spans="1:8" x14ac:dyDescent="0.25">
      <c r="A141" s="160">
        <v>610</v>
      </c>
      <c r="B141" s="161">
        <v>1.54</v>
      </c>
      <c r="C141" s="161">
        <v>56.67</v>
      </c>
      <c r="D141" s="173">
        <v>609.86</v>
      </c>
      <c r="E141" s="174">
        <v>3.21</v>
      </c>
      <c r="F141" s="161">
        <v>3.21</v>
      </c>
      <c r="G141" s="161">
        <v>0.89</v>
      </c>
      <c r="H141" s="161">
        <v>0.21</v>
      </c>
    </row>
    <row r="142" spans="1:8" x14ac:dyDescent="0.25">
      <c r="A142" s="160">
        <v>615</v>
      </c>
      <c r="B142" s="161">
        <v>1.53</v>
      </c>
      <c r="C142" s="161">
        <v>57.89</v>
      </c>
      <c r="D142" s="173">
        <v>614.86</v>
      </c>
      <c r="E142" s="174">
        <v>3.29</v>
      </c>
      <c r="F142" s="161">
        <v>3.29</v>
      </c>
      <c r="G142" s="161">
        <v>1</v>
      </c>
      <c r="H142" s="161">
        <v>0.21</v>
      </c>
    </row>
    <row r="143" spans="1:8" x14ac:dyDescent="0.25">
      <c r="A143" s="160">
        <v>620</v>
      </c>
      <c r="B143" s="161">
        <v>1.53</v>
      </c>
      <c r="C143" s="161">
        <v>59.1</v>
      </c>
      <c r="D143" s="173">
        <v>619.86</v>
      </c>
      <c r="E143" s="174">
        <v>3.35</v>
      </c>
      <c r="F143" s="161">
        <v>3.35</v>
      </c>
      <c r="G143" s="161">
        <v>1.1100000000000001</v>
      </c>
      <c r="H143" s="161">
        <v>0.21</v>
      </c>
    </row>
    <row r="144" spans="1:8" x14ac:dyDescent="0.25">
      <c r="A144" s="160">
        <v>625</v>
      </c>
      <c r="B144" s="161">
        <v>1.52</v>
      </c>
      <c r="C144" s="161">
        <v>60.32</v>
      </c>
      <c r="D144" s="173">
        <v>624.86</v>
      </c>
      <c r="E144" s="174">
        <v>3.42</v>
      </c>
      <c r="F144" s="161">
        <v>3.42</v>
      </c>
      <c r="G144" s="161">
        <v>1.23</v>
      </c>
      <c r="H144" s="161">
        <v>0.21</v>
      </c>
    </row>
    <row r="145" spans="1:8" x14ac:dyDescent="0.25">
      <c r="A145" s="160">
        <v>630</v>
      </c>
      <c r="B145" s="161">
        <v>1.51</v>
      </c>
      <c r="C145" s="161">
        <v>61.53</v>
      </c>
      <c r="D145" s="173">
        <v>629.86</v>
      </c>
      <c r="E145" s="174">
        <v>3.49</v>
      </c>
      <c r="F145" s="161">
        <v>3.49</v>
      </c>
      <c r="G145" s="161">
        <v>1.34</v>
      </c>
      <c r="H145" s="161">
        <v>0.21</v>
      </c>
    </row>
    <row r="146" spans="1:8" x14ac:dyDescent="0.25">
      <c r="A146" s="160">
        <v>635</v>
      </c>
      <c r="B146" s="161">
        <v>1.63</v>
      </c>
      <c r="C146" s="161">
        <v>62.16</v>
      </c>
      <c r="D146" s="173">
        <v>634.85</v>
      </c>
      <c r="E146" s="174">
        <v>3.55</v>
      </c>
      <c r="F146" s="161">
        <v>3.55</v>
      </c>
      <c r="G146" s="161">
        <v>1.46</v>
      </c>
      <c r="H146" s="161">
        <v>0.76</v>
      </c>
    </row>
    <row r="147" spans="1:8" x14ac:dyDescent="0.25">
      <c r="A147" s="160">
        <v>640</v>
      </c>
      <c r="B147" s="161">
        <v>1.76</v>
      </c>
      <c r="C147" s="161">
        <v>62.79</v>
      </c>
      <c r="D147" s="173">
        <v>639.85</v>
      </c>
      <c r="E147" s="174">
        <v>3.62</v>
      </c>
      <c r="F147" s="161">
        <v>3.62</v>
      </c>
      <c r="G147" s="161">
        <v>1.6</v>
      </c>
      <c r="H147" s="161">
        <v>0.76</v>
      </c>
    </row>
    <row r="148" spans="1:8" x14ac:dyDescent="0.25">
      <c r="A148" s="160">
        <v>645</v>
      </c>
      <c r="B148" s="161">
        <v>1.89</v>
      </c>
      <c r="C148" s="161">
        <v>63.42</v>
      </c>
      <c r="D148" s="173">
        <v>644.85</v>
      </c>
      <c r="E148" s="174">
        <v>3.69</v>
      </c>
      <c r="F148" s="161">
        <v>3.69</v>
      </c>
      <c r="G148" s="161">
        <v>1.74</v>
      </c>
      <c r="H148" s="161">
        <v>0.77</v>
      </c>
    </row>
    <row r="149" spans="1:8" x14ac:dyDescent="0.25">
      <c r="A149" s="160">
        <v>650</v>
      </c>
      <c r="B149" s="161">
        <v>2.0099999999999998</v>
      </c>
      <c r="C149" s="161">
        <v>64.05</v>
      </c>
      <c r="D149" s="173">
        <v>649.85</v>
      </c>
      <c r="E149" s="174">
        <v>3.77</v>
      </c>
      <c r="F149" s="161">
        <v>3.77</v>
      </c>
      <c r="G149" s="161">
        <v>1.89</v>
      </c>
      <c r="H149" s="161">
        <v>0.77</v>
      </c>
    </row>
    <row r="150" spans="1:8" x14ac:dyDescent="0.25">
      <c r="A150" s="160">
        <v>655</v>
      </c>
      <c r="B150" s="161">
        <v>2.14</v>
      </c>
      <c r="C150" s="161">
        <v>64.680000000000007</v>
      </c>
      <c r="D150" s="173">
        <v>654.84</v>
      </c>
      <c r="E150" s="174">
        <v>3.84</v>
      </c>
      <c r="F150" s="161">
        <v>3.84</v>
      </c>
      <c r="G150" s="161">
        <v>2.0499999999999998</v>
      </c>
      <c r="H150" s="161">
        <v>0.77</v>
      </c>
    </row>
    <row r="151" spans="1:8" x14ac:dyDescent="0.25">
      <c r="A151" s="160">
        <v>660</v>
      </c>
      <c r="B151" s="161">
        <v>2.2000000000000002</v>
      </c>
      <c r="C151" s="161">
        <v>63.02</v>
      </c>
      <c r="D151" s="173">
        <v>659.84</v>
      </c>
      <c r="E151" s="174">
        <v>3.93</v>
      </c>
      <c r="F151" s="161">
        <v>3.93</v>
      </c>
      <c r="G151" s="161">
        <v>2.2200000000000002</v>
      </c>
      <c r="H151" s="161">
        <v>0.52</v>
      </c>
    </row>
    <row r="152" spans="1:8" x14ac:dyDescent="0.25">
      <c r="A152" s="160">
        <v>665</v>
      </c>
      <c r="B152" s="161">
        <v>2.25</v>
      </c>
      <c r="C152" s="161">
        <v>61.36</v>
      </c>
      <c r="D152" s="173">
        <v>664.84</v>
      </c>
      <c r="E152" s="174">
        <v>4.0199999999999996</v>
      </c>
      <c r="F152" s="161">
        <v>4.0199999999999996</v>
      </c>
      <c r="G152" s="161">
        <v>2.39</v>
      </c>
      <c r="H152" s="161">
        <v>0.52</v>
      </c>
    </row>
    <row r="153" spans="1:8" x14ac:dyDescent="0.25">
      <c r="A153" s="160">
        <v>670</v>
      </c>
      <c r="B153" s="161">
        <v>2.31</v>
      </c>
      <c r="C153" s="161">
        <v>59.7</v>
      </c>
      <c r="D153" s="173">
        <v>669.83</v>
      </c>
      <c r="E153" s="174">
        <v>4.12</v>
      </c>
      <c r="F153" s="161">
        <v>4.12</v>
      </c>
      <c r="G153" s="161">
        <v>2.57</v>
      </c>
      <c r="H153" s="161">
        <v>0.53</v>
      </c>
    </row>
    <row r="154" spans="1:8" x14ac:dyDescent="0.25">
      <c r="A154" s="160">
        <v>675</v>
      </c>
      <c r="B154" s="161">
        <v>2.37</v>
      </c>
      <c r="C154" s="161">
        <v>58.04</v>
      </c>
      <c r="D154" s="173">
        <v>674.83</v>
      </c>
      <c r="E154" s="174">
        <v>4.22</v>
      </c>
      <c r="F154" s="161">
        <v>4.22</v>
      </c>
      <c r="G154" s="161">
        <v>2.74</v>
      </c>
      <c r="H154" s="161">
        <v>0.53</v>
      </c>
    </row>
    <row r="155" spans="1:8" x14ac:dyDescent="0.25">
      <c r="A155" s="160">
        <v>680</v>
      </c>
      <c r="B155" s="161">
        <v>2.4300000000000002</v>
      </c>
      <c r="C155" s="161">
        <v>56.37</v>
      </c>
      <c r="D155" s="173">
        <v>679.82</v>
      </c>
      <c r="E155" s="174">
        <v>4.34</v>
      </c>
      <c r="F155" s="161">
        <v>4.34</v>
      </c>
      <c r="G155" s="161">
        <v>2.92</v>
      </c>
      <c r="H155" s="161">
        <v>0.54</v>
      </c>
    </row>
    <row r="156" spans="1:8" x14ac:dyDescent="0.25">
      <c r="A156" s="160">
        <v>685</v>
      </c>
      <c r="B156" s="161">
        <v>2.4700000000000002</v>
      </c>
      <c r="C156" s="161">
        <v>55.88</v>
      </c>
      <c r="D156" s="173">
        <v>684.82</v>
      </c>
      <c r="E156" s="174">
        <v>4.45</v>
      </c>
      <c r="F156" s="161">
        <v>4.45</v>
      </c>
      <c r="G156" s="161">
        <v>3.1</v>
      </c>
      <c r="H156" s="161">
        <v>0.27</v>
      </c>
    </row>
    <row r="157" spans="1:8" x14ac:dyDescent="0.25">
      <c r="A157" s="160">
        <v>690</v>
      </c>
      <c r="B157" s="161">
        <v>2.5</v>
      </c>
      <c r="C157" s="161">
        <v>55.38</v>
      </c>
      <c r="D157" s="173">
        <v>689.81</v>
      </c>
      <c r="E157" s="174">
        <v>4.58</v>
      </c>
      <c r="F157" s="161">
        <v>4.58</v>
      </c>
      <c r="G157" s="161">
        <v>3.28</v>
      </c>
      <c r="H157" s="161">
        <v>0.27</v>
      </c>
    </row>
    <row r="158" spans="1:8" x14ac:dyDescent="0.25">
      <c r="A158" s="160">
        <v>695</v>
      </c>
      <c r="B158" s="161">
        <v>2.54</v>
      </c>
      <c r="C158" s="161">
        <v>54.89</v>
      </c>
      <c r="D158" s="173">
        <v>694.81</v>
      </c>
      <c r="E158" s="174">
        <v>4.7</v>
      </c>
      <c r="F158" s="161">
        <v>4.7</v>
      </c>
      <c r="G158" s="161">
        <v>3.46</v>
      </c>
      <c r="H158" s="161">
        <v>0.27</v>
      </c>
    </row>
    <row r="159" spans="1:8" x14ac:dyDescent="0.25">
      <c r="A159" s="160">
        <v>700</v>
      </c>
      <c r="B159" s="161">
        <v>2.58</v>
      </c>
      <c r="C159" s="161">
        <v>54.39</v>
      </c>
      <c r="D159" s="173">
        <v>699.8</v>
      </c>
      <c r="E159" s="174">
        <v>4.83</v>
      </c>
      <c r="F159" s="161">
        <v>4.83</v>
      </c>
      <c r="G159" s="161">
        <v>3.64</v>
      </c>
      <c r="H159" s="161">
        <v>0.27</v>
      </c>
    </row>
    <row r="160" spans="1:8" x14ac:dyDescent="0.25">
      <c r="A160" s="160">
        <v>705</v>
      </c>
      <c r="B160" s="161">
        <v>2.62</v>
      </c>
      <c r="C160" s="161">
        <v>53.9</v>
      </c>
      <c r="D160" s="173">
        <v>704.8</v>
      </c>
      <c r="E160" s="174">
        <v>4.96</v>
      </c>
      <c r="F160" s="161">
        <v>4.96</v>
      </c>
      <c r="G160" s="161">
        <v>3.82</v>
      </c>
      <c r="H160" s="161">
        <v>0.27</v>
      </c>
    </row>
    <row r="161" spans="1:8" x14ac:dyDescent="0.25">
      <c r="A161" s="160">
        <v>710</v>
      </c>
      <c r="B161" s="161">
        <v>2.67</v>
      </c>
      <c r="C161" s="161">
        <v>53.2</v>
      </c>
      <c r="D161" s="173">
        <v>709.79</v>
      </c>
      <c r="E161" s="174">
        <v>5.0999999999999996</v>
      </c>
      <c r="F161" s="161">
        <v>5.0999999999999996</v>
      </c>
      <c r="G161" s="161">
        <v>4.01</v>
      </c>
      <c r="H161" s="161">
        <v>0.36</v>
      </c>
    </row>
    <row r="162" spans="1:8" x14ac:dyDescent="0.25">
      <c r="A162" s="160">
        <v>715</v>
      </c>
      <c r="B162" s="161">
        <v>2.72</v>
      </c>
      <c r="C162" s="161">
        <v>52.51</v>
      </c>
      <c r="D162" s="173">
        <v>714.79</v>
      </c>
      <c r="E162" s="174">
        <v>5.24</v>
      </c>
      <c r="F162" s="161">
        <v>5.24</v>
      </c>
      <c r="G162" s="161">
        <v>4.1900000000000004</v>
      </c>
      <c r="H162" s="161">
        <v>0.36</v>
      </c>
    </row>
    <row r="163" spans="1:8" x14ac:dyDescent="0.25">
      <c r="A163" s="160">
        <v>720</v>
      </c>
      <c r="B163" s="161">
        <v>2.77</v>
      </c>
      <c r="C163" s="161">
        <v>51.81</v>
      </c>
      <c r="D163" s="173">
        <v>719.78</v>
      </c>
      <c r="E163" s="174">
        <v>5.39</v>
      </c>
      <c r="F163" s="161">
        <v>5.39</v>
      </c>
      <c r="G163" s="161">
        <v>4.38</v>
      </c>
      <c r="H163" s="161">
        <v>0.36</v>
      </c>
    </row>
    <row r="164" spans="1:8" x14ac:dyDescent="0.25">
      <c r="A164" s="160">
        <v>725</v>
      </c>
      <c r="B164" s="161">
        <v>2.82</v>
      </c>
      <c r="C164" s="161">
        <v>51.11</v>
      </c>
      <c r="D164" s="173">
        <v>724.78</v>
      </c>
      <c r="E164" s="174">
        <v>5.54</v>
      </c>
      <c r="F164" s="161">
        <v>5.54</v>
      </c>
      <c r="G164" s="161">
        <v>4.57</v>
      </c>
      <c r="H164" s="161">
        <v>0.38</v>
      </c>
    </row>
    <row r="165" spans="1:8" x14ac:dyDescent="0.25">
      <c r="A165" s="160">
        <v>730</v>
      </c>
      <c r="B165" s="161">
        <v>2.87</v>
      </c>
      <c r="C165" s="161">
        <v>50.42</v>
      </c>
      <c r="D165" s="173">
        <v>729.77</v>
      </c>
      <c r="E165" s="174">
        <v>5.7</v>
      </c>
      <c r="F165" s="161">
        <v>5.7</v>
      </c>
      <c r="G165" s="161">
        <v>4.7699999999999996</v>
      </c>
      <c r="H165" s="161">
        <v>0.38</v>
      </c>
    </row>
    <row r="166" spans="1:8" x14ac:dyDescent="0.25">
      <c r="A166" s="160">
        <v>735</v>
      </c>
      <c r="B166" s="161">
        <v>2.89</v>
      </c>
      <c r="C166" s="161">
        <v>49.51</v>
      </c>
      <c r="D166" s="173">
        <v>734.76</v>
      </c>
      <c r="E166" s="174">
        <v>5.86</v>
      </c>
      <c r="F166" s="161">
        <v>5.86</v>
      </c>
      <c r="G166" s="161">
        <v>4.96</v>
      </c>
      <c r="H166" s="161">
        <v>0.31</v>
      </c>
    </row>
    <row r="167" spans="1:8" x14ac:dyDescent="0.25">
      <c r="A167" s="160">
        <v>740</v>
      </c>
      <c r="B167" s="161">
        <v>2.92</v>
      </c>
      <c r="C167" s="161">
        <v>48.6</v>
      </c>
      <c r="D167" s="173">
        <v>739.76</v>
      </c>
      <c r="E167" s="174">
        <v>6.03</v>
      </c>
      <c r="F167" s="161">
        <v>6.03</v>
      </c>
      <c r="G167" s="161">
        <v>5.15</v>
      </c>
      <c r="H167" s="161">
        <v>0.31</v>
      </c>
    </row>
    <row r="168" spans="1:8" x14ac:dyDescent="0.25">
      <c r="A168" s="160">
        <v>745</v>
      </c>
      <c r="B168" s="161">
        <v>2.94</v>
      </c>
      <c r="C168" s="161">
        <v>47.69</v>
      </c>
      <c r="D168" s="173">
        <v>744.75</v>
      </c>
      <c r="E168" s="174">
        <v>6.2</v>
      </c>
      <c r="F168" s="161">
        <v>6.2</v>
      </c>
      <c r="G168" s="161">
        <v>5.34</v>
      </c>
      <c r="H168" s="161">
        <v>0.31</v>
      </c>
    </row>
    <row r="169" spans="1:8" x14ac:dyDescent="0.25">
      <c r="A169" s="160">
        <v>750</v>
      </c>
      <c r="B169" s="161">
        <v>2.96</v>
      </c>
      <c r="C169" s="161">
        <v>46.79</v>
      </c>
      <c r="D169" s="173">
        <v>749.74</v>
      </c>
      <c r="E169" s="174">
        <v>6.37</v>
      </c>
      <c r="F169" s="161">
        <v>6.37</v>
      </c>
      <c r="G169" s="161">
        <v>5.53</v>
      </c>
      <c r="H169" s="161">
        <v>0.31</v>
      </c>
    </row>
    <row r="170" spans="1:8" x14ac:dyDescent="0.25">
      <c r="A170" s="160">
        <v>755</v>
      </c>
      <c r="B170" s="161">
        <v>2.98</v>
      </c>
      <c r="C170" s="161">
        <v>45.88</v>
      </c>
      <c r="D170" s="173">
        <v>754.74</v>
      </c>
      <c r="E170" s="174">
        <v>6.55</v>
      </c>
      <c r="F170" s="161">
        <v>6.55</v>
      </c>
      <c r="G170" s="161">
        <v>5.72</v>
      </c>
      <c r="H170" s="161">
        <v>0.31</v>
      </c>
    </row>
    <row r="171" spans="1:8" x14ac:dyDescent="0.25">
      <c r="A171" s="160">
        <v>760</v>
      </c>
      <c r="B171" s="161">
        <v>2.96</v>
      </c>
      <c r="C171" s="161">
        <v>45.84</v>
      </c>
      <c r="D171" s="173">
        <v>759.73</v>
      </c>
      <c r="E171" s="174">
        <v>6.73</v>
      </c>
      <c r="F171" s="161">
        <v>6.73</v>
      </c>
      <c r="G171" s="161">
        <v>5.9</v>
      </c>
      <c r="H171" s="161">
        <v>0.12</v>
      </c>
    </row>
    <row r="172" spans="1:8" x14ac:dyDescent="0.25">
      <c r="A172" s="160">
        <v>765</v>
      </c>
      <c r="B172" s="161">
        <v>2.94</v>
      </c>
      <c r="C172" s="161">
        <v>45.81</v>
      </c>
      <c r="D172" s="173">
        <v>764.72</v>
      </c>
      <c r="E172" s="174">
        <v>6.91</v>
      </c>
      <c r="F172" s="161">
        <v>6.91</v>
      </c>
      <c r="G172" s="161">
        <v>6.09</v>
      </c>
      <c r="H172" s="161">
        <v>0.12</v>
      </c>
    </row>
    <row r="173" spans="1:8" x14ac:dyDescent="0.25">
      <c r="A173" s="160">
        <v>770</v>
      </c>
      <c r="B173" s="161">
        <v>2.91</v>
      </c>
      <c r="C173" s="161">
        <v>45.78</v>
      </c>
      <c r="D173" s="173">
        <v>769.72</v>
      </c>
      <c r="E173" s="174">
        <v>7.09</v>
      </c>
      <c r="F173" s="161">
        <v>7.09</v>
      </c>
      <c r="G173" s="161">
        <v>6.27</v>
      </c>
      <c r="H173" s="161">
        <v>0.12</v>
      </c>
    </row>
    <row r="174" spans="1:8" x14ac:dyDescent="0.25">
      <c r="A174" s="160">
        <v>775</v>
      </c>
      <c r="B174" s="161">
        <v>2.89</v>
      </c>
      <c r="C174" s="161">
        <v>45.74</v>
      </c>
      <c r="D174" s="173">
        <v>774.71</v>
      </c>
      <c r="E174" s="174">
        <v>7.27</v>
      </c>
      <c r="F174" s="161">
        <v>7.27</v>
      </c>
      <c r="G174" s="161">
        <v>6.45</v>
      </c>
      <c r="H174" s="161">
        <v>0.12</v>
      </c>
    </row>
    <row r="175" spans="1:8" x14ac:dyDescent="0.25">
      <c r="A175" s="160">
        <v>780</v>
      </c>
      <c r="B175" s="161">
        <v>2.87</v>
      </c>
      <c r="C175" s="161">
        <v>45.71</v>
      </c>
      <c r="D175" s="173">
        <v>779.71</v>
      </c>
      <c r="E175" s="174">
        <v>7.44</v>
      </c>
      <c r="F175" s="161">
        <v>7.44</v>
      </c>
      <c r="G175" s="161">
        <v>6.63</v>
      </c>
      <c r="H175" s="161">
        <v>0.12</v>
      </c>
    </row>
    <row r="176" spans="1:8" x14ac:dyDescent="0.25">
      <c r="A176" s="160">
        <v>785</v>
      </c>
      <c r="B176" s="161">
        <v>2.83</v>
      </c>
      <c r="C176" s="161">
        <v>46.92</v>
      </c>
      <c r="D176" s="173">
        <v>784.7</v>
      </c>
      <c r="E176" s="174">
        <v>7.61</v>
      </c>
      <c r="F176" s="161">
        <v>7.61</v>
      </c>
      <c r="G176" s="161">
        <v>6.81</v>
      </c>
      <c r="H176" s="161">
        <v>0.41</v>
      </c>
    </row>
    <row r="177" spans="1:8" x14ac:dyDescent="0.25">
      <c r="A177" s="160">
        <v>790</v>
      </c>
      <c r="B177" s="161">
        <v>2.8</v>
      </c>
      <c r="C177" s="161">
        <v>48.13</v>
      </c>
      <c r="D177" s="173">
        <v>789.69</v>
      </c>
      <c r="E177" s="174">
        <v>7.78</v>
      </c>
      <c r="F177" s="161">
        <v>7.78</v>
      </c>
      <c r="G177" s="161">
        <v>6.99</v>
      </c>
      <c r="H177" s="161">
        <v>0.41</v>
      </c>
    </row>
    <row r="178" spans="1:8" x14ac:dyDescent="0.25">
      <c r="A178" s="160">
        <v>795</v>
      </c>
      <c r="B178" s="161">
        <v>2.76</v>
      </c>
      <c r="C178" s="161">
        <v>49.35</v>
      </c>
      <c r="D178" s="173">
        <v>794.69</v>
      </c>
      <c r="E178" s="174">
        <v>7.94</v>
      </c>
      <c r="F178" s="161">
        <v>7.94</v>
      </c>
      <c r="G178" s="161">
        <v>7.17</v>
      </c>
      <c r="H178" s="161">
        <v>0.41</v>
      </c>
    </row>
    <row r="179" spans="1:8" x14ac:dyDescent="0.25">
      <c r="A179" s="160">
        <v>800</v>
      </c>
      <c r="B179" s="161">
        <v>2.73</v>
      </c>
      <c r="C179" s="161">
        <v>50.56</v>
      </c>
      <c r="D179" s="173">
        <v>799.68</v>
      </c>
      <c r="E179" s="174">
        <v>8.09</v>
      </c>
      <c r="F179" s="161">
        <v>8.09</v>
      </c>
      <c r="G179" s="161">
        <v>7.36</v>
      </c>
      <c r="H179" s="161">
        <v>0.41</v>
      </c>
    </row>
    <row r="180" spans="1:8" x14ac:dyDescent="0.25">
      <c r="A180" s="160">
        <v>805</v>
      </c>
      <c r="B180" s="161">
        <v>2.69</v>
      </c>
      <c r="C180" s="161">
        <v>51.77</v>
      </c>
      <c r="D180" s="173">
        <v>804.68</v>
      </c>
      <c r="E180" s="174">
        <v>8.24</v>
      </c>
      <c r="F180" s="161">
        <v>8.24</v>
      </c>
      <c r="G180" s="161">
        <v>7.54</v>
      </c>
      <c r="H180" s="161">
        <v>0.41</v>
      </c>
    </row>
    <row r="181" spans="1:8" x14ac:dyDescent="0.25">
      <c r="A181" s="160">
        <v>810</v>
      </c>
      <c r="B181" s="161">
        <v>2.69</v>
      </c>
      <c r="C181" s="161">
        <v>53.5</v>
      </c>
      <c r="D181" s="173">
        <v>809.67</v>
      </c>
      <c r="E181" s="174">
        <v>8.3800000000000008</v>
      </c>
      <c r="F181" s="161">
        <v>8.3800000000000008</v>
      </c>
      <c r="G181" s="161">
        <v>7.73</v>
      </c>
      <c r="H181" s="161">
        <v>0.49</v>
      </c>
    </row>
    <row r="182" spans="1:8" x14ac:dyDescent="0.25">
      <c r="A182" s="160">
        <v>815</v>
      </c>
      <c r="B182" s="161">
        <v>2.7</v>
      </c>
      <c r="C182" s="161">
        <v>55.22</v>
      </c>
      <c r="D182" s="173">
        <v>814.66</v>
      </c>
      <c r="E182" s="174">
        <v>8.52</v>
      </c>
      <c r="F182" s="161">
        <v>8.52</v>
      </c>
      <c r="G182" s="161">
        <v>7.92</v>
      </c>
      <c r="H182" s="161">
        <v>0.49</v>
      </c>
    </row>
    <row r="183" spans="1:8" x14ac:dyDescent="0.25">
      <c r="A183" s="160">
        <v>820</v>
      </c>
      <c r="B183" s="161">
        <v>2.7</v>
      </c>
      <c r="C183" s="161">
        <v>56.94</v>
      </c>
      <c r="D183" s="173">
        <v>819.66</v>
      </c>
      <c r="E183" s="174">
        <v>8.65</v>
      </c>
      <c r="F183" s="161">
        <v>8.65</v>
      </c>
      <c r="G183" s="161">
        <v>8.1199999999999992</v>
      </c>
      <c r="H183" s="161">
        <v>0.49</v>
      </c>
    </row>
    <row r="184" spans="1:8" x14ac:dyDescent="0.25">
      <c r="A184" s="160">
        <v>825</v>
      </c>
      <c r="B184" s="161">
        <v>2.7</v>
      </c>
      <c r="C184" s="161">
        <v>58.67</v>
      </c>
      <c r="D184" s="173">
        <v>824.65</v>
      </c>
      <c r="E184" s="174">
        <v>8.7799999999999994</v>
      </c>
      <c r="F184" s="161">
        <v>8.7799999999999994</v>
      </c>
      <c r="G184" s="161">
        <v>8.31</v>
      </c>
      <c r="H184" s="161">
        <v>0.49</v>
      </c>
    </row>
    <row r="185" spans="1:8" x14ac:dyDescent="0.25">
      <c r="A185" s="160">
        <v>830</v>
      </c>
      <c r="B185" s="161">
        <v>2.7</v>
      </c>
      <c r="C185" s="161">
        <v>60.39</v>
      </c>
      <c r="D185" s="173">
        <v>829.65</v>
      </c>
      <c r="E185" s="174">
        <v>8.9</v>
      </c>
      <c r="F185" s="161">
        <v>8.9</v>
      </c>
      <c r="G185" s="161">
        <v>8.52</v>
      </c>
      <c r="H185" s="161">
        <v>0.49</v>
      </c>
    </row>
    <row r="186" spans="1:8" x14ac:dyDescent="0.25">
      <c r="A186" s="160">
        <v>835</v>
      </c>
      <c r="B186" s="161">
        <v>2.77</v>
      </c>
      <c r="C186" s="161">
        <v>62.4</v>
      </c>
      <c r="D186" s="173">
        <v>834.64</v>
      </c>
      <c r="E186" s="174">
        <v>9.01</v>
      </c>
      <c r="F186" s="161">
        <v>9.01</v>
      </c>
      <c r="G186" s="161">
        <v>8.73</v>
      </c>
      <c r="H186" s="161">
        <v>0.71</v>
      </c>
    </row>
    <row r="187" spans="1:8" x14ac:dyDescent="0.25">
      <c r="A187" s="160">
        <v>840</v>
      </c>
      <c r="B187" s="161">
        <v>2.84</v>
      </c>
      <c r="C187" s="161">
        <v>64.41</v>
      </c>
      <c r="D187" s="173">
        <v>839.64</v>
      </c>
      <c r="E187" s="174">
        <v>9.1199999999999992</v>
      </c>
      <c r="F187" s="161">
        <v>9.1199999999999992</v>
      </c>
      <c r="G187" s="161">
        <v>8.9499999999999993</v>
      </c>
      <c r="H187" s="161">
        <v>0.72</v>
      </c>
    </row>
    <row r="188" spans="1:8" x14ac:dyDescent="0.25">
      <c r="A188" s="160">
        <v>845</v>
      </c>
      <c r="B188" s="161">
        <v>2.91</v>
      </c>
      <c r="C188" s="161">
        <v>66.41</v>
      </c>
      <c r="D188" s="173">
        <v>844.63</v>
      </c>
      <c r="E188" s="174">
        <v>9.2200000000000006</v>
      </c>
      <c r="F188" s="161">
        <v>9.2200000000000006</v>
      </c>
      <c r="G188" s="161">
        <v>9.17</v>
      </c>
      <c r="H188" s="161">
        <v>0.73</v>
      </c>
    </row>
    <row r="189" spans="1:8" x14ac:dyDescent="0.25">
      <c r="A189" s="160">
        <v>850</v>
      </c>
      <c r="B189" s="161">
        <v>2.98</v>
      </c>
      <c r="C189" s="161">
        <v>68.42</v>
      </c>
      <c r="D189" s="173">
        <v>849.62</v>
      </c>
      <c r="E189" s="174">
        <v>9.32</v>
      </c>
      <c r="F189" s="161">
        <v>9.32</v>
      </c>
      <c r="G189" s="161">
        <v>9.41</v>
      </c>
      <c r="H189" s="161">
        <v>0.74</v>
      </c>
    </row>
    <row r="190" spans="1:8" x14ac:dyDescent="0.25">
      <c r="A190" s="160">
        <v>855</v>
      </c>
      <c r="B190" s="161">
        <v>3.05</v>
      </c>
      <c r="C190" s="161">
        <v>70.430000000000007</v>
      </c>
      <c r="D190" s="173">
        <v>854.62</v>
      </c>
      <c r="E190" s="174">
        <v>9.42</v>
      </c>
      <c r="F190" s="161">
        <v>9.42</v>
      </c>
      <c r="G190" s="161">
        <v>9.66</v>
      </c>
      <c r="H190" s="161">
        <v>0.76</v>
      </c>
    </row>
    <row r="191" spans="1:8" x14ac:dyDescent="0.25">
      <c r="A191" s="160">
        <v>860</v>
      </c>
      <c r="B191" s="161">
        <v>3.03</v>
      </c>
      <c r="C191" s="161">
        <v>71.48</v>
      </c>
      <c r="D191" s="173">
        <v>859.61</v>
      </c>
      <c r="E191" s="174">
        <v>9.5</v>
      </c>
      <c r="F191" s="161">
        <v>9.5</v>
      </c>
      <c r="G191" s="161">
        <v>9.91</v>
      </c>
      <c r="H191" s="161">
        <v>0.36</v>
      </c>
    </row>
    <row r="192" spans="1:8" x14ac:dyDescent="0.25">
      <c r="A192" s="160">
        <v>865</v>
      </c>
      <c r="B192" s="161">
        <v>3.02</v>
      </c>
      <c r="C192" s="161">
        <v>72.53</v>
      </c>
      <c r="D192" s="173">
        <v>864.6</v>
      </c>
      <c r="E192" s="174">
        <v>9.58</v>
      </c>
      <c r="F192" s="161">
        <v>9.58</v>
      </c>
      <c r="G192" s="161">
        <v>10.16</v>
      </c>
      <c r="H192" s="161">
        <v>0.34</v>
      </c>
    </row>
    <row r="193" spans="1:8" x14ac:dyDescent="0.25">
      <c r="A193" s="160">
        <v>870</v>
      </c>
      <c r="B193" s="161">
        <v>3</v>
      </c>
      <c r="C193" s="161">
        <v>73.58</v>
      </c>
      <c r="D193" s="173">
        <v>869.6</v>
      </c>
      <c r="E193" s="174">
        <v>9.66</v>
      </c>
      <c r="F193" s="161">
        <v>9.66</v>
      </c>
      <c r="G193" s="161">
        <v>10.41</v>
      </c>
      <c r="H193" s="161">
        <v>0.34</v>
      </c>
    </row>
    <row r="194" spans="1:8" x14ac:dyDescent="0.25">
      <c r="A194" s="160">
        <v>875</v>
      </c>
      <c r="B194" s="161">
        <v>2.99</v>
      </c>
      <c r="C194" s="161">
        <v>74.63</v>
      </c>
      <c r="D194" s="173">
        <v>874.59</v>
      </c>
      <c r="E194" s="174">
        <v>9.73</v>
      </c>
      <c r="F194" s="161">
        <v>9.73</v>
      </c>
      <c r="G194" s="161">
        <v>10.66</v>
      </c>
      <c r="H194" s="161">
        <v>0.34</v>
      </c>
    </row>
    <row r="195" spans="1:8" x14ac:dyDescent="0.25">
      <c r="A195" s="160">
        <v>880</v>
      </c>
      <c r="B195" s="161">
        <v>2.97</v>
      </c>
      <c r="C195" s="161">
        <v>75.67</v>
      </c>
      <c r="D195" s="173">
        <v>879.58</v>
      </c>
      <c r="E195" s="174">
        <v>9.8000000000000007</v>
      </c>
      <c r="F195" s="161">
        <v>9.8000000000000007</v>
      </c>
      <c r="G195" s="161">
        <v>10.91</v>
      </c>
      <c r="H195" s="161">
        <v>0.34</v>
      </c>
    </row>
    <row r="196" spans="1:8" x14ac:dyDescent="0.25">
      <c r="A196" s="160">
        <v>885</v>
      </c>
      <c r="B196" s="161">
        <v>3.05</v>
      </c>
      <c r="C196" s="161">
        <v>74.91</v>
      </c>
      <c r="D196" s="173">
        <v>884.58</v>
      </c>
      <c r="E196" s="174">
        <v>9.8699999999999992</v>
      </c>
      <c r="F196" s="161">
        <v>9.8699999999999992</v>
      </c>
      <c r="G196" s="161">
        <v>11.17</v>
      </c>
      <c r="H196" s="161">
        <v>0.53</v>
      </c>
    </row>
    <row r="197" spans="1:8" x14ac:dyDescent="0.25">
      <c r="A197" s="160">
        <v>890</v>
      </c>
      <c r="B197" s="161">
        <v>3.13</v>
      </c>
      <c r="C197" s="161">
        <v>74.14</v>
      </c>
      <c r="D197" s="173">
        <v>889.57</v>
      </c>
      <c r="E197" s="174">
        <v>9.94</v>
      </c>
      <c r="F197" s="161">
        <v>9.94</v>
      </c>
      <c r="G197" s="161">
        <v>11.43</v>
      </c>
      <c r="H197" s="161">
        <v>0.53</v>
      </c>
    </row>
    <row r="198" spans="1:8" x14ac:dyDescent="0.25">
      <c r="A198" s="160">
        <v>895</v>
      </c>
      <c r="B198" s="161">
        <v>3.21</v>
      </c>
      <c r="C198" s="161">
        <v>73.37</v>
      </c>
      <c r="D198" s="173">
        <v>894.56</v>
      </c>
      <c r="E198" s="174">
        <v>10.01</v>
      </c>
      <c r="F198" s="161">
        <v>10.01</v>
      </c>
      <c r="G198" s="161">
        <v>11.69</v>
      </c>
      <c r="H198" s="161">
        <v>0.53</v>
      </c>
    </row>
    <row r="199" spans="1:8" x14ac:dyDescent="0.25">
      <c r="A199" s="160">
        <v>900</v>
      </c>
      <c r="B199" s="161">
        <v>3.28</v>
      </c>
      <c r="C199" s="161">
        <v>72.599999999999994</v>
      </c>
      <c r="D199" s="173">
        <v>899.55</v>
      </c>
      <c r="E199" s="174">
        <v>10.1</v>
      </c>
      <c r="F199" s="161">
        <v>10.1</v>
      </c>
      <c r="G199" s="161">
        <v>11.96</v>
      </c>
      <c r="H199" s="161">
        <v>0.53</v>
      </c>
    </row>
    <row r="200" spans="1:8" x14ac:dyDescent="0.25">
      <c r="A200" s="160">
        <v>905</v>
      </c>
      <c r="B200" s="161">
        <v>3.36</v>
      </c>
      <c r="C200" s="161">
        <v>71.83</v>
      </c>
      <c r="D200" s="173">
        <v>904.54</v>
      </c>
      <c r="E200" s="174">
        <v>10.19</v>
      </c>
      <c r="F200" s="161">
        <v>10.19</v>
      </c>
      <c r="G200" s="161">
        <v>12.24</v>
      </c>
      <c r="H200" s="161">
        <v>0.54</v>
      </c>
    </row>
    <row r="201" spans="1:8" x14ac:dyDescent="0.25">
      <c r="A201" s="160">
        <v>910</v>
      </c>
      <c r="B201" s="161">
        <v>3.42</v>
      </c>
      <c r="C201" s="161">
        <v>71.55</v>
      </c>
      <c r="D201" s="173">
        <v>909.54</v>
      </c>
      <c r="E201" s="174">
        <v>10.28</v>
      </c>
      <c r="F201" s="161">
        <v>10.28</v>
      </c>
      <c r="G201" s="161">
        <v>12.52</v>
      </c>
      <c r="H201" s="161">
        <v>0.38</v>
      </c>
    </row>
    <row r="202" spans="1:8" x14ac:dyDescent="0.25">
      <c r="A202" s="160">
        <v>915</v>
      </c>
      <c r="B202" s="161">
        <v>3.48</v>
      </c>
      <c r="C202" s="161">
        <v>71.27</v>
      </c>
      <c r="D202" s="173">
        <v>914.53</v>
      </c>
      <c r="E202" s="174">
        <v>10.37</v>
      </c>
      <c r="F202" s="161">
        <v>10.37</v>
      </c>
      <c r="G202" s="161">
        <v>12.8</v>
      </c>
      <c r="H202" s="161">
        <v>0.38</v>
      </c>
    </row>
    <row r="203" spans="1:8" x14ac:dyDescent="0.25">
      <c r="A203" s="160">
        <v>920</v>
      </c>
      <c r="B203" s="161">
        <v>3.54</v>
      </c>
      <c r="C203" s="161">
        <v>70.989999999999995</v>
      </c>
      <c r="D203" s="173">
        <v>919.52</v>
      </c>
      <c r="E203" s="174">
        <v>10.47</v>
      </c>
      <c r="F203" s="161">
        <v>10.47</v>
      </c>
      <c r="G203" s="161">
        <v>13.09</v>
      </c>
      <c r="H203" s="161">
        <v>0.38</v>
      </c>
    </row>
  </sheetData>
  <mergeCells count="1">
    <mergeCell ref="A1:E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VS EWNS</vt:lpstr>
      <vt:lpstr>OTH Dev</vt:lpstr>
      <vt:lpstr>Survey 5m</vt:lpstr>
      <vt:lpstr>'OTH Dev'!Print_Area</vt:lpstr>
      <vt:lpstr>'VS EWNS'!Print_Area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Jon_Hollingworth</cp:lastModifiedBy>
  <cp:lastPrinted>2013-06-17T06:54:43Z</cp:lastPrinted>
  <dcterms:created xsi:type="dcterms:W3CDTF">2012-03-28T03:24:07Z</dcterms:created>
  <dcterms:modified xsi:type="dcterms:W3CDTF">2013-06-17T06:55:06Z</dcterms:modified>
</cp:coreProperties>
</file>