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22995" windowHeight="9075" activeTab="1"/>
  </bookViews>
  <sheets>
    <sheet name="Cover Page" sheetId="16" r:id="rId1"/>
    <sheet name="Event Summary" sheetId="17" r:id="rId2"/>
    <sheet name="vs NSEW" sheetId="13" r:id="rId3"/>
    <sheet name="Survey 5m" sheetId="12" r:id="rId4"/>
  </sheets>
  <definedNames>
    <definedName name="_xlnm.Print_Area" localSheetId="2">'vs NSEW'!$A$1:$H$55</definedName>
  </definedNames>
  <calcPr calcId="145621"/>
</workbook>
</file>

<file path=xl/calcChain.xml><?xml version="1.0" encoding="utf-8"?>
<calcChain xmlns="http://schemas.openxmlformats.org/spreadsheetml/2006/main">
  <c r="G6" i="13" l="1"/>
  <c r="C6" i="13"/>
  <c r="A6" i="13"/>
  <c r="G4" i="13"/>
  <c r="C4" i="13"/>
  <c r="A4" i="13"/>
  <c r="A15" i="12" l="1"/>
  <c r="A17" i="12"/>
  <c r="A15" i="13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<sst xmlns="http://schemas.openxmlformats.org/spreadsheetml/2006/main" count="136" uniqueCount="84">
  <si>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</si>
  <si>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</si>
  <si>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</si>
  <si>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</si>
  <si>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</si>
  <si>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</si>
  <si>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</si>
  <si>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</si>
  <si>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</si>
  <si>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</si>
  <si>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</si>
  <si>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</si>
  <si>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</si>
  <si>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</si>
  <si>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</si>
  <si>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</si>
  <si>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</si>
  <si>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</si>
  <si>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</si>
  <si>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</si>
  <si>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</si>
  <si>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</si>
  <si>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</si>
  <si>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</si>
  <si>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</si>
  <si>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</si>
  <si>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</si>
  <si>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</si>
  <si>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</si>
  <si>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</si>
  <si>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</si>
  <si>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</si>
  <si>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</si>
  <si>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</si>
  <si>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</si>
  <si>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</si>
  <si>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</si>
  <si>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</si>
  <si>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</si>
  <si>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</si>
  <si>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</si>
  <si>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</si>
  <si>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</si>
  <si>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</si>
  <si>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</si>
  <si>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</si>
  <si>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</si>
  <si>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</si>
  <si>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</si>
  <si>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</si>
  <si>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</si>
  <si>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</si>
  <si>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</si>
  <si>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</si>
  <si>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</si>
  <si>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</si>
  <si>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Survey Engineer</t>
  </si>
  <si>
    <t>Santos Ltd</t>
  </si>
  <si>
    <t>Latitude:</t>
  </si>
  <si>
    <t>Longitude:</t>
  </si>
  <si>
    <t>Profile computed using minimum curvature method.</t>
  </si>
  <si>
    <t>West Mereenie 19</t>
  </si>
  <si>
    <t>Northern Territory</t>
  </si>
  <si>
    <t>Mereenie</t>
  </si>
  <si>
    <t>023° 55' 52.29" S.</t>
  </si>
  <si>
    <t>131° 23' 36.46" E.</t>
  </si>
  <si>
    <t>7 351 326.586 N</t>
  </si>
  <si>
    <t>743 618.631 E</t>
  </si>
  <si>
    <t>Closure Direction</t>
  </si>
  <si>
    <t>Closure Distance</t>
  </si>
  <si>
    <t>G. Nairn</t>
  </si>
  <si>
    <t>J. Hollingworth</t>
  </si>
  <si>
    <t>Wireline</t>
  </si>
  <si>
    <t>Huracan</t>
  </si>
  <si>
    <t>Depart Mereenie for Ensign rig.</t>
  </si>
  <si>
    <t>Arrive Ensign, perform rig induction.</t>
  </si>
  <si>
    <t>PTW and start to rig up on WM 19.</t>
  </si>
  <si>
    <t>Operational check on Gyro.</t>
  </si>
  <si>
    <t>Start to RIH performing surveys.</t>
  </si>
  <si>
    <t>Tagged HUD @512m.  Start Gyro out-run.</t>
  </si>
  <si>
    <t>OOH, start to rig down.</t>
  </si>
  <si>
    <t>True North</t>
  </si>
  <si>
    <t>Depart location for West Mereenie 21.</t>
  </si>
  <si>
    <t>Three Dimensional Well Profile / NS - EW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</si>
</sst>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0" formatCode="0.00\ &quot;m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NSEW'!$J$4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5m'!$G$19:$G$121</c:f>
              <c:numCache>
                <c:formatCode>0.00</c:formatCode>
                <c:ptCount val="1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0.11</c:v>
                </c:pt>
                <c:pt idx="4">
                  <c:v>0.15</c:v>
                </c:pt>
                <c:pt idx="5">
                  <c:v>0.19</c:v>
                </c:pt>
                <c:pt idx="6">
                  <c:v>0.23</c:v>
                </c:pt>
                <c:pt idx="7">
                  <c:v>0.27</c:v>
                </c:pt>
                <c:pt idx="8">
                  <c:v>0.31</c:v>
                </c:pt>
                <c:pt idx="9">
                  <c:v>0.34</c:v>
                </c:pt>
                <c:pt idx="10">
                  <c:v>0.38</c:v>
                </c:pt>
                <c:pt idx="11">
                  <c:v>0.41</c:v>
                </c:pt>
                <c:pt idx="12">
                  <c:v>0.44</c:v>
                </c:pt>
                <c:pt idx="13">
                  <c:v>0.47</c:v>
                </c:pt>
                <c:pt idx="14">
                  <c:v>0.49</c:v>
                </c:pt>
                <c:pt idx="15">
                  <c:v>0.52</c:v>
                </c:pt>
                <c:pt idx="16">
                  <c:v>0.55000000000000004</c:v>
                </c:pt>
                <c:pt idx="17">
                  <c:v>0.56999999999999995</c:v>
                </c:pt>
                <c:pt idx="18">
                  <c:v>0.59</c:v>
                </c:pt>
                <c:pt idx="19">
                  <c:v>0.6</c:v>
                </c:pt>
                <c:pt idx="20">
                  <c:v>0.62</c:v>
                </c:pt>
                <c:pt idx="21">
                  <c:v>0.63</c:v>
                </c:pt>
                <c:pt idx="22">
                  <c:v>0.64</c:v>
                </c:pt>
                <c:pt idx="23">
                  <c:v>0.65</c:v>
                </c:pt>
                <c:pt idx="24">
                  <c:v>0.67</c:v>
                </c:pt>
                <c:pt idx="25">
                  <c:v>0.69</c:v>
                </c:pt>
                <c:pt idx="26">
                  <c:v>0.7</c:v>
                </c:pt>
                <c:pt idx="27">
                  <c:v>0.7</c:v>
                </c:pt>
                <c:pt idx="28">
                  <c:v>0.71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0.73</c:v>
                </c:pt>
                <c:pt idx="33">
                  <c:v>0.74</c:v>
                </c:pt>
                <c:pt idx="34">
                  <c:v>0.76</c:v>
                </c:pt>
                <c:pt idx="35">
                  <c:v>0.77</c:v>
                </c:pt>
                <c:pt idx="36">
                  <c:v>0.77</c:v>
                </c:pt>
                <c:pt idx="37">
                  <c:v>0.77</c:v>
                </c:pt>
                <c:pt idx="38">
                  <c:v>0.78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0.87</c:v>
                </c:pt>
                <c:pt idx="44">
                  <c:v>0.89</c:v>
                </c:pt>
                <c:pt idx="45">
                  <c:v>0.93</c:v>
                </c:pt>
                <c:pt idx="46">
                  <c:v>0.95</c:v>
                </c:pt>
                <c:pt idx="47">
                  <c:v>0.97</c:v>
                </c:pt>
                <c:pt idx="48">
                  <c:v>0.99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1.06</c:v>
                </c:pt>
                <c:pt idx="55">
                  <c:v>1.0900000000000001</c:v>
                </c:pt>
                <c:pt idx="56">
                  <c:v>1.1200000000000001</c:v>
                </c:pt>
                <c:pt idx="57">
                  <c:v>1.1599999999999999</c:v>
                </c:pt>
                <c:pt idx="58">
                  <c:v>1.21</c:v>
                </c:pt>
                <c:pt idx="59">
                  <c:v>1.25</c:v>
                </c:pt>
                <c:pt idx="60">
                  <c:v>1.29</c:v>
                </c:pt>
                <c:pt idx="61">
                  <c:v>1.33</c:v>
                </c:pt>
                <c:pt idx="62">
                  <c:v>1.37</c:v>
                </c:pt>
                <c:pt idx="63">
                  <c:v>1.42</c:v>
                </c:pt>
                <c:pt idx="64">
                  <c:v>1.45</c:v>
                </c:pt>
                <c:pt idx="65">
                  <c:v>1.5</c:v>
                </c:pt>
                <c:pt idx="66">
                  <c:v>1.55</c:v>
                </c:pt>
                <c:pt idx="67">
                  <c:v>1.6</c:v>
                </c:pt>
                <c:pt idx="68">
                  <c:v>1.66</c:v>
                </c:pt>
                <c:pt idx="69">
                  <c:v>1.71</c:v>
                </c:pt>
                <c:pt idx="70">
                  <c:v>1.76</c:v>
                </c:pt>
                <c:pt idx="71">
                  <c:v>1.81</c:v>
                </c:pt>
                <c:pt idx="72">
                  <c:v>1.86</c:v>
                </c:pt>
                <c:pt idx="73">
                  <c:v>1.91</c:v>
                </c:pt>
                <c:pt idx="74">
                  <c:v>1.96</c:v>
                </c:pt>
                <c:pt idx="75">
                  <c:v>2.0099999999999998</c:v>
                </c:pt>
                <c:pt idx="76">
                  <c:v>2.0699999999999998</c:v>
                </c:pt>
                <c:pt idx="77">
                  <c:v>2.12</c:v>
                </c:pt>
                <c:pt idx="78">
                  <c:v>2.1800000000000002</c:v>
                </c:pt>
                <c:pt idx="79">
                  <c:v>2.2400000000000002</c:v>
                </c:pt>
                <c:pt idx="80">
                  <c:v>2.29</c:v>
                </c:pt>
                <c:pt idx="81">
                  <c:v>2.35</c:v>
                </c:pt>
                <c:pt idx="82">
                  <c:v>2.42</c:v>
                </c:pt>
                <c:pt idx="83">
                  <c:v>2.48</c:v>
                </c:pt>
                <c:pt idx="84">
                  <c:v>2.54</c:v>
                </c:pt>
                <c:pt idx="85">
                  <c:v>2.59</c:v>
                </c:pt>
                <c:pt idx="86">
                  <c:v>2.64</c:v>
                </c:pt>
                <c:pt idx="87">
                  <c:v>2.69</c:v>
                </c:pt>
                <c:pt idx="88">
                  <c:v>2.74</c:v>
                </c:pt>
                <c:pt idx="89">
                  <c:v>2.79</c:v>
                </c:pt>
                <c:pt idx="90">
                  <c:v>2.84</c:v>
                </c:pt>
                <c:pt idx="91">
                  <c:v>2.91</c:v>
                </c:pt>
                <c:pt idx="92">
                  <c:v>2.96</c:v>
                </c:pt>
                <c:pt idx="93">
                  <c:v>3</c:v>
                </c:pt>
                <c:pt idx="94">
                  <c:v>3.05</c:v>
                </c:pt>
                <c:pt idx="95">
                  <c:v>3.11</c:v>
                </c:pt>
                <c:pt idx="96">
                  <c:v>3.17</c:v>
                </c:pt>
                <c:pt idx="97">
                  <c:v>3.2</c:v>
                </c:pt>
                <c:pt idx="98">
                  <c:v>3.24</c:v>
                </c:pt>
                <c:pt idx="99">
                  <c:v>3.27</c:v>
                </c:pt>
                <c:pt idx="100">
                  <c:v>3.29</c:v>
                </c:pt>
                <c:pt idx="101">
                  <c:v>3.29</c:v>
                </c:pt>
                <c:pt idx="102">
                  <c:v>3.27</c:v>
                </c:pt>
              </c:numCache>
            </c:numRef>
          </c:xVal>
          <c:yVal>
            <c:numRef>
              <c:f>'Survey 5m'!$F$19:$F$121</c:f>
              <c:numCache>
                <c:formatCode>0.00</c:formatCode>
                <c:ptCount val="103"/>
                <c:pt idx="0">
                  <c:v>0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0.11</c:v>
                </c:pt>
                <c:pt idx="10">
                  <c:v>0.1</c:v>
                </c:pt>
                <c:pt idx="11">
                  <c:v>0.08</c:v>
                </c:pt>
                <c:pt idx="12">
                  <c:v>0.05</c:v>
                </c:pt>
                <c:pt idx="13">
                  <c:v>0.01</c:v>
                </c:pt>
                <c:pt idx="14">
                  <c:v>-0.02</c:v>
                </c:pt>
                <c:pt idx="15">
                  <c:v>-0.06</c:v>
                </c:pt>
                <c:pt idx="16">
                  <c:v>-0.1</c:v>
                </c:pt>
                <c:pt idx="17">
                  <c:v>-0.14000000000000001</c:v>
                </c:pt>
                <c:pt idx="18">
                  <c:v>-0.19</c:v>
                </c:pt>
                <c:pt idx="19">
                  <c:v>-0.23</c:v>
                </c:pt>
                <c:pt idx="20">
                  <c:v>-0.28000000000000003</c:v>
                </c:pt>
                <c:pt idx="21">
                  <c:v>-0.33</c:v>
                </c:pt>
                <c:pt idx="22">
                  <c:v>-0.39</c:v>
                </c:pt>
                <c:pt idx="23">
                  <c:v>-0.42</c:v>
                </c:pt>
                <c:pt idx="24">
                  <c:v>-0.43</c:v>
                </c:pt>
                <c:pt idx="25">
                  <c:v>-0.43</c:v>
                </c:pt>
                <c:pt idx="26">
                  <c:v>-0.45</c:v>
                </c:pt>
                <c:pt idx="27">
                  <c:v>-0.46</c:v>
                </c:pt>
                <c:pt idx="28">
                  <c:v>-0.47</c:v>
                </c:pt>
                <c:pt idx="29">
                  <c:v>-0.48</c:v>
                </c:pt>
                <c:pt idx="30">
                  <c:v>-0.48</c:v>
                </c:pt>
                <c:pt idx="31">
                  <c:v>-0.47</c:v>
                </c:pt>
                <c:pt idx="32">
                  <c:v>-0.47</c:v>
                </c:pt>
                <c:pt idx="33">
                  <c:v>-0.47</c:v>
                </c:pt>
                <c:pt idx="34">
                  <c:v>-0.48</c:v>
                </c:pt>
                <c:pt idx="35">
                  <c:v>-0.48</c:v>
                </c:pt>
                <c:pt idx="36">
                  <c:v>-0.49</c:v>
                </c:pt>
                <c:pt idx="37">
                  <c:v>-0.49</c:v>
                </c:pt>
                <c:pt idx="38">
                  <c:v>-0.48</c:v>
                </c:pt>
                <c:pt idx="39">
                  <c:v>-0.47</c:v>
                </c:pt>
                <c:pt idx="40">
                  <c:v>-0.47</c:v>
                </c:pt>
                <c:pt idx="41">
                  <c:v>-0.46</c:v>
                </c:pt>
                <c:pt idx="42">
                  <c:v>-0.45</c:v>
                </c:pt>
                <c:pt idx="43">
                  <c:v>-0.44</c:v>
                </c:pt>
                <c:pt idx="44">
                  <c:v>-0.44</c:v>
                </c:pt>
                <c:pt idx="45">
                  <c:v>-0.43</c:v>
                </c:pt>
                <c:pt idx="46">
                  <c:v>-0.45</c:v>
                </c:pt>
                <c:pt idx="47">
                  <c:v>-0.49</c:v>
                </c:pt>
                <c:pt idx="48">
                  <c:v>-0.52</c:v>
                </c:pt>
                <c:pt idx="49">
                  <c:v>-0.55000000000000004</c:v>
                </c:pt>
                <c:pt idx="50">
                  <c:v>-0.59</c:v>
                </c:pt>
                <c:pt idx="51">
                  <c:v>-0.62</c:v>
                </c:pt>
                <c:pt idx="52">
                  <c:v>-0.66</c:v>
                </c:pt>
                <c:pt idx="53">
                  <c:v>-0.7</c:v>
                </c:pt>
                <c:pt idx="54">
                  <c:v>-0.73</c:v>
                </c:pt>
                <c:pt idx="55">
                  <c:v>-0.76</c:v>
                </c:pt>
                <c:pt idx="56">
                  <c:v>-0.79</c:v>
                </c:pt>
                <c:pt idx="57">
                  <c:v>-0.81</c:v>
                </c:pt>
                <c:pt idx="58">
                  <c:v>-0.83</c:v>
                </c:pt>
                <c:pt idx="59">
                  <c:v>-0.85</c:v>
                </c:pt>
                <c:pt idx="60">
                  <c:v>-0.87</c:v>
                </c:pt>
                <c:pt idx="61">
                  <c:v>-0.89</c:v>
                </c:pt>
                <c:pt idx="62">
                  <c:v>-0.91</c:v>
                </c:pt>
                <c:pt idx="63">
                  <c:v>-0.93</c:v>
                </c:pt>
                <c:pt idx="64">
                  <c:v>-0.95</c:v>
                </c:pt>
                <c:pt idx="65">
                  <c:v>-0.97</c:v>
                </c:pt>
                <c:pt idx="66">
                  <c:v>-0.99</c:v>
                </c:pt>
                <c:pt idx="67">
                  <c:v>-1</c:v>
                </c:pt>
                <c:pt idx="68">
                  <c:v>-1.02</c:v>
                </c:pt>
                <c:pt idx="69">
                  <c:v>-1.03</c:v>
                </c:pt>
                <c:pt idx="70">
                  <c:v>-1.05</c:v>
                </c:pt>
                <c:pt idx="71">
                  <c:v>-1.07</c:v>
                </c:pt>
                <c:pt idx="72">
                  <c:v>-1.08</c:v>
                </c:pt>
                <c:pt idx="73">
                  <c:v>-1.1000000000000001</c:v>
                </c:pt>
                <c:pt idx="74">
                  <c:v>-1.1100000000000001</c:v>
                </c:pt>
                <c:pt idx="75">
                  <c:v>-1.1200000000000001</c:v>
                </c:pt>
                <c:pt idx="76">
                  <c:v>-1.1299999999999999</c:v>
                </c:pt>
                <c:pt idx="77">
                  <c:v>-1.1499999999999999</c:v>
                </c:pt>
                <c:pt idx="78">
                  <c:v>-1.17</c:v>
                </c:pt>
                <c:pt idx="79">
                  <c:v>-1.18</c:v>
                </c:pt>
                <c:pt idx="80">
                  <c:v>-1.19</c:v>
                </c:pt>
                <c:pt idx="81">
                  <c:v>-1.2</c:v>
                </c:pt>
                <c:pt idx="82">
                  <c:v>-1.21</c:v>
                </c:pt>
                <c:pt idx="83">
                  <c:v>-1.23</c:v>
                </c:pt>
                <c:pt idx="84">
                  <c:v>-1.24</c:v>
                </c:pt>
                <c:pt idx="85">
                  <c:v>-1.26</c:v>
                </c:pt>
                <c:pt idx="86">
                  <c:v>-1.28</c:v>
                </c:pt>
                <c:pt idx="87">
                  <c:v>-1.3</c:v>
                </c:pt>
                <c:pt idx="88">
                  <c:v>-1.33</c:v>
                </c:pt>
                <c:pt idx="89">
                  <c:v>-1.35</c:v>
                </c:pt>
                <c:pt idx="90">
                  <c:v>-1.37</c:v>
                </c:pt>
                <c:pt idx="91">
                  <c:v>-1.38</c:v>
                </c:pt>
                <c:pt idx="92">
                  <c:v>-1.4</c:v>
                </c:pt>
                <c:pt idx="93">
                  <c:v>-1.42</c:v>
                </c:pt>
                <c:pt idx="94">
                  <c:v>-1.45</c:v>
                </c:pt>
                <c:pt idx="95">
                  <c:v>-1.46</c:v>
                </c:pt>
                <c:pt idx="96">
                  <c:v>-1.45</c:v>
                </c:pt>
                <c:pt idx="97">
                  <c:v>-1.43</c:v>
                </c:pt>
                <c:pt idx="98">
                  <c:v>-1.39</c:v>
                </c:pt>
                <c:pt idx="99">
                  <c:v>-1.35</c:v>
                </c:pt>
                <c:pt idx="100">
                  <c:v>-1.29</c:v>
                </c:pt>
                <c:pt idx="101">
                  <c:v>-1.23</c:v>
                </c:pt>
                <c:pt idx="102">
                  <c:v>-1.19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19424"/>
        <c:axId val="148921344"/>
      </c:scatterChart>
      <c:valAx>
        <c:axId val="14891942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8921344"/>
        <c:crosses val="autoZero"/>
        <c:crossBetween val="midCat"/>
      </c:valAx>
      <c:valAx>
        <c:axId val="14892134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89194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NSEW'!$L$4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5m'!$B$19:$B$121</c:f>
              <c:numCache>
                <c:formatCode>0.00</c:formatCode>
                <c:ptCount val="103"/>
                <c:pt idx="0">
                  <c:v>0.6</c:v>
                </c:pt>
                <c:pt idx="1">
                  <c:v>0.6</c:v>
                </c:pt>
                <c:pt idx="2">
                  <c:v>0.5</c:v>
                </c:pt>
                <c:pt idx="3">
                  <c:v>0.46</c:v>
                </c:pt>
                <c:pt idx="4">
                  <c:v>0.48</c:v>
                </c:pt>
                <c:pt idx="5">
                  <c:v>0.44</c:v>
                </c:pt>
                <c:pt idx="6">
                  <c:v>0.47</c:v>
                </c:pt>
                <c:pt idx="7">
                  <c:v>0.46</c:v>
                </c:pt>
                <c:pt idx="8">
                  <c:v>0.42</c:v>
                </c:pt>
                <c:pt idx="9">
                  <c:v>0.43</c:v>
                </c:pt>
                <c:pt idx="10">
                  <c:v>0.45</c:v>
                </c:pt>
                <c:pt idx="11">
                  <c:v>0.47</c:v>
                </c:pt>
                <c:pt idx="12">
                  <c:v>0.47</c:v>
                </c:pt>
                <c:pt idx="13">
                  <c:v>0.51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0.52</c:v>
                </c:pt>
                <c:pt idx="17">
                  <c:v>0.6</c:v>
                </c:pt>
                <c:pt idx="18">
                  <c:v>0.53</c:v>
                </c:pt>
                <c:pt idx="19">
                  <c:v>0.57999999999999996</c:v>
                </c:pt>
                <c:pt idx="20">
                  <c:v>0.57999999999999996</c:v>
                </c:pt>
                <c:pt idx="21">
                  <c:v>0.61</c:v>
                </c:pt>
                <c:pt idx="22">
                  <c:v>0.61</c:v>
                </c:pt>
                <c:pt idx="23">
                  <c:v>0.26</c:v>
                </c:pt>
                <c:pt idx="24">
                  <c:v>0.2</c:v>
                </c:pt>
                <c:pt idx="25">
                  <c:v>0.19</c:v>
                </c:pt>
                <c:pt idx="26">
                  <c:v>0.18</c:v>
                </c:pt>
                <c:pt idx="27">
                  <c:v>0.11</c:v>
                </c:pt>
                <c:pt idx="28">
                  <c:v>0.22</c:v>
                </c:pt>
                <c:pt idx="29">
                  <c:v>0.1</c:v>
                </c:pt>
                <c:pt idx="30">
                  <c:v>0.11</c:v>
                </c:pt>
                <c:pt idx="31">
                  <c:v>0.17</c:v>
                </c:pt>
                <c:pt idx="32">
                  <c:v>0.15</c:v>
                </c:pt>
                <c:pt idx="33">
                  <c:v>0.25</c:v>
                </c:pt>
                <c:pt idx="34">
                  <c:v>0.12</c:v>
                </c:pt>
                <c:pt idx="35">
                  <c:v>0.17</c:v>
                </c:pt>
                <c:pt idx="36">
                  <c:v>0.1</c:v>
                </c:pt>
                <c:pt idx="37">
                  <c:v>0.11</c:v>
                </c:pt>
                <c:pt idx="38">
                  <c:v>0.13</c:v>
                </c:pt>
                <c:pt idx="39">
                  <c:v>0.15</c:v>
                </c:pt>
                <c:pt idx="40">
                  <c:v>0.26</c:v>
                </c:pt>
                <c:pt idx="41">
                  <c:v>0.26</c:v>
                </c:pt>
                <c:pt idx="42">
                  <c:v>0.3</c:v>
                </c:pt>
                <c:pt idx="43">
                  <c:v>0.31</c:v>
                </c:pt>
                <c:pt idx="44">
                  <c:v>0.39</c:v>
                </c:pt>
                <c:pt idx="45">
                  <c:v>0.4</c:v>
                </c:pt>
                <c:pt idx="46">
                  <c:v>0.52</c:v>
                </c:pt>
                <c:pt idx="47">
                  <c:v>0.45</c:v>
                </c:pt>
                <c:pt idx="48">
                  <c:v>0.47</c:v>
                </c:pt>
                <c:pt idx="49">
                  <c:v>0.47</c:v>
                </c:pt>
                <c:pt idx="50">
                  <c:v>0.4</c:v>
                </c:pt>
                <c:pt idx="51">
                  <c:v>0.43</c:v>
                </c:pt>
                <c:pt idx="52">
                  <c:v>0.45</c:v>
                </c:pt>
                <c:pt idx="53">
                  <c:v>0.46</c:v>
                </c:pt>
                <c:pt idx="54">
                  <c:v>0.47</c:v>
                </c:pt>
                <c:pt idx="55">
                  <c:v>0.55000000000000004</c:v>
                </c:pt>
                <c:pt idx="56">
                  <c:v>0.5</c:v>
                </c:pt>
                <c:pt idx="57">
                  <c:v>0.52</c:v>
                </c:pt>
                <c:pt idx="58">
                  <c:v>0.53</c:v>
                </c:pt>
                <c:pt idx="59">
                  <c:v>0.53</c:v>
                </c:pt>
                <c:pt idx="60">
                  <c:v>0.52</c:v>
                </c:pt>
                <c:pt idx="61">
                  <c:v>0.52</c:v>
                </c:pt>
                <c:pt idx="62">
                  <c:v>0.53</c:v>
                </c:pt>
                <c:pt idx="63">
                  <c:v>0.54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0.65</c:v>
                </c:pt>
                <c:pt idx="67">
                  <c:v>0.62</c:v>
                </c:pt>
                <c:pt idx="68">
                  <c:v>0.66</c:v>
                </c:pt>
                <c:pt idx="69">
                  <c:v>0.63</c:v>
                </c:pt>
                <c:pt idx="70">
                  <c:v>0.6</c:v>
                </c:pt>
                <c:pt idx="71">
                  <c:v>0.59</c:v>
                </c:pt>
                <c:pt idx="72">
                  <c:v>0.57999999999999996</c:v>
                </c:pt>
                <c:pt idx="73">
                  <c:v>0.57999999999999996</c:v>
                </c:pt>
                <c:pt idx="74">
                  <c:v>0.56999999999999995</c:v>
                </c:pt>
                <c:pt idx="75">
                  <c:v>0.67</c:v>
                </c:pt>
                <c:pt idx="76">
                  <c:v>0.66</c:v>
                </c:pt>
                <c:pt idx="77">
                  <c:v>0.68</c:v>
                </c:pt>
                <c:pt idx="78">
                  <c:v>0.72</c:v>
                </c:pt>
                <c:pt idx="79">
                  <c:v>0.71</c:v>
                </c:pt>
                <c:pt idx="80">
                  <c:v>0.64</c:v>
                </c:pt>
                <c:pt idx="81">
                  <c:v>0.78</c:v>
                </c:pt>
                <c:pt idx="82">
                  <c:v>0.73</c:v>
                </c:pt>
                <c:pt idx="83">
                  <c:v>0.77</c:v>
                </c:pt>
                <c:pt idx="84">
                  <c:v>0.62</c:v>
                </c:pt>
                <c:pt idx="85">
                  <c:v>0.65</c:v>
                </c:pt>
                <c:pt idx="86">
                  <c:v>0.71</c:v>
                </c:pt>
                <c:pt idx="87">
                  <c:v>0.63</c:v>
                </c:pt>
                <c:pt idx="88">
                  <c:v>0.62</c:v>
                </c:pt>
                <c:pt idx="89">
                  <c:v>0.64</c:v>
                </c:pt>
                <c:pt idx="90">
                  <c:v>0.73</c:v>
                </c:pt>
                <c:pt idx="91">
                  <c:v>0.75</c:v>
                </c:pt>
                <c:pt idx="92">
                  <c:v>0.48</c:v>
                </c:pt>
                <c:pt idx="93">
                  <c:v>0.57999999999999996</c:v>
                </c:pt>
                <c:pt idx="94">
                  <c:v>0.7</c:v>
                </c:pt>
                <c:pt idx="95">
                  <c:v>0.74</c:v>
                </c:pt>
                <c:pt idx="96">
                  <c:v>0.46</c:v>
                </c:pt>
                <c:pt idx="97">
                  <c:v>0.49</c:v>
                </c:pt>
                <c:pt idx="98">
                  <c:v>0.66</c:v>
                </c:pt>
                <c:pt idx="99">
                  <c:v>0.65</c:v>
                </c:pt>
                <c:pt idx="100">
                  <c:v>0.79</c:v>
                </c:pt>
                <c:pt idx="101">
                  <c:v>0.75</c:v>
                </c:pt>
                <c:pt idx="102">
                  <c:v>0.3</c:v>
                </c:pt>
              </c:numCache>
            </c:numRef>
          </c:xVal>
          <c:yVal>
            <c:numRef>
              <c:f>'Survey 5m'!$A$19:$A$121</c:f>
              <c:numCache>
                <c:formatCode>0.0</c:formatCode>
                <c:ptCount val="10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42208"/>
        <c:axId val="148968960"/>
      </c:scatterChart>
      <c:valAx>
        <c:axId val="14894220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148968960"/>
        <c:crosses val="autoZero"/>
        <c:crossBetween val="midCat"/>
        <c:majorUnit val="5"/>
        <c:minorUnit val="1"/>
      </c:valAx>
      <c:valAx>
        <c:axId val="14896896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89422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21" totalsRowShown="0" headerRowDxfId="10" dataDxfId="9" tableBorderDxfId="8">
  <autoFilter ref="A18:H121"/>
  <tableColumns count="8">
    <tableColumn id="1" name="Measured Depth [m]" dataDxfId="7"/>
    <tableColumn id="2" name="Inclination [deg]" dataDxfId="6"/>
    <tableColumn id="3" name="Azimuth [deg]" dataDxfId="5"/>
    <tableColumn id="4" name="Closure Direction" dataDxfId="4" dataCellStyle="Normal 3"/>
    <tableColumn id="5" name="True Vertical Depth [m]" dataDxfId="3" dataCellStyle="Normal 3"/>
    <tableColumn id="6" name="Northing (Latitude) [m]" dataDxfId="2"/>
    <tableColumn id="7" name="Easting (Departure) [m]" dataDxfId="1"/>
    <tableColumn id="8" name="Closure Dist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5"/>
      <c r="B1" s="165"/>
      <c r="C1" s="165"/>
      <c r="D1" s="165"/>
      <c r="E1" s="165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6" t="s">
        <v>42</v>
      </c>
      <c r="B10" s="166"/>
      <c r="C10" s="166"/>
      <c r="D10" s="166"/>
      <c r="E10" s="166"/>
      <c r="F10" s="166"/>
      <c r="G10" s="166"/>
      <c r="H10" s="166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41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40</v>
      </c>
      <c r="E13" s="33" t="str">
        <f>'Event Summary'!C4</f>
        <v>West Mereenie 19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39</v>
      </c>
      <c r="E14" s="33" t="str">
        <f>'Event Summary'!E4</f>
        <v>Mereenie</v>
      </c>
      <c r="F14" s="32"/>
      <c r="G14" s="32"/>
      <c r="H14" s="32"/>
    </row>
    <row r="15" spans="1:8" ht="39" customHeight="1" x14ac:dyDescent="0.45">
      <c r="D15" s="31" t="s">
        <v>58</v>
      </c>
      <c r="E15" s="30" t="str">
        <f>'Event Summary'!E6</f>
        <v>023° 55' 52.29" S.</v>
      </c>
    </row>
    <row r="16" spans="1:8" ht="39" customHeight="1" x14ac:dyDescent="0.45">
      <c r="D16" s="31" t="s">
        <v>59</v>
      </c>
      <c r="E16" s="30" t="str">
        <f>'Event Summary'!G6</f>
        <v>131° 23' 36.46" E.</v>
      </c>
    </row>
    <row r="17" spans="4:7" ht="39" customHeight="1" x14ac:dyDescent="0.45">
      <c r="D17" s="31" t="s">
        <v>38</v>
      </c>
      <c r="E17" s="167">
        <f>'Event Summary'!A13</f>
        <v>41548</v>
      </c>
      <c r="F17" s="167"/>
      <c r="G17" s="167"/>
    </row>
    <row r="18" spans="4:7" ht="39" customHeight="1" x14ac:dyDescent="0.45">
      <c r="D18" s="31" t="s">
        <v>37</v>
      </c>
      <c r="E18" s="30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36</v>
      </c>
      <c r="H34" s="27">
        <f ca="1">TODAY()</f>
        <v>41548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A19" sqref="A19:C2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8" t="s">
        <v>46</v>
      </c>
      <c r="B1" s="168"/>
      <c r="C1" s="168"/>
      <c r="D1" s="168"/>
      <c r="E1" s="168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43" t="s">
        <v>57</v>
      </c>
      <c r="B4" s="141"/>
      <c r="C4" s="143" t="s">
        <v>61</v>
      </c>
      <c r="D4" s="142"/>
      <c r="E4" s="143" t="s">
        <v>63</v>
      </c>
      <c r="F4" s="141"/>
      <c r="G4" s="144" t="s">
        <v>16</v>
      </c>
      <c r="H4" s="147"/>
    </row>
    <row r="5" spans="1:8" s="1" customFormat="1" ht="9" customHeight="1" x14ac:dyDescent="0.25">
      <c r="A5" s="130" t="s">
        <v>17</v>
      </c>
      <c r="B5" s="133"/>
      <c r="C5" s="130" t="s">
        <v>12</v>
      </c>
      <c r="D5" s="131"/>
      <c r="E5" s="130" t="s">
        <v>53</v>
      </c>
      <c r="F5" s="131"/>
      <c r="G5" s="130" t="s">
        <v>54</v>
      </c>
      <c r="H5" s="131"/>
    </row>
    <row r="6" spans="1:8" s="1" customFormat="1" x14ac:dyDescent="0.25">
      <c r="A6" s="144" t="s">
        <v>62</v>
      </c>
      <c r="B6" s="147"/>
      <c r="C6" s="153" t="s">
        <v>25</v>
      </c>
      <c r="D6" s="147"/>
      <c r="E6" s="155" t="s">
        <v>64</v>
      </c>
      <c r="F6" s="156"/>
      <c r="G6" s="155" t="s">
        <v>65</v>
      </c>
      <c r="H6" s="142"/>
    </row>
    <row r="7" spans="1:8" s="1" customFormat="1" ht="9" customHeight="1" x14ac:dyDescent="0.25">
      <c r="A7" s="130" t="s">
        <v>48</v>
      </c>
      <c r="B7" s="133"/>
      <c r="C7" s="130" t="s">
        <v>49</v>
      </c>
      <c r="D7" s="131"/>
      <c r="E7" s="130" t="s">
        <v>50</v>
      </c>
      <c r="F7" s="131"/>
      <c r="G7" s="130" t="s">
        <v>51</v>
      </c>
      <c r="H7" s="131"/>
    </row>
    <row r="8" spans="1:8" s="1" customFormat="1" x14ac:dyDescent="0.25">
      <c r="A8" s="157" t="s">
        <v>66</v>
      </c>
      <c r="B8" s="147"/>
      <c r="C8" s="155" t="s">
        <v>67</v>
      </c>
      <c r="D8" s="147"/>
      <c r="E8" s="155" t="s">
        <v>52</v>
      </c>
      <c r="F8" s="156"/>
      <c r="G8" s="155">
        <v>55</v>
      </c>
      <c r="H8" s="142"/>
    </row>
    <row r="9" spans="1:8" x14ac:dyDescent="0.25">
      <c r="A9" s="135" t="s">
        <v>11</v>
      </c>
      <c r="B9" s="136"/>
      <c r="C9" s="136"/>
      <c r="D9" s="136"/>
      <c r="E9" s="136"/>
      <c r="F9" s="136"/>
      <c r="G9" s="146"/>
      <c r="H9" s="137"/>
    </row>
    <row r="10" spans="1:8" s="2" customFormat="1" ht="9" customHeight="1" x14ac:dyDescent="0.25">
      <c r="A10" s="130" t="s">
        <v>26</v>
      </c>
      <c r="B10" s="131"/>
      <c r="C10" s="145" t="s">
        <v>14</v>
      </c>
      <c r="D10" s="131"/>
      <c r="E10" s="145" t="s">
        <v>29</v>
      </c>
      <c r="F10" s="132"/>
      <c r="G10" s="130" t="s">
        <v>20</v>
      </c>
      <c r="H10" s="131"/>
    </row>
    <row r="11" spans="1:8" s="1" customFormat="1" x14ac:dyDescent="0.25">
      <c r="A11" s="138" t="s">
        <v>14</v>
      </c>
      <c r="B11" s="140"/>
      <c r="C11" s="148">
        <v>731.34</v>
      </c>
      <c r="D11" s="140"/>
      <c r="E11" s="138" t="s">
        <v>55</v>
      </c>
      <c r="F11" s="139"/>
      <c r="G11" s="151">
        <v>5.15</v>
      </c>
      <c r="H11" s="140"/>
    </row>
    <row r="12" spans="1:8" s="2" customFormat="1" ht="9" customHeight="1" x14ac:dyDescent="0.25">
      <c r="A12" s="130" t="s">
        <v>10</v>
      </c>
      <c r="B12" s="131"/>
      <c r="C12" s="130" t="s">
        <v>18</v>
      </c>
      <c r="D12" s="131"/>
      <c r="E12" s="130" t="s">
        <v>23</v>
      </c>
      <c r="F12" s="132"/>
      <c r="G12" s="130" t="s">
        <v>24</v>
      </c>
      <c r="H12" s="131"/>
    </row>
    <row r="13" spans="1:8" s="1" customFormat="1" x14ac:dyDescent="0.25">
      <c r="A13" s="152">
        <v>41548</v>
      </c>
      <c r="B13" s="140"/>
      <c r="C13" s="138" t="s">
        <v>81</v>
      </c>
      <c r="D13" s="140"/>
      <c r="E13" s="138" t="s">
        <v>47</v>
      </c>
      <c r="F13" s="139"/>
      <c r="G13" s="149">
        <v>510</v>
      </c>
      <c r="H13" s="140"/>
    </row>
    <row r="14" spans="1:8" s="2" customFormat="1" ht="9" customHeight="1" x14ac:dyDescent="0.25">
      <c r="A14" s="150" t="s">
        <v>45</v>
      </c>
      <c r="B14" s="131"/>
      <c r="C14" s="130" t="s">
        <v>56</v>
      </c>
      <c r="D14" s="131"/>
      <c r="E14" s="130" t="s">
        <v>31</v>
      </c>
      <c r="F14" s="132"/>
      <c r="G14" s="130" t="s">
        <v>34</v>
      </c>
      <c r="H14" s="134" t="s">
        <v>33</v>
      </c>
    </row>
    <row r="15" spans="1:8" s="64" customFormat="1" ht="12.75" x14ac:dyDescent="0.25">
      <c r="A15" s="152" t="s">
        <v>70</v>
      </c>
      <c r="B15" s="140"/>
      <c r="C15" s="138" t="s">
        <v>71</v>
      </c>
      <c r="D15" s="140"/>
      <c r="E15" s="138" t="s">
        <v>73</v>
      </c>
      <c r="F15" s="139"/>
      <c r="G15" s="149" t="s">
        <v>72</v>
      </c>
      <c r="H15" s="154">
        <v>1307</v>
      </c>
    </row>
    <row r="16" spans="1:8" s="3" customFormat="1" ht="9" customHeight="1" x14ac:dyDescent="0.2">
      <c r="A16" s="4" t="s">
        <v>21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5" t="s">
        <v>60</v>
      </c>
      <c r="B17" s="16"/>
      <c r="C17" s="16"/>
      <c r="D17" s="16"/>
      <c r="E17" s="16"/>
      <c r="F17" s="16"/>
      <c r="G17" s="16"/>
      <c r="H17" s="17"/>
    </row>
    <row r="18" spans="1:8" s="8" customFormat="1" x14ac:dyDescent="0.25">
      <c r="A18" s="46" t="s">
        <v>44</v>
      </c>
      <c r="B18" s="46" t="s">
        <v>43</v>
      </c>
      <c r="C18" s="169" t="s">
        <v>21</v>
      </c>
      <c r="D18" s="169"/>
      <c r="E18" s="169"/>
      <c r="F18" s="169"/>
      <c r="G18" s="169"/>
      <c r="H18" s="169"/>
    </row>
    <row r="19" spans="1:8" ht="13.5" customHeight="1" x14ac:dyDescent="0.25">
      <c r="A19" s="120">
        <v>41548</v>
      </c>
      <c r="B19" s="121">
        <v>0.29166666666666669</v>
      </c>
      <c r="C19" s="116" t="s">
        <v>74</v>
      </c>
      <c r="D19" s="51"/>
      <c r="E19" s="51"/>
      <c r="F19" s="51"/>
      <c r="G19" s="51"/>
      <c r="H19" s="52"/>
    </row>
    <row r="20" spans="1:8" ht="13.5" customHeight="1" x14ac:dyDescent="0.25">
      <c r="A20" s="122"/>
      <c r="B20" s="123">
        <v>0.3125</v>
      </c>
      <c r="C20" s="117" t="s">
        <v>75</v>
      </c>
      <c r="D20" s="54"/>
      <c r="E20" s="54"/>
      <c r="F20" s="54"/>
      <c r="G20" s="54"/>
      <c r="H20" s="55"/>
    </row>
    <row r="21" spans="1:8" ht="13.5" customHeight="1" x14ac:dyDescent="0.25">
      <c r="A21" s="126"/>
      <c r="B21" s="124">
        <v>0.33333333333333331</v>
      </c>
      <c r="C21" s="119" t="s">
        <v>76</v>
      </c>
      <c r="D21" s="57"/>
      <c r="E21" s="57"/>
      <c r="F21" s="57"/>
      <c r="G21" s="57"/>
      <c r="H21" s="58"/>
    </row>
    <row r="22" spans="1:8" ht="13.5" customHeight="1" x14ac:dyDescent="0.25">
      <c r="A22" s="125"/>
      <c r="B22" s="123">
        <v>0.375</v>
      </c>
      <c r="C22" s="117" t="s">
        <v>77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0.38541666666666669</v>
      </c>
      <c r="C23" s="117" t="s">
        <v>78</v>
      </c>
      <c r="D23" s="54"/>
      <c r="E23" s="54"/>
      <c r="F23" s="54"/>
      <c r="G23" s="54"/>
      <c r="H23" s="55"/>
    </row>
    <row r="24" spans="1:8" ht="13.5" customHeight="1" x14ac:dyDescent="0.25">
      <c r="A24" s="125"/>
      <c r="B24" s="123">
        <v>0.4236111111111111</v>
      </c>
      <c r="C24" s="117" t="s">
        <v>79</v>
      </c>
      <c r="D24" s="54"/>
      <c r="E24" s="54"/>
      <c r="F24" s="54"/>
      <c r="G24" s="54"/>
      <c r="H24" s="55"/>
    </row>
    <row r="25" spans="1:8" ht="13.5" customHeight="1" x14ac:dyDescent="0.25">
      <c r="A25" s="122"/>
      <c r="B25" s="123">
        <v>0.46180555555555558</v>
      </c>
      <c r="C25" s="117" t="s">
        <v>80</v>
      </c>
      <c r="D25" s="54"/>
      <c r="E25" s="54"/>
      <c r="F25" s="54"/>
      <c r="G25" s="54"/>
      <c r="H25" s="55"/>
    </row>
    <row r="26" spans="1:8" ht="13.5" customHeight="1" x14ac:dyDescent="0.25">
      <c r="A26" s="125"/>
      <c r="B26" s="123">
        <v>0.52083333333333337</v>
      </c>
      <c r="C26" s="117" t="s">
        <v>82</v>
      </c>
      <c r="D26" s="54"/>
      <c r="E26" s="54"/>
      <c r="F26" s="54"/>
      <c r="G26" s="54"/>
      <c r="H26" s="55"/>
    </row>
    <row r="27" spans="1:8" ht="13.5" customHeight="1" x14ac:dyDescent="0.25">
      <c r="A27" s="122"/>
      <c r="B27" s="123"/>
      <c r="C27" s="118"/>
      <c r="E27" s="54"/>
      <c r="F27" s="54"/>
      <c r="G27" s="54"/>
      <c r="H27" s="55"/>
    </row>
    <row r="28" spans="1:8" ht="13.5" customHeight="1" x14ac:dyDescent="0.25">
      <c r="A28" s="125"/>
      <c r="B28" s="123"/>
      <c r="C28" s="117"/>
      <c r="D28" s="54"/>
      <c r="E28" s="54"/>
      <c r="F28" s="54"/>
      <c r="G28" s="54"/>
      <c r="H28" s="55"/>
    </row>
    <row r="29" spans="1:8" ht="13.5" customHeight="1" x14ac:dyDescent="0.25">
      <c r="A29" s="70"/>
      <c r="B29" s="60"/>
      <c r="C29" s="53"/>
      <c r="D29" s="54"/>
      <c r="E29" s="54"/>
      <c r="F29" s="54"/>
      <c r="G29" s="54"/>
      <c r="H29" s="55"/>
    </row>
    <row r="30" spans="1:8" ht="13.5" customHeight="1" x14ac:dyDescent="0.25">
      <c r="A30" s="59"/>
      <c r="B30" s="60"/>
      <c r="C30" s="53"/>
      <c r="D30" s="54"/>
      <c r="E30" s="54"/>
      <c r="F30" s="54"/>
      <c r="G30" s="54"/>
      <c r="H30" s="55"/>
    </row>
    <row r="31" spans="1:8" ht="13.5" customHeight="1" x14ac:dyDescent="0.25">
      <c r="A31" s="59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1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1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="115" zoomScaleNormal="115" workbookViewId="0">
      <selection activeCell="C6" sqref="C6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8" t="s">
        <v>83</v>
      </c>
      <c r="B1" s="168"/>
      <c r="C1" s="168"/>
      <c r="D1" s="168"/>
      <c r="E1" s="168"/>
      <c r="F1" s="168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West Mereenie 19</v>
      </c>
      <c r="D4" s="18"/>
      <c r="E4" s="18"/>
      <c r="F4" s="18"/>
      <c r="G4" s="20" t="str">
        <f>'Event Summary'!E4</f>
        <v>Mereenie</v>
      </c>
      <c r="H4" s="19"/>
      <c r="J4" s="23" t="s">
        <v>22</v>
      </c>
      <c r="K4" s="23"/>
      <c r="L4" s="23" t="s">
        <v>27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12</v>
      </c>
      <c r="H5" s="11"/>
    </row>
    <row r="6" spans="1:13" s="1" customFormat="1" x14ac:dyDescent="0.25">
      <c r="A6" s="21" t="str">
        <f>'Event Summary'!G4</f>
        <v>Australia</v>
      </c>
      <c r="B6" s="22"/>
      <c r="C6" s="21" t="str">
        <f>'Event Summary'!A6</f>
        <v>Northern Territory</v>
      </c>
      <c r="D6" s="18"/>
      <c r="E6" s="18"/>
      <c r="F6" s="19"/>
      <c r="G6" s="25" t="str">
        <f>'Event Summary'!C6</f>
        <v>North Seeking Gyro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29</v>
      </c>
      <c r="D8" s="170" t="s">
        <v>28</v>
      </c>
      <c r="E8" s="170"/>
      <c r="F8" s="171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731.34</v>
      </c>
      <c r="C9" s="72" t="str">
        <f>'Event Summary'!E11</f>
        <v>OKB</v>
      </c>
      <c r="D9" s="107">
        <f>'Event Summary'!G11</f>
        <v>5.15</v>
      </c>
      <c r="E9" s="108"/>
      <c r="F9" s="109"/>
      <c r="G9" s="72" t="s">
        <v>19</v>
      </c>
      <c r="H9" s="110">
        <f>'Event Summary'!G13</f>
        <v>510</v>
      </c>
    </row>
    <row r="10" spans="1:13" s="2" customFormat="1" ht="9" customHeight="1" x14ac:dyDescent="0.25">
      <c r="A10" s="83" t="s">
        <v>10</v>
      </c>
      <c r="B10" s="83" t="s">
        <v>18</v>
      </c>
      <c r="C10" s="83" t="s">
        <v>53</v>
      </c>
      <c r="D10" s="79" t="s">
        <v>54</v>
      </c>
      <c r="E10" s="81"/>
      <c r="F10" s="80"/>
      <c r="G10" s="83" t="s">
        <v>50</v>
      </c>
      <c r="H10" s="80" t="s">
        <v>51</v>
      </c>
    </row>
    <row r="11" spans="1:13" s="115" customFormat="1" ht="12" x14ac:dyDescent="0.25">
      <c r="A11" s="111">
        <f>'Event Summary'!A13</f>
        <v>41548</v>
      </c>
      <c r="B11" s="72" t="str">
        <f>'Event Summary'!C13</f>
        <v>True North</v>
      </c>
      <c r="C11" s="112" t="str">
        <f>'Event Summary'!E6</f>
        <v>023° 55' 52.29" S.</v>
      </c>
      <c r="D11" s="74" t="str">
        <f>'Event Summary'!G6</f>
        <v>131° 23' 36.46" E.</v>
      </c>
      <c r="E11" s="108"/>
      <c r="F11" s="109"/>
      <c r="G11" s="113" t="str">
        <f>'Event Summary'!E8</f>
        <v>GDA94</v>
      </c>
      <c r="H11" s="114">
        <f>'Event Summary'!G8</f>
        <v>55</v>
      </c>
    </row>
    <row r="12" spans="1:13" s="2" customFormat="1" ht="9" customHeight="1" x14ac:dyDescent="0.25">
      <c r="A12" s="75" t="s">
        <v>48</v>
      </c>
      <c r="B12" s="83" t="s">
        <v>49</v>
      </c>
      <c r="C12" s="83" t="s">
        <v>35</v>
      </c>
      <c r="D12" s="79" t="s">
        <v>31</v>
      </c>
      <c r="E12" s="81"/>
      <c r="F12" s="80"/>
      <c r="G12" s="83" t="s">
        <v>56</v>
      </c>
      <c r="H12" s="80" t="s">
        <v>32</v>
      </c>
    </row>
    <row r="13" spans="1:13" s="115" customFormat="1" ht="12" x14ac:dyDescent="0.25">
      <c r="A13" s="128" t="str">
        <f>'Event Summary'!A8</f>
        <v>7 351 326.586 N</v>
      </c>
      <c r="B13" s="72" t="str">
        <f>'Event Summary'!C8</f>
        <v>743 618.631 E</v>
      </c>
      <c r="C13" s="112" t="str">
        <f>'Event Summary'!G15</f>
        <v>Wireline</v>
      </c>
      <c r="D13" s="74" t="str">
        <f>'Event Summary'!E15</f>
        <v>Huracan</v>
      </c>
      <c r="E13" s="108"/>
      <c r="F13" s="109"/>
      <c r="G13" s="113" t="str">
        <f>'Event Summary'!C15</f>
        <v>J. Hollingworth</v>
      </c>
      <c r="H13" s="114">
        <f>'Event Summary'!H15</f>
        <v>1307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2" t="str">
        <f>'Event Summary'!A17</f>
        <v>Profile computed using minimum curvature method.</v>
      </c>
      <c r="B15" s="173"/>
      <c r="C15" s="173"/>
      <c r="D15" s="173"/>
      <c r="E15" s="173"/>
      <c r="F15" s="173"/>
      <c r="G15" s="173"/>
      <c r="H15" s="174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zoomScaleNormal="100" workbookViewId="0">
      <pane ySplit="18" topLeftCell="A19" activePane="bottomLeft" state="frozenSplit"/>
      <selection activeCell="G25" sqref="G25"/>
      <selection pane="bottomLeft" sqref="A1:E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8" t="s">
        <v>30</v>
      </c>
      <c r="B1" s="168"/>
      <c r="C1" s="168"/>
      <c r="D1" s="168"/>
      <c r="E1" s="168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West Mereenie 19</v>
      </c>
      <c r="D4" s="92"/>
      <c r="E4" s="93" t="str">
        <f>'Event Summary'!E4</f>
        <v>Mereenie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53</v>
      </c>
      <c r="F5" s="80"/>
      <c r="G5" s="79" t="s">
        <v>54</v>
      </c>
      <c r="H5" s="80"/>
    </row>
    <row r="6" spans="1:8" s="77" customFormat="1" x14ac:dyDescent="0.25">
      <c r="A6" s="94" t="str">
        <f>'Event Summary'!A6</f>
        <v>Northern Territory</v>
      </c>
      <c r="B6" s="97"/>
      <c r="C6" s="103" t="str">
        <f>'Event Summary'!C6</f>
        <v>North Seeking Gyro</v>
      </c>
      <c r="D6" s="97"/>
      <c r="E6" s="106" t="str">
        <f>'Event Summary'!E6</f>
        <v>023° 55' 52.29" S.</v>
      </c>
      <c r="F6" s="71"/>
      <c r="G6" s="106" t="str">
        <f>'Event Summary'!G6</f>
        <v>131° 23' 36.46" E.</v>
      </c>
      <c r="H6" s="92"/>
    </row>
    <row r="7" spans="1:8" s="77" customFormat="1" ht="9" customHeight="1" x14ac:dyDescent="0.25">
      <c r="A7" s="79" t="s">
        <v>48</v>
      </c>
      <c r="B7" s="82"/>
      <c r="C7" s="79" t="s">
        <v>49</v>
      </c>
      <c r="D7" s="80"/>
      <c r="E7" s="79" t="s">
        <v>50</v>
      </c>
      <c r="F7" s="80"/>
      <c r="G7" s="79" t="s">
        <v>51</v>
      </c>
      <c r="H7" s="80"/>
    </row>
    <row r="8" spans="1:8" s="77" customFormat="1" x14ac:dyDescent="0.25">
      <c r="A8" s="127" t="str">
        <f>'Event Summary'!A8</f>
        <v>7 351 326.586 N</v>
      </c>
      <c r="B8" s="97"/>
      <c r="C8" s="103" t="str">
        <f>'Event Summary'!C8</f>
        <v>743 618.631 E</v>
      </c>
      <c r="D8" s="97"/>
      <c r="E8" s="106" t="str">
        <f>'Event Summary'!E8</f>
        <v>GDA94</v>
      </c>
      <c r="F8" s="71"/>
      <c r="G8" s="106">
        <v>52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26</v>
      </c>
      <c r="B10" s="80"/>
      <c r="C10" s="95" t="s">
        <v>14</v>
      </c>
      <c r="D10" s="80"/>
      <c r="E10" s="95" t="s">
        <v>29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731.34</v>
      </c>
      <c r="D11" s="90"/>
      <c r="E11" s="88" t="str">
        <f>'Event Summary'!E11</f>
        <v>OKB</v>
      </c>
      <c r="F11" s="89"/>
      <c r="G11" s="101">
        <f>'Event Summary'!G11</f>
        <v>5.15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18</v>
      </c>
      <c r="D12" s="80"/>
      <c r="E12" s="79" t="s">
        <v>23</v>
      </c>
      <c r="F12" s="81"/>
      <c r="G12" s="79" t="s">
        <v>24</v>
      </c>
      <c r="H12" s="80"/>
    </row>
    <row r="13" spans="1:8" s="105" customFormat="1" ht="15" customHeight="1" x14ac:dyDescent="0.25">
      <c r="A13" s="102">
        <f>'Event Summary'!A13</f>
        <v>41548</v>
      </c>
      <c r="B13" s="90"/>
      <c r="C13" s="88" t="str">
        <f>'Event Summary'!C13</f>
        <v>True North</v>
      </c>
      <c r="D13" s="90"/>
      <c r="E13" s="88" t="str">
        <f>'Event Summary'!E13</f>
        <v>0m</v>
      </c>
      <c r="F13" s="89"/>
      <c r="G13" s="99">
        <f>'Event Summary'!G13</f>
        <v>510</v>
      </c>
      <c r="H13" s="90"/>
    </row>
    <row r="14" spans="1:8" s="78" customFormat="1" ht="9" customHeight="1" x14ac:dyDescent="0.25">
      <c r="A14" s="100" t="str">
        <f>A4</f>
        <v>Santos Ltd</v>
      </c>
      <c r="B14" s="80"/>
      <c r="C14" s="79" t="s">
        <v>56</v>
      </c>
      <c r="D14" s="80"/>
      <c r="E14" s="79" t="s">
        <v>31</v>
      </c>
      <c r="F14" s="81"/>
      <c r="G14" s="79" t="s">
        <v>34</v>
      </c>
      <c r="H14" s="83" t="s">
        <v>33</v>
      </c>
    </row>
    <row r="15" spans="1:8" s="105" customFormat="1" ht="15" customHeight="1" x14ac:dyDescent="0.25">
      <c r="A15" s="129" t="str">
        <f>'Event Summary'!A15</f>
        <v>G. Nairn</v>
      </c>
      <c r="B15" s="90"/>
      <c r="C15" s="88" t="str">
        <f>'Event Summary'!C15</f>
        <v>J. Hollingworth</v>
      </c>
      <c r="D15" s="90"/>
      <c r="E15" s="88" t="str">
        <f>'Event Summary'!E15</f>
        <v>Huracan</v>
      </c>
      <c r="F15" s="89"/>
      <c r="G15" s="99" t="str">
        <f>'Event Summary'!G15</f>
        <v>Wireline</v>
      </c>
      <c r="H15" s="104">
        <f>'Event Summary'!H15</f>
        <v>1307</v>
      </c>
    </row>
    <row r="16" spans="1:8" s="3" customFormat="1" ht="9" customHeight="1" x14ac:dyDescent="0.2">
      <c r="A16" s="4" t="s">
        <v>21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5" t="str">
        <f>'Event Summary'!A17</f>
        <v>Profile computed using minimum curvature method.</v>
      </c>
      <c r="B17" s="16"/>
      <c r="C17" s="16"/>
      <c r="D17" s="16"/>
      <c r="E17" s="16"/>
      <c r="F17" s="16"/>
      <c r="G17" s="16"/>
      <c r="H17" s="17"/>
    </row>
    <row r="18" spans="1:8" s="8" customFormat="1" ht="45" x14ac:dyDescent="0.25">
      <c r="A18" s="26" t="s">
        <v>4</v>
      </c>
      <c r="B18" s="26" t="s">
        <v>5</v>
      </c>
      <c r="C18" s="26" t="s">
        <v>6</v>
      </c>
      <c r="D18" s="26" t="s">
        <v>68</v>
      </c>
      <c r="E18" s="26" t="s">
        <v>7</v>
      </c>
      <c r="F18" s="26" t="s">
        <v>8</v>
      </c>
      <c r="G18" s="26" t="s">
        <v>9</v>
      </c>
      <c r="H18" s="26" t="s">
        <v>69</v>
      </c>
    </row>
    <row r="19" spans="1:8" s="8" customFormat="1" x14ac:dyDescent="0.2">
      <c r="A19" s="158">
        <v>0</v>
      </c>
      <c r="B19" s="159">
        <v>0.6</v>
      </c>
      <c r="C19" s="159">
        <v>47.06</v>
      </c>
      <c r="D19" s="159">
        <v>0</v>
      </c>
      <c r="E19" s="160">
        <v>0</v>
      </c>
      <c r="F19" s="159">
        <v>0</v>
      </c>
      <c r="G19" s="159">
        <v>0</v>
      </c>
      <c r="H19" s="159">
        <v>0</v>
      </c>
    </row>
    <row r="20" spans="1:8" x14ac:dyDescent="0.25">
      <c r="A20" s="161">
        <v>5</v>
      </c>
      <c r="B20" s="162">
        <v>0.6</v>
      </c>
      <c r="C20" s="162">
        <v>46.23</v>
      </c>
      <c r="D20" s="163">
        <v>45</v>
      </c>
      <c r="E20" s="164">
        <v>5</v>
      </c>
      <c r="F20" s="162">
        <v>0.04</v>
      </c>
      <c r="G20" s="162">
        <v>0.04</v>
      </c>
      <c r="H20" s="162">
        <v>0.05</v>
      </c>
    </row>
    <row r="21" spans="1:8" x14ac:dyDescent="0.25">
      <c r="A21" s="161">
        <v>10</v>
      </c>
      <c r="B21" s="162">
        <v>0.5</v>
      </c>
      <c r="C21" s="162">
        <v>45.72</v>
      </c>
      <c r="D21" s="163">
        <v>48.81</v>
      </c>
      <c r="E21" s="164">
        <v>10</v>
      </c>
      <c r="F21" s="162">
        <v>7.0000000000000007E-2</v>
      </c>
      <c r="G21" s="162">
        <v>0.08</v>
      </c>
      <c r="H21" s="162">
        <v>0.11</v>
      </c>
    </row>
    <row r="22" spans="1:8" x14ac:dyDescent="0.25">
      <c r="A22" s="161">
        <v>15</v>
      </c>
      <c r="B22" s="162">
        <v>0.46</v>
      </c>
      <c r="C22" s="162">
        <v>65.180000000000007</v>
      </c>
      <c r="D22" s="163">
        <v>50.71</v>
      </c>
      <c r="E22" s="164">
        <v>15</v>
      </c>
      <c r="F22" s="162">
        <v>0.09</v>
      </c>
      <c r="G22" s="162">
        <v>0.11</v>
      </c>
      <c r="H22" s="162">
        <v>0.14000000000000001</v>
      </c>
    </row>
    <row r="23" spans="1:8" x14ac:dyDescent="0.25">
      <c r="A23" s="161">
        <v>20</v>
      </c>
      <c r="B23" s="162">
        <v>0.48</v>
      </c>
      <c r="C23" s="162">
        <v>72.25</v>
      </c>
      <c r="D23" s="163">
        <v>56.31</v>
      </c>
      <c r="E23" s="164">
        <v>20</v>
      </c>
      <c r="F23" s="162">
        <v>0.1</v>
      </c>
      <c r="G23" s="162">
        <v>0.15</v>
      </c>
      <c r="H23" s="162">
        <v>0.18</v>
      </c>
    </row>
    <row r="24" spans="1:8" x14ac:dyDescent="0.25">
      <c r="A24" s="161">
        <v>25</v>
      </c>
      <c r="B24" s="162">
        <v>0.44</v>
      </c>
      <c r="C24" s="162">
        <v>76.33</v>
      </c>
      <c r="D24" s="163">
        <v>59.59</v>
      </c>
      <c r="E24" s="164">
        <v>25</v>
      </c>
      <c r="F24" s="162">
        <v>0.11</v>
      </c>
      <c r="G24" s="162">
        <v>0.19</v>
      </c>
      <c r="H24" s="162">
        <v>0.22</v>
      </c>
    </row>
    <row r="25" spans="1:8" x14ac:dyDescent="0.25">
      <c r="A25" s="161">
        <v>30</v>
      </c>
      <c r="B25" s="162">
        <v>0.47</v>
      </c>
      <c r="C25" s="162">
        <v>79.39</v>
      </c>
      <c r="D25" s="163">
        <v>62.2</v>
      </c>
      <c r="E25" s="164">
        <v>30</v>
      </c>
      <c r="F25" s="162">
        <v>0.12</v>
      </c>
      <c r="G25" s="162">
        <v>0.23</v>
      </c>
      <c r="H25" s="162">
        <v>0.26</v>
      </c>
    </row>
    <row r="26" spans="1:8" x14ac:dyDescent="0.25">
      <c r="A26" s="161">
        <v>35</v>
      </c>
      <c r="B26" s="162">
        <v>0.46</v>
      </c>
      <c r="C26" s="162">
        <v>92.05</v>
      </c>
      <c r="D26" s="163">
        <v>66.040000000000006</v>
      </c>
      <c r="E26" s="164">
        <v>34.99</v>
      </c>
      <c r="F26" s="162">
        <v>0.12</v>
      </c>
      <c r="G26" s="162">
        <v>0.27</v>
      </c>
      <c r="H26" s="162">
        <v>0.3</v>
      </c>
    </row>
    <row r="27" spans="1:8" x14ac:dyDescent="0.25">
      <c r="A27" s="161">
        <v>40</v>
      </c>
      <c r="B27" s="162">
        <v>0.42</v>
      </c>
      <c r="C27" s="162">
        <v>98.53</v>
      </c>
      <c r="D27" s="163">
        <v>68.62</v>
      </c>
      <c r="E27" s="164">
        <v>40</v>
      </c>
      <c r="F27" s="162">
        <v>0.12</v>
      </c>
      <c r="G27" s="162">
        <v>0.31</v>
      </c>
      <c r="H27" s="162">
        <v>0.33</v>
      </c>
    </row>
    <row r="28" spans="1:8" x14ac:dyDescent="0.25">
      <c r="A28" s="161">
        <v>45</v>
      </c>
      <c r="B28" s="162">
        <v>0.43</v>
      </c>
      <c r="C28" s="162">
        <v>109.21</v>
      </c>
      <c r="D28" s="163">
        <v>72.209999999999994</v>
      </c>
      <c r="E28" s="164">
        <v>45</v>
      </c>
      <c r="F28" s="162">
        <v>0.11</v>
      </c>
      <c r="G28" s="162">
        <v>0.34</v>
      </c>
      <c r="H28" s="162">
        <v>0.36</v>
      </c>
    </row>
    <row r="29" spans="1:8" x14ac:dyDescent="0.25">
      <c r="A29" s="161">
        <v>50</v>
      </c>
      <c r="B29" s="162">
        <v>0.45</v>
      </c>
      <c r="C29" s="162">
        <v>118.86</v>
      </c>
      <c r="D29" s="163">
        <v>75.260000000000005</v>
      </c>
      <c r="E29" s="164">
        <v>50</v>
      </c>
      <c r="F29" s="162">
        <v>0.1</v>
      </c>
      <c r="G29" s="162">
        <v>0.38</v>
      </c>
      <c r="H29" s="162">
        <v>0.39</v>
      </c>
    </row>
    <row r="30" spans="1:8" x14ac:dyDescent="0.25">
      <c r="A30" s="161">
        <v>55</v>
      </c>
      <c r="B30" s="162">
        <v>0.47</v>
      </c>
      <c r="C30" s="162">
        <v>123.56</v>
      </c>
      <c r="D30" s="163">
        <v>79.3</v>
      </c>
      <c r="E30" s="164">
        <v>54.99</v>
      </c>
      <c r="F30" s="162">
        <v>0.08</v>
      </c>
      <c r="G30" s="162">
        <v>0.41</v>
      </c>
      <c r="H30" s="162">
        <v>0.42</v>
      </c>
    </row>
    <row r="31" spans="1:8" x14ac:dyDescent="0.25">
      <c r="A31" s="161">
        <v>60</v>
      </c>
      <c r="B31" s="162">
        <v>0.47</v>
      </c>
      <c r="C31" s="162">
        <v>137</v>
      </c>
      <c r="D31" s="163">
        <v>83.55</v>
      </c>
      <c r="E31" s="164">
        <v>59.99</v>
      </c>
      <c r="F31" s="162">
        <v>0.05</v>
      </c>
      <c r="G31" s="162">
        <v>0.44</v>
      </c>
      <c r="H31" s="162">
        <v>0.45</v>
      </c>
    </row>
    <row r="32" spans="1:8" x14ac:dyDescent="0.25">
      <c r="A32" s="161">
        <v>65</v>
      </c>
      <c r="B32" s="162">
        <v>0.51</v>
      </c>
      <c r="C32" s="162">
        <v>143.59</v>
      </c>
      <c r="D32" s="163">
        <v>88.28</v>
      </c>
      <c r="E32" s="164">
        <v>65</v>
      </c>
      <c r="F32" s="162">
        <v>0.01</v>
      </c>
      <c r="G32" s="162">
        <v>0.47</v>
      </c>
      <c r="H32" s="162">
        <v>0.47</v>
      </c>
    </row>
    <row r="33" spans="1:8" x14ac:dyDescent="0.25">
      <c r="A33" s="161">
        <v>70</v>
      </c>
      <c r="B33" s="162">
        <v>0.56000000000000005</v>
      </c>
      <c r="C33" s="162">
        <v>149.24</v>
      </c>
      <c r="D33" s="163">
        <v>92.87</v>
      </c>
      <c r="E33" s="164">
        <v>70</v>
      </c>
      <c r="F33" s="162">
        <v>-0.02</v>
      </c>
      <c r="G33" s="162">
        <v>0.49</v>
      </c>
      <c r="H33" s="162">
        <v>0.5</v>
      </c>
    </row>
    <row r="34" spans="1:8" x14ac:dyDescent="0.25">
      <c r="A34" s="161">
        <v>75</v>
      </c>
      <c r="B34" s="162">
        <v>0.6</v>
      </c>
      <c r="C34" s="162">
        <v>145.91</v>
      </c>
      <c r="D34" s="163">
        <v>96.72</v>
      </c>
      <c r="E34" s="164">
        <v>74.989999999999995</v>
      </c>
      <c r="F34" s="162">
        <v>-0.06</v>
      </c>
      <c r="G34" s="162">
        <v>0.52</v>
      </c>
      <c r="H34" s="162">
        <v>0.53</v>
      </c>
    </row>
    <row r="35" spans="1:8" x14ac:dyDescent="0.25">
      <c r="A35" s="161">
        <v>80</v>
      </c>
      <c r="B35" s="162">
        <v>0.52</v>
      </c>
      <c r="C35" s="162">
        <v>137.58000000000001</v>
      </c>
      <c r="D35" s="163">
        <v>100.23</v>
      </c>
      <c r="E35" s="164">
        <v>80</v>
      </c>
      <c r="F35" s="162">
        <v>-0.1</v>
      </c>
      <c r="G35" s="162">
        <v>0.55000000000000004</v>
      </c>
      <c r="H35" s="162">
        <v>0.56000000000000005</v>
      </c>
    </row>
    <row r="36" spans="1:8" x14ac:dyDescent="0.25">
      <c r="A36" s="161">
        <v>85</v>
      </c>
      <c r="B36" s="162">
        <v>0.6</v>
      </c>
      <c r="C36" s="162">
        <v>160.24</v>
      </c>
      <c r="D36" s="163">
        <v>103.7</v>
      </c>
      <c r="E36" s="164">
        <v>84.99</v>
      </c>
      <c r="F36" s="162">
        <v>-0.14000000000000001</v>
      </c>
      <c r="G36" s="162">
        <v>0.56999999999999995</v>
      </c>
      <c r="H36" s="162">
        <v>0.59</v>
      </c>
    </row>
    <row r="37" spans="1:8" x14ac:dyDescent="0.25">
      <c r="A37" s="161">
        <v>90</v>
      </c>
      <c r="B37" s="162">
        <v>0.53</v>
      </c>
      <c r="C37" s="162">
        <v>162.5</v>
      </c>
      <c r="D37" s="163">
        <v>107.85</v>
      </c>
      <c r="E37" s="164">
        <v>90</v>
      </c>
      <c r="F37" s="162">
        <v>-0.19</v>
      </c>
      <c r="G37" s="162">
        <v>0.59</v>
      </c>
      <c r="H37" s="162">
        <v>0.62</v>
      </c>
    </row>
    <row r="38" spans="1:8" x14ac:dyDescent="0.25">
      <c r="A38" s="161">
        <v>95</v>
      </c>
      <c r="B38" s="162">
        <v>0.57999999999999996</v>
      </c>
      <c r="C38" s="162">
        <v>163.92</v>
      </c>
      <c r="D38" s="163">
        <v>111.05</v>
      </c>
      <c r="E38" s="164">
        <v>94.99</v>
      </c>
      <c r="F38" s="162">
        <v>-0.23</v>
      </c>
      <c r="G38" s="162">
        <v>0.6</v>
      </c>
      <c r="H38" s="162">
        <v>0.65</v>
      </c>
    </row>
    <row r="39" spans="1:8" x14ac:dyDescent="0.25">
      <c r="A39" s="161">
        <v>100</v>
      </c>
      <c r="B39" s="162">
        <v>0.57999999999999996</v>
      </c>
      <c r="C39" s="162">
        <v>166.6</v>
      </c>
      <c r="D39" s="163">
        <v>114.3</v>
      </c>
      <c r="E39" s="164">
        <v>100</v>
      </c>
      <c r="F39" s="162">
        <v>-0.28000000000000003</v>
      </c>
      <c r="G39" s="162">
        <v>0.62</v>
      </c>
      <c r="H39" s="162">
        <v>0.68</v>
      </c>
    </row>
    <row r="40" spans="1:8" x14ac:dyDescent="0.25">
      <c r="A40" s="161">
        <v>105</v>
      </c>
      <c r="B40" s="162">
        <v>0.61</v>
      </c>
      <c r="C40" s="162">
        <v>169.82</v>
      </c>
      <c r="D40" s="163">
        <v>117.74</v>
      </c>
      <c r="E40" s="164">
        <v>105</v>
      </c>
      <c r="F40" s="162">
        <v>-0.33</v>
      </c>
      <c r="G40" s="162">
        <v>0.63</v>
      </c>
      <c r="H40" s="162">
        <v>0.71</v>
      </c>
    </row>
    <row r="41" spans="1:8" x14ac:dyDescent="0.25">
      <c r="A41" s="161">
        <v>110</v>
      </c>
      <c r="B41" s="162">
        <v>0.61</v>
      </c>
      <c r="C41" s="162">
        <v>162.41999999999999</v>
      </c>
      <c r="D41" s="163">
        <v>121.3</v>
      </c>
      <c r="E41" s="164">
        <v>110</v>
      </c>
      <c r="F41" s="162">
        <v>-0.39</v>
      </c>
      <c r="G41" s="162">
        <v>0.64</v>
      </c>
      <c r="H41" s="162">
        <v>0.75</v>
      </c>
    </row>
    <row r="42" spans="1:8" x14ac:dyDescent="0.25">
      <c r="A42" s="161">
        <v>115</v>
      </c>
      <c r="B42" s="162">
        <v>0.26</v>
      </c>
      <c r="C42" s="162">
        <v>114.21</v>
      </c>
      <c r="D42" s="163">
        <v>122.69</v>
      </c>
      <c r="E42" s="164">
        <v>115</v>
      </c>
      <c r="F42" s="162">
        <v>-0.42</v>
      </c>
      <c r="G42" s="162">
        <v>0.65</v>
      </c>
      <c r="H42" s="162">
        <v>0.78</v>
      </c>
    </row>
    <row r="43" spans="1:8" x14ac:dyDescent="0.25">
      <c r="A43" s="161">
        <v>120</v>
      </c>
      <c r="B43" s="162">
        <v>0.2</v>
      </c>
      <c r="C43" s="162">
        <v>93.99</v>
      </c>
      <c r="D43" s="163">
        <v>122.59</v>
      </c>
      <c r="E43" s="164">
        <v>119.99</v>
      </c>
      <c r="F43" s="162">
        <v>-0.43</v>
      </c>
      <c r="G43" s="162">
        <v>0.67</v>
      </c>
      <c r="H43" s="162">
        <v>0.8</v>
      </c>
    </row>
    <row r="44" spans="1:8" x14ac:dyDescent="0.25">
      <c r="A44" s="161">
        <v>125</v>
      </c>
      <c r="B44" s="162">
        <v>0.19</v>
      </c>
      <c r="C44" s="162">
        <v>130.99</v>
      </c>
      <c r="D44" s="163">
        <v>121.99</v>
      </c>
      <c r="E44" s="164">
        <v>124.99</v>
      </c>
      <c r="F44" s="162">
        <v>-0.43</v>
      </c>
      <c r="G44" s="162">
        <v>0.69</v>
      </c>
      <c r="H44" s="162">
        <v>0.81</v>
      </c>
    </row>
    <row r="45" spans="1:8" x14ac:dyDescent="0.25">
      <c r="A45" s="161">
        <v>130</v>
      </c>
      <c r="B45" s="162">
        <v>0.18</v>
      </c>
      <c r="C45" s="162">
        <v>160.96</v>
      </c>
      <c r="D45" s="163">
        <v>122.77</v>
      </c>
      <c r="E45" s="164">
        <v>129.99</v>
      </c>
      <c r="F45" s="162">
        <v>-0.45</v>
      </c>
      <c r="G45" s="162">
        <v>0.7</v>
      </c>
      <c r="H45" s="162">
        <v>0.83</v>
      </c>
    </row>
    <row r="46" spans="1:8" x14ac:dyDescent="0.25">
      <c r="A46" s="161">
        <v>135</v>
      </c>
      <c r="B46" s="162">
        <v>0.11</v>
      </c>
      <c r="C46" s="162">
        <v>84.91</v>
      </c>
      <c r="D46" s="163">
        <v>123.27</v>
      </c>
      <c r="E46" s="164">
        <v>134.99</v>
      </c>
      <c r="F46" s="162">
        <v>-0.46</v>
      </c>
      <c r="G46" s="162">
        <v>0.7</v>
      </c>
      <c r="H46" s="162">
        <v>0.84</v>
      </c>
    </row>
    <row r="47" spans="1:8" x14ac:dyDescent="0.25">
      <c r="A47" s="161">
        <v>140</v>
      </c>
      <c r="B47" s="162">
        <v>0.22</v>
      </c>
      <c r="C47" s="162">
        <v>148.26</v>
      </c>
      <c r="D47" s="163">
        <v>123.5</v>
      </c>
      <c r="E47" s="164">
        <v>139.99</v>
      </c>
      <c r="F47" s="162">
        <v>-0.47</v>
      </c>
      <c r="G47" s="162">
        <v>0.71</v>
      </c>
      <c r="H47" s="162">
        <v>0.85</v>
      </c>
    </row>
    <row r="48" spans="1:8" x14ac:dyDescent="0.25">
      <c r="A48" s="161">
        <v>145</v>
      </c>
      <c r="B48" s="162">
        <v>0.1</v>
      </c>
      <c r="C48" s="162">
        <v>345.61</v>
      </c>
      <c r="D48" s="163">
        <v>123.69</v>
      </c>
      <c r="E48" s="164">
        <v>145</v>
      </c>
      <c r="F48" s="162">
        <v>-0.48</v>
      </c>
      <c r="G48" s="162">
        <v>0.72</v>
      </c>
      <c r="H48" s="162">
        <v>0.87</v>
      </c>
    </row>
    <row r="49" spans="1:8" x14ac:dyDescent="0.25">
      <c r="A49" s="161">
        <v>150</v>
      </c>
      <c r="B49" s="162">
        <v>0.11</v>
      </c>
      <c r="C49" s="162">
        <v>355.35</v>
      </c>
      <c r="D49" s="163">
        <v>123.69</v>
      </c>
      <c r="E49" s="164">
        <v>150</v>
      </c>
      <c r="F49" s="162">
        <v>-0.48</v>
      </c>
      <c r="G49" s="162">
        <v>0.72</v>
      </c>
      <c r="H49" s="162">
        <v>0.87</v>
      </c>
    </row>
    <row r="50" spans="1:8" x14ac:dyDescent="0.25">
      <c r="A50" s="161">
        <v>155</v>
      </c>
      <c r="B50" s="162">
        <v>0.17</v>
      </c>
      <c r="C50" s="162">
        <v>303.08</v>
      </c>
      <c r="D50" s="163">
        <v>123.14</v>
      </c>
      <c r="E50" s="164">
        <v>154.99</v>
      </c>
      <c r="F50" s="162">
        <v>-0.47</v>
      </c>
      <c r="G50" s="162">
        <v>0.72</v>
      </c>
      <c r="H50" s="162">
        <v>0.86</v>
      </c>
    </row>
    <row r="51" spans="1:8" x14ac:dyDescent="0.25">
      <c r="A51" s="161">
        <v>160</v>
      </c>
      <c r="B51" s="162">
        <v>0.15</v>
      </c>
      <c r="C51" s="162">
        <v>91.82</v>
      </c>
      <c r="D51" s="163">
        <v>122.74</v>
      </c>
      <c r="E51" s="164">
        <v>160</v>
      </c>
      <c r="F51" s="162">
        <v>-0.47</v>
      </c>
      <c r="G51" s="162">
        <v>0.73</v>
      </c>
      <c r="H51" s="162">
        <v>0.87</v>
      </c>
    </row>
    <row r="52" spans="1:8" x14ac:dyDescent="0.25">
      <c r="A52" s="161">
        <v>165</v>
      </c>
      <c r="B52" s="162">
        <v>0.25</v>
      </c>
      <c r="C52" s="162">
        <v>109.19</v>
      </c>
      <c r="D52" s="163">
        <v>122.52</v>
      </c>
      <c r="E52" s="164">
        <v>164.99</v>
      </c>
      <c r="F52" s="162">
        <v>-0.47</v>
      </c>
      <c r="G52" s="162">
        <v>0.74</v>
      </c>
      <c r="H52" s="162">
        <v>0.88</v>
      </c>
    </row>
    <row r="53" spans="1:8" x14ac:dyDescent="0.25">
      <c r="A53" s="161">
        <v>170</v>
      </c>
      <c r="B53" s="162">
        <v>0.12</v>
      </c>
      <c r="C53" s="162">
        <v>90.82</v>
      </c>
      <c r="D53" s="163">
        <v>122.28</v>
      </c>
      <c r="E53" s="164">
        <v>170</v>
      </c>
      <c r="F53" s="162">
        <v>-0.48</v>
      </c>
      <c r="G53" s="162">
        <v>0.76</v>
      </c>
      <c r="H53" s="162">
        <v>0.9</v>
      </c>
    </row>
    <row r="54" spans="1:8" x14ac:dyDescent="0.25">
      <c r="A54" s="161">
        <v>175</v>
      </c>
      <c r="B54" s="162">
        <v>0.17</v>
      </c>
      <c r="C54" s="162">
        <v>121.24</v>
      </c>
      <c r="D54" s="163">
        <v>121.98</v>
      </c>
      <c r="E54" s="164">
        <v>175</v>
      </c>
      <c r="F54" s="162">
        <v>-0.48</v>
      </c>
      <c r="G54" s="162">
        <v>0.77</v>
      </c>
      <c r="H54" s="162">
        <v>0.91</v>
      </c>
    </row>
    <row r="55" spans="1:8" x14ac:dyDescent="0.25">
      <c r="A55" s="161">
        <v>180</v>
      </c>
      <c r="B55" s="162">
        <v>0.1</v>
      </c>
      <c r="C55" s="162">
        <v>41.65</v>
      </c>
      <c r="D55" s="163">
        <v>122.47</v>
      </c>
      <c r="E55" s="164">
        <v>179.99</v>
      </c>
      <c r="F55" s="162">
        <v>-0.49</v>
      </c>
      <c r="G55" s="162">
        <v>0.77</v>
      </c>
      <c r="H55" s="162">
        <v>0.91</v>
      </c>
    </row>
    <row r="56" spans="1:8" x14ac:dyDescent="0.25">
      <c r="A56" s="161">
        <v>185</v>
      </c>
      <c r="B56" s="162">
        <v>0.11</v>
      </c>
      <c r="C56" s="162">
        <v>9.0500000000000007</v>
      </c>
      <c r="D56" s="163">
        <v>122.47</v>
      </c>
      <c r="E56" s="164">
        <v>185</v>
      </c>
      <c r="F56" s="162">
        <v>-0.49</v>
      </c>
      <c r="G56" s="162">
        <v>0.77</v>
      </c>
      <c r="H56" s="162">
        <v>0.91</v>
      </c>
    </row>
    <row r="57" spans="1:8" x14ac:dyDescent="0.25">
      <c r="A57" s="161">
        <v>190</v>
      </c>
      <c r="B57" s="162">
        <v>0.13</v>
      </c>
      <c r="C57" s="162">
        <v>35.69</v>
      </c>
      <c r="D57" s="163">
        <v>121.61</v>
      </c>
      <c r="E57" s="164">
        <v>190</v>
      </c>
      <c r="F57" s="162">
        <v>-0.48</v>
      </c>
      <c r="G57" s="162">
        <v>0.78</v>
      </c>
      <c r="H57" s="162">
        <v>0.92</v>
      </c>
    </row>
    <row r="58" spans="1:8" x14ac:dyDescent="0.25">
      <c r="A58" s="161">
        <v>195</v>
      </c>
      <c r="B58" s="162">
        <v>0.15</v>
      </c>
      <c r="C58" s="162">
        <v>65</v>
      </c>
      <c r="D58" s="163">
        <v>121.07</v>
      </c>
      <c r="E58" s="164">
        <v>194.99</v>
      </c>
      <c r="F58" s="162">
        <v>-0.47</v>
      </c>
      <c r="G58" s="162">
        <v>0.78</v>
      </c>
      <c r="H58" s="162">
        <v>0.91</v>
      </c>
    </row>
    <row r="59" spans="1:8" x14ac:dyDescent="0.25">
      <c r="A59" s="161">
        <v>200</v>
      </c>
      <c r="B59" s="162">
        <v>0.26</v>
      </c>
      <c r="C59" s="162">
        <v>68.17</v>
      </c>
      <c r="D59" s="163">
        <v>120.36</v>
      </c>
      <c r="E59" s="164">
        <v>199.99</v>
      </c>
      <c r="F59" s="162">
        <v>-0.47</v>
      </c>
      <c r="G59" s="162">
        <v>0.8</v>
      </c>
      <c r="H59" s="162">
        <v>0.93</v>
      </c>
    </row>
    <row r="60" spans="1:8" x14ac:dyDescent="0.25">
      <c r="A60" s="161">
        <v>205</v>
      </c>
      <c r="B60" s="162">
        <v>0.26</v>
      </c>
      <c r="C60" s="162">
        <v>67.33</v>
      </c>
      <c r="D60" s="163">
        <v>119.29</v>
      </c>
      <c r="E60" s="164">
        <v>204.99</v>
      </c>
      <c r="F60" s="162">
        <v>-0.46</v>
      </c>
      <c r="G60" s="162">
        <v>0.82</v>
      </c>
      <c r="H60" s="162">
        <v>0.94</v>
      </c>
    </row>
    <row r="61" spans="1:8" x14ac:dyDescent="0.25">
      <c r="A61" s="161">
        <v>210</v>
      </c>
      <c r="B61" s="162">
        <v>0.3</v>
      </c>
      <c r="C61" s="162">
        <v>74.78</v>
      </c>
      <c r="D61" s="163">
        <v>118.18</v>
      </c>
      <c r="E61" s="164">
        <v>210</v>
      </c>
      <c r="F61" s="162">
        <v>-0.45</v>
      </c>
      <c r="G61" s="162">
        <v>0.84</v>
      </c>
      <c r="H61" s="162">
        <v>0.95</v>
      </c>
    </row>
    <row r="62" spans="1:8" x14ac:dyDescent="0.25">
      <c r="A62" s="161">
        <v>215</v>
      </c>
      <c r="B62" s="162">
        <v>0.31</v>
      </c>
      <c r="C62" s="162">
        <v>73.17</v>
      </c>
      <c r="D62" s="163">
        <v>116.83</v>
      </c>
      <c r="E62" s="164">
        <v>214.99</v>
      </c>
      <c r="F62" s="162">
        <v>-0.44</v>
      </c>
      <c r="G62" s="162">
        <v>0.87</v>
      </c>
      <c r="H62" s="162">
        <v>0.97</v>
      </c>
    </row>
    <row r="63" spans="1:8" x14ac:dyDescent="0.25">
      <c r="A63" s="161">
        <v>220</v>
      </c>
      <c r="B63" s="162">
        <v>0.39</v>
      </c>
      <c r="C63" s="162">
        <v>87.16</v>
      </c>
      <c r="D63" s="163">
        <v>116.25</v>
      </c>
      <c r="E63" s="164">
        <v>219.99</v>
      </c>
      <c r="F63" s="162">
        <v>-0.44</v>
      </c>
      <c r="G63" s="162">
        <v>0.89</v>
      </c>
      <c r="H63" s="162">
        <v>0.99</v>
      </c>
    </row>
    <row r="64" spans="1:8" x14ac:dyDescent="0.25">
      <c r="A64" s="161">
        <v>225</v>
      </c>
      <c r="B64" s="162">
        <v>0.4</v>
      </c>
      <c r="C64" s="162">
        <v>88.91</v>
      </c>
      <c r="D64" s="163">
        <v>114.86</v>
      </c>
      <c r="E64" s="164">
        <v>225</v>
      </c>
      <c r="F64" s="162">
        <v>-0.43</v>
      </c>
      <c r="G64" s="162">
        <v>0.93</v>
      </c>
      <c r="H64" s="162">
        <v>1.02</v>
      </c>
    </row>
    <row r="65" spans="1:8" x14ac:dyDescent="0.25">
      <c r="A65" s="161">
        <v>230</v>
      </c>
      <c r="B65" s="162">
        <v>0.52</v>
      </c>
      <c r="C65" s="162">
        <v>160.37</v>
      </c>
      <c r="D65" s="163">
        <v>115.35</v>
      </c>
      <c r="E65" s="164">
        <v>230</v>
      </c>
      <c r="F65" s="162">
        <v>-0.45</v>
      </c>
      <c r="G65" s="162">
        <v>0.95</v>
      </c>
      <c r="H65" s="162">
        <v>1.05</v>
      </c>
    </row>
    <row r="66" spans="1:8" x14ac:dyDescent="0.25">
      <c r="A66" s="161">
        <v>235</v>
      </c>
      <c r="B66" s="162">
        <v>0.45</v>
      </c>
      <c r="C66" s="162">
        <v>152.12</v>
      </c>
      <c r="D66" s="163">
        <v>116.66</v>
      </c>
      <c r="E66" s="164">
        <v>235</v>
      </c>
      <c r="F66" s="162">
        <v>-0.49</v>
      </c>
      <c r="G66" s="162">
        <v>0.97</v>
      </c>
      <c r="H66" s="162">
        <v>1.0900000000000001</v>
      </c>
    </row>
    <row r="67" spans="1:8" x14ac:dyDescent="0.25">
      <c r="A67" s="161">
        <v>240</v>
      </c>
      <c r="B67" s="162">
        <v>0.47</v>
      </c>
      <c r="C67" s="162">
        <v>140.97999999999999</v>
      </c>
      <c r="D67" s="163">
        <v>117.81</v>
      </c>
      <c r="E67" s="164">
        <v>239.99</v>
      </c>
      <c r="F67" s="162">
        <v>-0.52</v>
      </c>
      <c r="G67" s="162">
        <v>0.99</v>
      </c>
      <c r="H67" s="162">
        <v>1.1200000000000001</v>
      </c>
    </row>
    <row r="68" spans="1:8" x14ac:dyDescent="0.25">
      <c r="A68" s="161">
        <v>245</v>
      </c>
      <c r="B68" s="162">
        <v>0.47</v>
      </c>
      <c r="C68" s="162">
        <v>148.53</v>
      </c>
      <c r="D68" s="163">
        <v>118.66</v>
      </c>
      <c r="E68" s="164">
        <v>244.99</v>
      </c>
      <c r="F68" s="162">
        <v>-0.55000000000000004</v>
      </c>
      <c r="G68" s="162">
        <v>1.01</v>
      </c>
      <c r="H68" s="162">
        <v>1.1599999999999999</v>
      </c>
    </row>
    <row r="69" spans="1:8" x14ac:dyDescent="0.25">
      <c r="A69" s="161">
        <v>250</v>
      </c>
      <c r="B69" s="162">
        <v>0.4</v>
      </c>
      <c r="C69" s="162">
        <v>204.34</v>
      </c>
      <c r="D69" s="163">
        <v>120.29</v>
      </c>
      <c r="E69" s="164">
        <v>250</v>
      </c>
      <c r="F69" s="162">
        <v>-0.59</v>
      </c>
      <c r="G69" s="162">
        <v>1.01</v>
      </c>
      <c r="H69" s="162">
        <v>1.17</v>
      </c>
    </row>
    <row r="70" spans="1:8" x14ac:dyDescent="0.25">
      <c r="A70" s="161">
        <v>255</v>
      </c>
      <c r="B70" s="162">
        <v>0.43</v>
      </c>
      <c r="C70" s="162">
        <v>176.39</v>
      </c>
      <c r="D70" s="163">
        <v>121.54</v>
      </c>
      <c r="E70" s="164">
        <v>254.99</v>
      </c>
      <c r="F70" s="162">
        <v>-0.62</v>
      </c>
      <c r="G70" s="162">
        <v>1.01</v>
      </c>
      <c r="H70" s="162">
        <v>1.19</v>
      </c>
    </row>
    <row r="71" spans="1:8" x14ac:dyDescent="0.25">
      <c r="A71" s="161">
        <v>260</v>
      </c>
      <c r="B71" s="162">
        <v>0.45</v>
      </c>
      <c r="C71" s="162">
        <v>159.56</v>
      </c>
      <c r="D71" s="163">
        <v>123.08</v>
      </c>
      <c r="E71" s="164">
        <v>260</v>
      </c>
      <c r="F71" s="162">
        <v>-0.66</v>
      </c>
      <c r="G71" s="162">
        <v>1.02</v>
      </c>
      <c r="H71" s="162">
        <v>1.22</v>
      </c>
    </row>
    <row r="72" spans="1:8" x14ac:dyDescent="0.25">
      <c r="A72" s="161">
        <v>265</v>
      </c>
      <c r="B72" s="162">
        <v>0.46</v>
      </c>
      <c r="C72" s="162">
        <v>152.72</v>
      </c>
      <c r="D72" s="163">
        <v>124.23</v>
      </c>
      <c r="E72" s="164">
        <v>264.99</v>
      </c>
      <c r="F72" s="162">
        <v>-0.7</v>
      </c>
      <c r="G72" s="162">
        <v>1.03</v>
      </c>
      <c r="H72" s="162">
        <v>1.25</v>
      </c>
    </row>
    <row r="73" spans="1:8" x14ac:dyDescent="0.25">
      <c r="A73" s="161">
        <v>270</v>
      </c>
      <c r="B73" s="162">
        <v>0.47</v>
      </c>
      <c r="C73" s="162">
        <v>142.93</v>
      </c>
      <c r="D73" s="163">
        <v>124.55</v>
      </c>
      <c r="E73" s="164">
        <v>269.99</v>
      </c>
      <c r="F73" s="162">
        <v>-0.73</v>
      </c>
      <c r="G73" s="162">
        <v>1.06</v>
      </c>
      <c r="H73" s="162">
        <v>1.29</v>
      </c>
    </row>
    <row r="74" spans="1:8" x14ac:dyDescent="0.25">
      <c r="A74" s="161">
        <v>275</v>
      </c>
      <c r="B74" s="162">
        <v>0.55000000000000004</v>
      </c>
      <c r="C74" s="162">
        <v>129.51</v>
      </c>
      <c r="D74" s="163">
        <v>124.9</v>
      </c>
      <c r="E74" s="164">
        <v>274.99</v>
      </c>
      <c r="F74" s="162">
        <v>-0.76</v>
      </c>
      <c r="G74" s="162">
        <v>1.0900000000000001</v>
      </c>
      <c r="H74" s="162">
        <v>1.33</v>
      </c>
    </row>
    <row r="75" spans="1:8" x14ac:dyDescent="0.25">
      <c r="A75" s="161">
        <v>280</v>
      </c>
      <c r="B75" s="162">
        <v>0.5</v>
      </c>
      <c r="C75" s="162">
        <v>124.26</v>
      </c>
      <c r="D75" s="163">
        <v>125.2</v>
      </c>
      <c r="E75" s="164">
        <v>280</v>
      </c>
      <c r="F75" s="162">
        <v>-0.79</v>
      </c>
      <c r="G75" s="162">
        <v>1.1200000000000001</v>
      </c>
      <c r="H75" s="162">
        <v>1.37</v>
      </c>
    </row>
    <row r="76" spans="1:8" x14ac:dyDescent="0.25">
      <c r="A76" s="161">
        <v>285</v>
      </c>
      <c r="B76" s="162">
        <v>0.52</v>
      </c>
      <c r="C76" s="162">
        <v>119.5</v>
      </c>
      <c r="D76" s="163">
        <v>124.93</v>
      </c>
      <c r="E76" s="164">
        <v>284.99</v>
      </c>
      <c r="F76" s="162">
        <v>-0.81</v>
      </c>
      <c r="G76" s="162">
        <v>1.1599999999999999</v>
      </c>
      <c r="H76" s="162">
        <v>1.41</v>
      </c>
    </row>
    <row r="77" spans="1:8" x14ac:dyDescent="0.25">
      <c r="A77" s="161">
        <v>290</v>
      </c>
      <c r="B77" s="162">
        <v>0.53</v>
      </c>
      <c r="C77" s="162">
        <v>113.76</v>
      </c>
      <c r="D77" s="163">
        <v>124.63</v>
      </c>
      <c r="E77" s="164">
        <v>289.99</v>
      </c>
      <c r="F77" s="162">
        <v>-0.83</v>
      </c>
      <c r="G77" s="162">
        <v>1.21</v>
      </c>
      <c r="H77" s="162">
        <v>1.47</v>
      </c>
    </row>
    <row r="78" spans="1:8" x14ac:dyDescent="0.25">
      <c r="A78" s="161">
        <v>295</v>
      </c>
      <c r="B78" s="162">
        <v>0.53</v>
      </c>
      <c r="C78" s="162">
        <v>116.74</v>
      </c>
      <c r="D78" s="163">
        <v>124.22</v>
      </c>
      <c r="E78" s="164">
        <v>295</v>
      </c>
      <c r="F78" s="162">
        <v>-0.85</v>
      </c>
      <c r="G78" s="162">
        <v>1.25</v>
      </c>
      <c r="H78" s="162">
        <v>1.51</v>
      </c>
    </row>
    <row r="79" spans="1:8" x14ac:dyDescent="0.25">
      <c r="A79" s="161">
        <v>300</v>
      </c>
      <c r="B79" s="162">
        <v>0.52</v>
      </c>
      <c r="C79" s="162">
        <v>114.25</v>
      </c>
      <c r="D79" s="163">
        <v>123.97</v>
      </c>
      <c r="E79" s="164">
        <v>299.99</v>
      </c>
      <c r="F79" s="162">
        <v>-0.87</v>
      </c>
      <c r="G79" s="162">
        <v>1.29</v>
      </c>
      <c r="H79" s="162">
        <v>1.56</v>
      </c>
    </row>
    <row r="80" spans="1:8" x14ac:dyDescent="0.25">
      <c r="A80" s="161">
        <v>305</v>
      </c>
      <c r="B80" s="162">
        <v>0.52</v>
      </c>
      <c r="C80" s="162">
        <v>114.33</v>
      </c>
      <c r="D80" s="163">
        <v>123.62</v>
      </c>
      <c r="E80" s="164">
        <v>304.99</v>
      </c>
      <c r="F80" s="162">
        <v>-0.89</v>
      </c>
      <c r="G80" s="162">
        <v>1.33</v>
      </c>
      <c r="H80" s="162">
        <v>1.6</v>
      </c>
    </row>
    <row r="81" spans="1:8" x14ac:dyDescent="0.25">
      <c r="A81" s="161">
        <v>310</v>
      </c>
      <c r="B81" s="162">
        <v>0.53</v>
      </c>
      <c r="C81" s="162">
        <v>116.89</v>
      </c>
      <c r="D81" s="163">
        <v>123.54</v>
      </c>
      <c r="E81" s="164">
        <v>309.99</v>
      </c>
      <c r="F81" s="162">
        <v>-0.91</v>
      </c>
      <c r="G81" s="162">
        <v>1.37</v>
      </c>
      <c r="H81" s="162">
        <v>1.65</v>
      </c>
    </row>
    <row r="82" spans="1:8" x14ac:dyDescent="0.25">
      <c r="A82" s="161">
        <v>315</v>
      </c>
      <c r="B82" s="162">
        <v>0.54</v>
      </c>
      <c r="C82" s="162">
        <v>116.6</v>
      </c>
      <c r="D82" s="163">
        <v>123.38</v>
      </c>
      <c r="E82" s="164">
        <v>314.99</v>
      </c>
      <c r="F82" s="162">
        <v>-0.93</v>
      </c>
      <c r="G82" s="162">
        <v>1.42</v>
      </c>
      <c r="H82" s="162">
        <v>1.7</v>
      </c>
    </row>
    <row r="83" spans="1:8" x14ac:dyDescent="0.25">
      <c r="A83" s="161">
        <v>320</v>
      </c>
      <c r="B83" s="162">
        <v>0.54</v>
      </c>
      <c r="C83" s="162">
        <v>115.56</v>
      </c>
      <c r="D83" s="163">
        <v>123.15</v>
      </c>
      <c r="E83" s="164">
        <v>319.99</v>
      </c>
      <c r="F83" s="162">
        <v>-0.95</v>
      </c>
      <c r="G83" s="162">
        <v>1.45</v>
      </c>
      <c r="H83" s="162">
        <v>1.74</v>
      </c>
    </row>
    <row r="84" spans="1:8" x14ac:dyDescent="0.25">
      <c r="A84" s="161">
        <v>325</v>
      </c>
      <c r="B84" s="162">
        <v>0.55000000000000004</v>
      </c>
      <c r="C84" s="162">
        <v>115.51</v>
      </c>
      <c r="D84" s="163">
        <v>122.89</v>
      </c>
      <c r="E84" s="164">
        <v>324.99</v>
      </c>
      <c r="F84" s="162">
        <v>-0.97</v>
      </c>
      <c r="G84" s="162">
        <v>1.5</v>
      </c>
      <c r="H84" s="162">
        <v>1.79</v>
      </c>
    </row>
    <row r="85" spans="1:8" x14ac:dyDescent="0.25">
      <c r="A85" s="161">
        <v>330</v>
      </c>
      <c r="B85" s="162">
        <v>0.65</v>
      </c>
      <c r="C85" s="162">
        <v>99.14</v>
      </c>
      <c r="D85" s="163">
        <v>122.54</v>
      </c>
      <c r="E85" s="164">
        <v>329.99</v>
      </c>
      <c r="F85" s="162">
        <v>-0.99</v>
      </c>
      <c r="G85" s="162">
        <v>1.55</v>
      </c>
      <c r="H85" s="162">
        <v>1.84</v>
      </c>
    </row>
    <row r="86" spans="1:8" x14ac:dyDescent="0.25">
      <c r="A86" s="161">
        <v>335</v>
      </c>
      <c r="B86" s="162">
        <v>0.62</v>
      </c>
      <c r="C86" s="162">
        <v>105.16</v>
      </c>
      <c r="D86" s="163">
        <v>121.99</v>
      </c>
      <c r="E86" s="164">
        <v>334.99</v>
      </c>
      <c r="F86" s="162">
        <v>-1</v>
      </c>
      <c r="G86" s="162">
        <v>1.6</v>
      </c>
      <c r="H86" s="162">
        <v>1.89</v>
      </c>
    </row>
    <row r="87" spans="1:8" x14ac:dyDescent="0.25">
      <c r="A87" s="161">
        <v>340</v>
      </c>
      <c r="B87" s="162">
        <v>0.66</v>
      </c>
      <c r="C87" s="162">
        <v>107.01</v>
      </c>
      <c r="D87" s="163">
        <v>121.51</v>
      </c>
      <c r="E87" s="164">
        <v>339.99</v>
      </c>
      <c r="F87" s="162">
        <v>-1.02</v>
      </c>
      <c r="G87" s="162">
        <v>1.66</v>
      </c>
      <c r="H87" s="162">
        <v>1.95</v>
      </c>
    </row>
    <row r="88" spans="1:8" x14ac:dyDescent="0.25">
      <c r="A88" s="161">
        <v>345</v>
      </c>
      <c r="B88" s="162">
        <v>0.63</v>
      </c>
      <c r="C88" s="162">
        <v>106.53</v>
      </c>
      <c r="D88" s="163">
        <v>121.09</v>
      </c>
      <c r="E88" s="164">
        <v>344.99</v>
      </c>
      <c r="F88" s="162">
        <v>-1.03</v>
      </c>
      <c r="G88" s="162">
        <v>1.71</v>
      </c>
      <c r="H88" s="162">
        <v>1.99</v>
      </c>
    </row>
    <row r="89" spans="1:8" x14ac:dyDescent="0.25">
      <c r="A89" s="161">
        <v>350</v>
      </c>
      <c r="B89" s="162">
        <v>0.6</v>
      </c>
      <c r="C89" s="162">
        <v>109.73</v>
      </c>
      <c r="D89" s="163">
        <v>120.82</v>
      </c>
      <c r="E89" s="164">
        <v>349.99</v>
      </c>
      <c r="F89" s="162">
        <v>-1.05</v>
      </c>
      <c r="G89" s="162">
        <v>1.76</v>
      </c>
      <c r="H89" s="162">
        <v>2.0499999999999998</v>
      </c>
    </row>
    <row r="90" spans="1:8" x14ac:dyDescent="0.25">
      <c r="A90" s="161">
        <v>355</v>
      </c>
      <c r="B90" s="162">
        <v>0.59</v>
      </c>
      <c r="C90" s="162">
        <v>107.9</v>
      </c>
      <c r="D90" s="163">
        <v>120.52</v>
      </c>
      <c r="E90" s="164">
        <v>354.99</v>
      </c>
      <c r="F90" s="162">
        <v>-1.07</v>
      </c>
      <c r="G90" s="162">
        <v>1.81</v>
      </c>
      <c r="H90" s="162">
        <v>2.1</v>
      </c>
    </row>
    <row r="91" spans="1:8" x14ac:dyDescent="0.25">
      <c r="A91" s="161">
        <v>360</v>
      </c>
      <c r="B91" s="162">
        <v>0.57999999999999996</v>
      </c>
      <c r="C91" s="162">
        <v>107.04</v>
      </c>
      <c r="D91" s="163">
        <v>120.14</v>
      </c>
      <c r="E91" s="164">
        <v>359.99</v>
      </c>
      <c r="F91" s="162">
        <v>-1.08</v>
      </c>
      <c r="G91" s="162">
        <v>1.86</v>
      </c>
      <c r="H91" s="162">
        <v>2.15</v>
      </c>
    </row>
    <row r="92" spans="1:8" x14ac:dyDescent="0.25">
      <c r="A92" s="161">
        <v>365</v>
      </c>
      <c r="B92" s="162">
        <v>0.57999999999999996</v>
      </c>
      <c r="C92" s="162">
        <v>105.95</v>
      </c>
      <c r="D92" s="163">
        <v>119.94</v>
      </c>
      <c r="E92" s="164">
        <v>364.99</v>
      </c>
      <c r="F92" s="162">
        <v>-1.1000000000000001</v>
      </c>
      <c r="G92" s="162">
        <v>1.91</v>
      </c>
      <c r="H92" s="162">
        <v>2.2000000000000002</v>
      </c>
    </row>
    <row r="93" spans="1:8" x14ac:dyDescent="0.25">
      <c r="A93" s="161">
        <v>370</v>
      </c>
      <c r="B93" s="162">
        <v>0.56999999999999995</v>
      </c>
      <c r="C93" s="162">
        <v>104.8</v>
      </c>
      <c r="D93" s="163">
        <v>119.5</v>
      </c>
      <c r="E93" s="164">
        <v>369.99</v>
      </c>
      <c r="F93" s="162">
        <v>-1.1100000000000001</v>
      </c>
      <c r="G93" s="162">
        <v>1.96</v>
      </c>
      <c r="H93" s="162">
        <v>2.25</v>
      </c>
    </row>
    <row r="94" spans="1:8" x14ac:dyDescent="0.25">
      <c r="A94" s="161">
        <v>375</v>
      </c>
      <c r="B94" s="162">
        <v>0.67</v>
      </c>
      <c r="C94" s="162">
        <v>102.13</v>
      </c>
      <c r="D94" s="163">
        <v>119.15</v>
      </c>
      <c r="E94" s="164">
        <v>374.99</v>
      </c>
      <c r="F94" s="162">
        <v>-1.1200000000000001</v>
      </c>
      <c r="G94" s="162">
        <v>2.0099999999999998</v>
      </c>
      <c r="H94" s="162">
        <v>2.2999999999999998</v>
      </c>
    </row>
    <row r="95" spans="1:8" x14ac:dyDescent="0.25">
      <c r="A95" s="161">
        <v>380</v>
      </c>
      <c r="B95" s="162">
        <v>0.66</v>
      </c>
      <c r="C95" s="162">
        <v>102.64</v>
      </c>
      <c r="D95" s="163">
        <v>118.66</v>
      </c>
      <c r="E95" s="164">
        <v>379.99</v>
      </c>
      <c r="F95" s="162">
        <v>-1.1299999999999999</v>
      </c>
      <c r="G95" s="162">
        <v>2.0699999999999998</v>
      </c>
      <c r="H95" s="162">
        <v>2.36</v>
      </c>
    </row>
    <row r="96" spans="1:8" x14ac:dyDescent="0.25">
      <c r="A96" s="161">
        <v>385</v>
      </c>
      <c r="B96" s="162">
        <v>0.68</v>
      </c>
      <c r="C96" s="162">
        <v>111.28</v>
      </c>
      <c r="D96" s="163">
        <v>118.48</v>
      </c>
      <c r="E96" s="164">
        <v>384.99</v>
      </c>
      <c r="F96" s="162">
        <v>-1.1499999999999999</v>
      </c>
      <c r="G96" s="162">
        <v>2.12</v>
      </c>
      <c r="H96" s="162">
        <v>2.41</v>
      </c>
    </row>
    <row r="97" spans="1:8" x14ac:dyDescent="0.25">
      <c r="A97" s="161">
        <v>390</v>
      </c>
      <c r="B97" s="162">
        <v>0.72</v>
      </c>
      <c r="C97" s="162">
        <v>101.9</v>
      </c>
      <c r="D97" s="163">
        <v>118.19</v>
      </c>
      <c r="E97" s="164">
        <v>389.99</v>
      </c>
      <c r="F97" s="162">
        <v>-1.17</v>
      </c>
      <c r="G97" s="162">
        <v>2.1800000000000002</v>
      </c>
      <c r="H97" s="162">
        <v>2.4700000000000002</v>
      </c>
    </row>
    <row r="98" spans="1:8" x14ac:dyDescent="0.25">
      <c r="A98" s="161">
        <v>395</v>
      </c>
      <c r="B98" s="162">
        <v>0.71</v>
      </c>
      <c r="C98" s="162">
        <v>102.34</v>
      </c>
      <c r="D98" s="163">
        <v>117.78</v>
      </c>
      <c r="E98" s="164">
        <v>394.99</v>
      </c>
      <c r="F98" s="162">
        <v>-1.18</v>
      </c>
      <c r="G98" s="162">
        <v>2.2400000000000002</v>
      </c>
      <c r="H98" s="162">
        <v>2.5299999999999998</v>
      </c>
    </row>
    <row r="99" spans="1:8" x14ac:dyDescent="0.25">
      <c r="A99" s="161">
        <v>400</v>
      </c>
      <c r="B99" s="162">
        <v>0.64</v>
      </c>
      <c r="C99" s="162">
        <v>108.39</v>
      </c>
      <c r="D99" s="163">
        <v>117.46</v>
      </c>
      <c r="E99" s="164">
        <v>399.98</v>
      </c>
      <c r="F99" s="162">
        <v>-1.19</v>
      </c>
      <c r="G99" s="162">
        <v>2.29</v>
      </c>
      <c r="H99" s="162">
        <v>2.58</v>
      </c>
    </row>
    <row r="100" spans="1:8" x14ac:dyDescent="0.25">
      <c r="A100" s="161">
        <v>405</v>
      </c>
      <c r="B100" s="162">
        <v>0.78</v>
      </c>
      <c r="C100" s="162">
        <v>96.02</v>
      </c>
      <c r="D100" s="163">
        <v>117.05</v>
      </c>
      <c r="E100" s="164">
        <v>404.98</v>
      </c>
      <c r="F100" s="162">
        <v>-1.2</v>
      </c>
      <c r="G100" s="162">
        <v>2.35</v>
      </c>
      <c r="H100" s="162">
        <v>2.64</v>
      </c>
    </row>
    <row r="101" spans="1:8" x14ac:dyDescent="0.25">
      <c r="A101" s="161">
        <v>410</v>
      </c>
      <c r="B101" s="162">
        <v>0.73</v>
      </c>
      <c r="C101" s="162">
        <v>99.19</v>
      </c>
      <c r="D101" s="163">
        <v>116.61</v>
      </c>
      <c r="E101" s="164">
        <v>409.99</v>
      </c>
      <c r="F101" s="162">
        <v>-1.21</v>
      </c>
      <c r="G101" s="162">
        <v>2.42</v>
      </c>
      <c r="H101" s="162">
        <v>2.7</v>
      </c>
    </row>
    <row r="102" spans="1:8" x14ac:dyDescent="0.25">
      <c r="A102" s="161">
        <v>415</v>
      </c>
      <c r="B102" s="162">
        <v>0.77</v>
      </c>
      <c r="C102" s="162">
        <v>107.17</v>
      </c>
      <c r="D102" s="163">
        <v>116.38</v>
      </c>
      <c r="E102" s="164">
        <v>414.99</v>
      </c>
      <c r="F102" s="162">
        <v>-1.23</v>
      </c>
      <c r="G102" s="162">
        <v>2.48</v>
      </c>
      <c r="H102" s="162">
        <v>2.77</v>
      </c>
    </row>
    <row r="103" spans="1:8" x14ac:dyDescent="0.25">
      <c r="A103" s="161">
        <v>420</v>
      </c>
      <c r="B103" s="162">
        <v>0.62</v>
      </c>
      <c r="C103" s="162">
        <v>111.16</v>
      </c>
      <c r="D103" s="163">
        <v>116.02</v>
      </c>
      <c r="E103" s="164">
        <v>419.98</v>
      </c>
      <c r="F103" s="162">
        <v>-1.24</v>
      </c>
      <c r="G103" s="162">
        <v>2.54</v>
      </c>
      <c r="H103" s="162">
        <v>2.83</v>
      </c>
    </row>
    <row r="104" spans="1:8" x14ac:dyDescent="0.25">
      <c r="A104" s="161">
        <v>425</v>
      </c>
      <c r="B104" s="162">
        <v>0.65</v>
      </c>
      <c r="C104" s="162">
        <v>118.94</v>
      </c>
      <c r="D104" s="163">
        <v>116.03</v>
      </c>
      <c r="E104" s="164">
        <v>424.99</v>
      </c>
      <c r="F104" s="162">
        <v>-1.26</v>
      </c>
      <c r="G104" s="162">
        <v>2.59</v>
      </c>
      <c r="H104" s="162">
        <v>2.88</v>
      </c>
    </row>
    <row r="105" spans="1:8" x14ac:dyDescent="0.25">
      <c r="A105" s="161">
        <v>430</v>
      </c>
      <c r="B105" s="162">
        <v>0.71</v>
      </c>
      <c r="C105" s="162">
        <v>106.06</v>
      </c>
      <c r="D105" s="163">
        <v>115.89</v>
      </c>
      <c r="E105" s="164">
        <v>429.99</v>
      </c>
      <c r="F105" s="162">
        <v>-1.28</v>
      </c>
      <c r="G105" s="162">
        <v>2.64</v>
      </c>
      <c r="H105" s="162">
        <v>2.94</v>
      </c>
    </row>
    <row r="106" spans="1:8" x14ac:dyDescent="0.25">
      <c r="A106" s="161">
        <v>435</v>
      </c>
      <c r="B106" s="162">
        <v>0.63</v>
      </c>
      <c r="C106" s="162">
        <v>108.45</v>
      </c>
      <c r="D106" s="163">
        <v>115.79</v>
      </c>
      <c r="E106" s="164">
        <v>434.99</v>
      </c>
      <c r="F106" s="162">
        <v>-1.3</v>
      </c>
      <c r="G106" s="162">
        <v>2.69</v>
      </c>
      <c r="H106" s="162">
        <v>2.99</v>
      </c>
    </row>
    <row r="107" spans="1:8" x14ac:dyDescent="0.25">
      <c r="A107" s="161">
        <v>440</v>
      </c>
      <c r="B107" s="162">
        <v>0.62</v>
      </c>
      <c r="C107" s="162">
        <v>116.55</v>
      </c>
      <c r="D107" s="163">
        <v>115.86</v>
      </c>
      <c r="E107" s="164">
        <v>439.98</v>
      </c>
      <c r="F107" s="162">
        <v>-1.33</v>
      </c>
      <c r="G107" s="162">
        <v>2.74</v>
      </c>
      <c r="H107" s="162">
        <v>3.05</v>
      </c>
    </row>
    <row r="108" spans="1:8" x14ac:dyDescent="0.25">
      <c r="A108" s="161">
        <v>445</v>
      </c>
      <c r="B108" s="162">
        <v>0.64</v>
      </c>
      <c r="C108" s="162">
        <v>113.24</v>
      </c>
      <c r="D108" s="163">
        <v>115.82</v>
      </c>
      <c r="E108" s="164">
        <v>444.98</v>
      </c>
      <c r="F108" s="162">
        <v>-1.35</v>
      </c>
      <c r="G108" s="162">
        <v>2.79</v>
      </c>
      <c r="H108" s="162">
        <v>3.1</v>
      </c>
    </row>
    <row r="109" spans="1:8" x14ac:dyDescent="0.25">
      <c r="A109" s="161">
        <v>450</v>
      </c>
      <c r="B109" s="162">
        <v>0.73</v>
      </c>
      <c r="C109" s="162">
        <v>102.53</v>
      </c>
      <c r="D109" s="163">
        <v>115.74</v>
      </c>
      <c r="E109" s="164">
        <v>449.99</v>
      </c>
      <c r="F109" s="162">
        <v>-1.37</v>
      </c>
      <c r="G109" s="162">
        <v>2.84</v>
      </c>
      <c r="H109" s="162">
        <v>3.15</v>
      </c>
    </row>
    <row r="110" spans="1:8" x14ac:dyDescent="0.25">
      <c r="A110" s="161">
        <v>455</v>
      </c>
      <c r="B110" s="162">
        <v>0.75</v>
      </c>
      <c r="C110" s="162">
        <v>99.28</v>
      </c>
      <c r="D110" s="163">
        <v>115.39</v>
      </c>
      <c r="E110" s="164">
        <v>454.98</v>
      </c>
      <c r="F110" s="162">
        <v>-1.38</v>
      </c>
      <c r="G110" s="162">
        <v>2.91</v>
      </c>
      <c r="H110" s="162">
        <v>3.22</v>
      </c>
    </row>
    <row r="111" spans="1:8" x14ac:dyDescent="0.25">
      <c r="A111" s="161">
        <v>460</v>
      </c>
      <c r="B111" s="162">
        <v>0.48</v>
      </c>
      <c r="C111" s="162">
        <v>117.72</v>
      </c>
      <c r="D111" s="163">
        <v>115.3</v>
      </c>
      <c r="E111" s="164">
        <v>459.98</v>
      </c>
      <c r="F111" s="162">
        <v>-1.4</v>
      </c>
      <c r="G111" s="162">
        <v>2.96</v>
      </c>
      <c r="H111" s="162">
        <v>3.27</v>
      </c>
    </row>
    <row r="112" spans="1:8" x14ac:dyDescent="0.25">
      <c r="A112" s="161">
        <v>465</v>
      </c>
      <c r="B112" s="162">
        <v>0.57999999999999996</v>
      </c>
      <c r="C112" s="162">
        <v>117.99</v>
      </c>
      <c r="D112" s="163">
        <v>115.33</v>
      </c>
      <c r="E112" s="164">
        <v>464.98</v>
      </c>
      <c r="F112" s="162">
        <v>-1.42</v>
      </c>
      <c r="G112" s="162">
        <v>3</v>
      </c>
      <c r="H112" s="162">
        <v>3.32</v>
      </c>
    </row>
    <row r="113" spans="1:8" x14ac:dyDescent="0.25">
      <c r="A113" s="161">
        <v>470</v>
      </c>
      <c r="B113" s="162">
        <v>0.7</v>
      </c>
      <c r="C113" s="162">
        <v>109.76</v>
      </c>
      <c r="D113" s="163">
        <v>115.43</v>
      </c>
      <c r="E113" s="164">
        <v>469.98</v>
      </c>
      <c r="F113" s="162">
        <v>-1.45</v>
      </c>
      <c r="G113" s="162">
        <v>3.05</v>
      </c>
      <c r="H113" s="162">
        <v>3.38</v>
      </c>
    </row>
    <row r="114" spans="1:8" x14ac:dyDescent="0.25">
      <c r="A114" s="161">
        <v>475</v>
      </c>
      <c r="B114" s="162">
        <v>0.74</v>
      </c>
      <c r="C114" s="162">
        <v>92.51</v>
      </c>
      <c r="D114" s="163">
        <v>115.15</v>
      </c>
      <c r="E114" s="164">
        <v>474.98</v>
      </c>
      <c r="F114" s="162">
        <v>-1.46</v>
      </c>
      <c r="G114" s="162">
        <v>3.11</v>
      </c>
      <c r="H114" s="162">
        <v>3.44</v>
      </c>
    </row>
    <row r="115" spans="1:8" x14ac:dyDescent="0.25">
      <c r="A115" s="161">
        <v>480</v>
      </c>
      <c r="B115" s="162">
        <v>0.46</v>
      </c>
      <c r="C115" s="162">
        <v>65.040000000000006</v>
      </c>
      <c r="D115" s="163">
        <v>114.58</v>
      </c>
      <c r="E115" s="164">
        <v>479.98</v>
      </c>
      <c r="F115" s="162">
        <v>-1.45</v>
      </c>
      <c r="G115" s="162">
        <v>3.17</v>
      </c>
      <c r="H115" s="162">
        <v>3.49</v>
      </c>
    </row>
    <row r="116" spans="1:8" x14ac:dyDescent="0.25">
      <c r="A116" s="161">
        <v>485</v>
      </c>
      <c r="B116" s="162">
        <v>0.49</v>
      </c>
      <c r="C116" s="162">
        <v>43.89</v>
      </c>
      <c r="D116" s="163">
        <v>114.08</v>
      </c>
      <c r="E116" s="164">
        <v>484.98</v>
      </c>
      <c r="F116" s="162">
        <v>-1.43</v>
      </c>
      <c r="G116" s="162">
        <v>3.2</v>
      </c>
      <c r="H116" s="162">
        <v>3.5</v>
      </c>
    </row>
    <row r="117" spans="1:8" x14ac:dyDescent="0.25">
      <c r="A117" s="161">
        <v>490</v>
      </c>
      <c r="B117" s="162">
        <v>0.66</v>
      </c>
      <c r="C117" s="162">
        <v>44.42</v>
      </c>
      <c r="D117" s="163">
        <v>113.22</v>
      </c>
      <c r="E117" s="164">
        <v>489.98</v>
      </c>
      <c r="F117" s="162">
        <v>-1.39</v>
      </c>
      <c r="G117" s="162">
        <v>3.24</v>
      </c>
      <c r="H117" s="162">
        <v>3.53</v>
      </c>
    </row>
    <row r="118" spans="1:8" x14ac:dyDescent="0.25">
      <c r="A118" s="161">
        <v>495</v>
      </c>
      <c r="B118" s="162">
        <v>0.65</v>
      </c>
      <c r="C118" s="162">
        <v>34.700000000000003</v>
      </c>
      <c r="D118" s="163">
        <v>112.36</v>
      </c>
      <c r="E118" s="164">
        <v>494.98</v>
      </c>
      <c r="F118" s="162">
        <v>-1.35</v>
      </c>
      <c r="G118" s="162">
        <v>3.27</v>
      </c>
      <c r="H118" s="162">
        <v>3.54</v>
      </c>
    </row>
    <row r="119" spans="1:8" x14ac:dyDescent="0.25">
      <c r="A119" s="161">
        <v>500</v>
      </c>
      <c r="B119" s="162">
        <v>0.79</v>
      </c>
      <c r="C119" s="162">
        <v>6.49</v>
      </c>
      <c r="D119" s="163">
        <v>111.44</v>
      </c>
      <c r="E119" s="164">
        <v>499.98</v>
      </c>
      <c r="F119" s="162">
        <v>-1.29</v>
      </c>
      <c r="G119" s="162">
        <v>3.29</v>
      </c>
      <c r="H119" s="162">
        <v>3.53</v>
      </c>
    </row>
    <row r="120" spans="1:8" x14ac:dyDescent="0.25">
      <c r="A120" s="161">
        <v>505</v>
      </c>
      <c r="B120" s="162">
        <v>0.75</v>
      </c>
      <c r="C120" s="162">
        <v>352.72</v>
      </c>
      <c r="D120" s="163">
        <v>110.5</v>
      </c>
      <c r="E120" s="164">
        <v>504.98</v>
      </c>
      <c r="F120" s="162">
        <v>-1.23</v>
      </c>
      <c r="G120" s="162">
        <v>3.29</v>
      </c>
      <c r="H120" s="162">
        <v>3.51</v>
      </c>
    </row>
    <row r="121" spans="1:8" x14ac:dyDescent="0.25">
      <c r="A121" s="161">
        <v>510</v>
      </c>
      <c r="B121" s="162">
        <v>0.3</v>
      </c>
      <c r="C121" s="162">
        <v>322.29000000000002</v>
      </c>
      <c r="D121" s="163">
        <v>110</v>
      </c>
      <c r="E121" s="164">
        <v>509.98</v>
      </c>
      <c r="F121" s="162">
        <v>-1.19</v>
      </c>
      <c r="G121" s="162">
        <v>3.27</v>
      </c>
      <c r="H121" s="162">
        <v>3.48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Event Summary</vt:lpstr>
      <vt:lpstr>vs NSEW</vt:lpstr>
      <vt:lpstr>Survey 5m</vt:lpstr>
      <vt:lpstr>'vs NSEW'!Print_Area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2013-10-01T10:48:07Z</cp:lastPrinted>
  <dcterms:created xsi:type="dcterms:W3CDTF">2012-03-28T03:24:07Z</dcterms:created>
  <dcterms:modified xsi:type="dcterms:W3CDTF">2013-10-01T11:15:36Z</dcterms:modified>
</cp:coreProperties>
</file>