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0" windowWidth="23055" windowHeight="9915" activeTab="2"/>
  </bookViews>
  <sheets>
    <sheet name="Cover Page" sheetId="16" r:id="rId1"/>
    <sheet name="Event Summary" sheetId="17" r:id="rId2"/>
    <sheet name="vs NSEW" sheetId="13" r:id="rId3"/>
    <sheet name="Survey 5m" sheetId="12" r:id="rId4"/>
  </sheets>
  <definedNames>
    <definedName name="_xlnm.Print_Area" localSheetId="2">'vs NSEW'!$A$1:$H$55</definedName>
  </definedNames>
  <calcPr calcId="145621"/>
</workbook>
</file>

<file path=xl/calcChain.xml><?xml version="1.0" encoding="utf-8"?>
<calcChain xmlns="http://schemas.openxmlformats.org/spreadsheetml/2006/main">
  <c r="G13" i="13" l="1"/>
  <c r="H13" i="13" l="1"/>
  <c r="D13" i="13"/>
  <c r="C13" i="13"/>
  <c r="B13" i="13"/>
  <c r="A13" i="13"/>
  <c r="B11" i="13"/>
  <c r="G15" i="12"/>
  <c r="E15" i="12"/>
  <c r="C15" i="12"/>
  <c r="A15" i="12"/>
  <c r="A15" i="13"/>
  <c r="H17" i="12" l="1"/>
  <c r="G17" i="12"/>
  <c r="E17" i="12"/>
  <c r="C17" i="12"/>
  <c r="A17" i="12"/>
  <c r="G13" i="12"/>
  <c r="A13" i="12"/>
  <c r="G11" i="12"/>
  <c r="C11" i="12"/>
  <c r="G8" i="12"/>
  <c r="C8" i="12"/>
  <c r="A8" i="12"/>
  <c r="G6" i="12"/>
  <c r="E6" i="12"/>
  <c r="A6" i="12"/>
  <c r="E4" i="12"/>
  <c r="C4" i="12"/>
  <c r="G6" i="13" l="1"/>
  <c r="C6" i="13"/>
  <c r="A6" i="13"/>
  <c r="G4" i="13"/>
  <c r="C4" i="13"/>
  <c r="A4" i="13"/>
  <c r="E16" i="16" l="1"/>
  <c r="E13" i="12" l="1"/>
  <c r="C13" i="12"/>
  <c r="E11" i="12"/>
  <c r="A11" i="12"/>
  <c r="E8" i="12"/>
  <c r="C6" i="12"/>
  <c r="G4" i="12"/>
  <c r="A4" i="12"/>
  <c r="H11" i="13"/>
  <c r="G11" i="13"/>
  <c r="D11" i="13"/>
  <c r="C11" i="13"/>
  <c r="A11" i="13"/>
  <c r="H9" i="13"/>
  <c r="D9" i="13"/>
  <c r="C9" i="13"/>
  <c r="B9" i="13"/>
  <c r="A9" i="13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<sst xmlns="http://schemas.openxmlformats.org/spreadsheetml/2006/main" count="144" uniqueCount="87">
  <si>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</si>
  <si>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</si>
  <si>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</si>
  <si>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</si>
  <si>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</si>
  <si>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</si>
  <si>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</si>
  <si>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</si>
  <si>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Easting (Departure) [m]</t>
  </si>
  <si>
    <t>Survey Date</t>
  </si>
  <si>
    <t>Survey Information</t>
  </si>
  <si>
    <t>Survey Tool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</si>
  <si>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</si>
  <si>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</si>
  <si>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</si>
  <si>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</si>
  <si>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</si>
  <si>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</si>
  <si>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</si>
  <si>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</si>
  <si>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</si>
  <si>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</si>
  <si>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Survey From</t>
  </si>
  <si>
    <t>Survey To</t>
  </si>
  <si>
    <t>North Seeking Gyro</t>
  </si>
  <si>
    <t>Ref Datum</t>
  </si>
  <si>
    <t>Deviation vs Measured Depth</t>
  </si>
  <si>
    <t>Elevation</t>
  </si>
  <si>
    <t>Depth Reference</t>
  </si>
  <si>
    <t>Survey Data / 5 m Intervals</t>
  </si>
  <si>
    <t>Tools SN</t>
  </si>
  <si>
    <t>Conveyance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</si>
  <si>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</si>
  <si>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</si>
  <si>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</si>
  <si>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</si>
  <si>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</si>
  <si>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</si>
  <si>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</si>
  <si>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</si>
  <si>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</si>
  <si>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</si>
  <si>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</si>
  <si>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</si>
  <si>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</si>
  <si>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</si>
  <si>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</si>
  <si>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</si>
  <si>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</si>
  <si>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Santos Ltd</t>
  </si>
  <si>
    <t>Latitude:</t>
  </si>
  <si>
    <t>Longitude:</t>
  </si>
  <si>
    <t>Closure Distance</t>
  </si>
  <si>
    <t>Three Dimensional Well Profile / NS - EW Plot</t>
  </si>
  <si>
    <t>GDA94/MGA94</t>
  </si>
  <si>
    <t>Grid North</t>
  </si>
  <si>
    <t>Grid Convergence</t>
  </si>
  <si>
    <t>Survey / DLS Computation</t>
  </si>
  <si>
    <t>Minimum Curvature</t>
  </si>
  <si>
    <t>N/A</t>
  </si>
  <si>
    <t>Survey Tie-In Depth</t>
  </si>
  <si>
    <t>Conveyance Company</t>
  </si>
  <si>
    <t>Local Coordinates Referenced To</t>
  </si>
  <si>
    <t>Survey Instrument</t>
  </si>
  <si>
    <t>Well Head</t>
  </si>
  <si>
    <t>Survey Computation</t>
  </si>
  <si>
    <t>Dogleg Severity [°/30m]</t>
  </si>
  <si>
    <t>Company Rep</t>
  </si>
  <si>
    <t>Sunnyholt 1</t>
  </si>
  <si>
    <t>025° 17' 27.94" S.</t>
  </si>
  <si>
    <t>148° 51' 03.84" E.</t>
  </si>
  <si>
    <t>Queensland</t>
  </si>
  <si>
    <t>Arcadia</t>
  </si>
  <si>
    <t>OKB</t>
  </si>
  <si>
    <t>Vause</t>
  </si>
  <si>
    <t>Memory</t>
  </si>
  <si>
    <t>J. Hollingworth</t>
  </si>
  <si>
    <t>T. Marinic</t>
  </si>
  <si>
    <t>Arrive Sunnyholt 1.</t>
  </si>
  <si>
    <t>Depart rig camp for Sunnyholt 1.</t>
  </si>
  <si>
    <t>Depart Roma for Sunnyholt 1.</t>
  </si>
  <si>
    <t>Rig up wireline.</t>
  </si>
  <si>
    <t>RIH with caliper / mem-Gyro and survey to HUD.</t>
  </si>
  <si>
    <t>OOH, rig down wireline.</t>
  </si>
  <si>
    <t>Depart location.</t>
  </si>
  <si>
    <t>Northing (Latitude) [m]2</t>
  </si>
  <si>
    <t>Tagged HUD @555 m.  Perform final survey and start to POOH logging caliper.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</si>
</sst>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0.00\ &quot;m&quot;"/>
    <numFmt numFmtId="170" formatCode="&quot;N&quot;\ #,##0.0\ &quot;m&quot;"/>
    <numFmt numFmtId="171" formatCode="&quot;E&quot;\ #,##0.0\ &quot;m&quot;"/>
    <numFmt numFmtId="172" formatCode="0.000\ &quot;˚&quot;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</font>
    <font>
      <sz val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5" fillId="0" borderId="0"/>
    <xf numFmtId="0" fontId="1" fillId="0" borderId="0"/>
    <xf numFmtId="0" fontId="9" fillId="0" borderId="0"/>
  </cellStyleXfs>
  <cellXfs count="185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69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5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8" fontId="14" fillId="0" borderId="0" xfId="3" applyNumberFormat="1" applyFont="1"/>
    <xf numFmtId="2" fontId="14" fillId="0" borderId="0" xfId="3" applyNumberFormat="1" applyFont="1"/>
    <xf numFmtId="0" fontId="14" fillId="0" borderId="0" xfId="3" applyFont="1"/>
    <xf numFmtId="0" fontId="0" fillId="0" borderId="4" xfId="0" applyNumberFormat="1" applyBorder="1" applyAlignment="1">
      <alignment horizontal="left" vertical="center" indent="1"/>
    </xf>
    <xf numFmtId="172" fontId="7" fillId="0" borderId="4" xfId="0" applyNumberFormat="1" applyFon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0" fontId="6" fillId="0" borderId="11" xfId="0" applyNumberFormat="1" applyFont="1" applyBorder="1" applyAlignment="1">
      <alignment horizontal="left" vertical="center" indent="1"/>
    </xf>
    <xf numFmtId="170" fontId="15" fillId="0" borderId="11" xfId="0" applyNumberFormat="1" applyFon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0" fontId="4" fillId="0" borderId="1" xfId="0" applyNumberFormat="1" applyFont="1" applyBorder="1" applyAlignment="1">
      <alignment vertical="center"/>
    </xf>
    <xf numFmtId="168" fontId="16" fillId="0" borderId="0" xfId="0" applyNumberFormat="1" applyFont="1"/>
    <xf numFmtId="2" fontId="16" fillId="0" borderId="0" xfId="0" applyNumberFormat="1" applyFont="1"/>
    <xf numFmtId="2" fontId="16" fillId="0" borderId="0" xfId="3" applyNumberFormat="1" applyFont="1" applyFill="1"/>
    <xf numFmtId="2" fontId="16" fillId="0" borderId="33" xfId="3" applyNumberFormat="1" applyFont="1" applyFill="1" applyBorder="1" applyAlignment="1"/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170" fontId="0" fillId="0" borderId="4" xfId="0" quotePrefix="1" applyNumberFormat="1" applyBorder="1" applyAlignment="1">
      <alignment horizontal="left" vertical="center" indent="1"/>
    </xf>
    <xf numFmtId="170" fontId="0" fillId="0" borderId="6" xfId="0" quotePrefix="1" applyNumberFormat="1" applyBorder="1" applyAlignment="1">
      <alignment horizontal="left" vertical="center" indent="1"/>
    </xf>
    <xf numFmtId="171" fontId="0" fillId="0" borderId="4" xfId="0" quotePrefix="1" applyNumberFormat="1" applyFont="1" applyBorder="1" applyAlignment="1">
      <alignment horizontal="left" vertical="center" indent="1"/>
    </xf>
    <xf numFmtId="171" fontId="0" fillId="0" borderId="6" xfId="0" quotePrefix="1" applyNumberFormat="1" applyFont="1" applyBorder="1" applyAlignment="1">
      <alignment horizontal="left" vertical="center" indent="1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171" fontId="6" fillId="0" borderId="4" xfId="0" applyNumberFormat="1" applyFont="1" applyBorder="1" applyAlignment="1">
      <alignment horizontal="left" vertical="center" indent="1"/>
    </xf>
    <xf numFmtId="171" fontId="6" fillId="0" borderId="5" xfId="0" applyNumberFormat="1" applyFont="1" applyBorder="1" applyAlignment="1">
      <alignment horizontal="left" vertical="center" indent="1"/>
    </xf>
    <xf numFmtId="171" fontId="6" fillId="0" borderId="6" xfId="0" applyNumberFormat="1" applyFont="1" applyBorder="1" applyAlignment="1">
      <alignment horizontal="left" vertical="center" indent="1"/>
    </xf>
    <xf numFmtId="171" fontId="0" fillId="0" borderId="4" xfId="0" applyNumberFormat="1" applyFont="1" applyBorder="1" applyAlignment="1">
      <alignment horizontal="left" vertical="center" indent="1"/>
    </xf>
    <xf numFmtId="171" fontId="0" fillId="0" borderId="6" xfId="0" applyNumberFormat="1" applyFont="1" applyBorder="1" applyAlignment="1">
      <alignment horizontal="left" vertical="center" indent="1"/>
    </xf>
  </cellXfs>
  <cellStyles count="4">
    <cellStyle name="Normal" xfId="0" builtinId="0"/>
    <cellStyle name="Normal 2" xfId="1"/>
    <cellStyle name="Normal 2 2" xfId="2"/>
    <cellStyle name="Normal 3" xfId="3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081262721765209"/>
          <c:y val="0.11965762613006707"/>
          <c:w val="0.81180895973598943"/>
          <c:h val="0.735079591691944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NSEW'!$J$4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5m'!$G$21:$G$131</c:f>
              <c:numCache>
                <c:formatCode>0.00</c:formatCode>
                <c:ptCount val="111"/>
                <c:pt idx="0">
                  <c:v>0</c:v>
                </c:pt>
                <c:pt idx="1">
                  <c:v>0.05</c:v>
                </c:pt>
                <c:pt idx="2">
                  <c:v>0.09</c:v>
                </c:pt>
                <c:pt idx="3">
                  <c:v>0.12</c:v>
                </c:pt>
                <c:pt idx="4">
                  <c:v>0.15</c:v>
                </c:pt>
                <c:pt idx="5">
                  <c:v>0.18</c:v>
                </c:pt>
                <c:pt idx="6">
                  <c:v>0.2</c:v>
                </c:pt>
                <c:pt idx="7">
                  <c:v>0.22</c:v>
                </c:pt>
                <c:pt idx="8">
                  <c:v>0.22</c:v>
                </c:pt>
                <c:pt idx="9">
                  <c:v>0.21</c:v>
                </c:pt>
                <c:pt idx="10">
                  <c:v>0.19</c:v>
                </c:pt>
                <c:pt idx="11">
                  <c:v>0.16</c:v>
                </c:pt>
                <c:pt idx="12">
                  <c:v>0.13</c:v>
                </c:pt>
                <c:pt idx="13">
                  <c:v>0.09</c:v>
                </c:pt>
                <c:pt idx="14">
                  <c:v>0.05</c:v>
                </c:pt>
                <c:pt idx="15">
                  <c:v>0</c:v>
                </c:pt>
                <c:pt idx="16">
                  <c:v>-0.05</c:v>
                </c:pt>
                <c:pt idx="17">
                  <c:v>-0.1</c:v>
                </c:pt>
                <c:pt idx="18">
                  <c:v>-0.17</c:v>
                </c:pt>
                <c:pt idx="19">
                  <c:v>-0.23</c:v>
                </c:pt>
                <c:pt idx="20">
                  <c:v>-0.31</c:v>
                </c:pt>
                <c:pt idx="21">
                  <c:v>-0.39</c:v>
                </c:pt>
                <c:pt idx="22">
                  <c:v>-0.47</c:v>
                </c:pt>
                <c:pt idx="23">
                  <c:v>-0.56000000000000005</c:v>
                </c:pt>
                <c:pt idx="24">
                  <c:v>-0.65</c:v>
                </c:pt>
                <c:pt idx="25">
                  <c:v>-0.74</c:v>
                </c:pt>
                <c:pt idx="26">
                  <c:v>-0.84</c:v>
                </c:pt>
                <c:pt idx="27">
                  <c:v>-0.94</c:v>
                </c:pt>
                <c:pt idx="28">
                  <c:v>-1.03</c:v>
                </c:pt>
                <c:pt idx="29">
                  <c:v>-1.1299999999999999</c:v>
                </c:pt>
                <c:pt idx="30">
                  <c:v>-1.24</c:v>
                </c:pt>
                <c:pt idx="31">
                  <c:v>-1.34</c:v>
                </c:pt>
                <c:pt idx="32">
                  <c:v>-1.44</c:v>
                </c:pt>
                <c:pt idx="33">
                  <c:v>-1.54</c:v>
                </c:pt>
                <c:pt idx="34">
                  <c:v>-1.64</c:v>
                </c:pt>
                <c:pt idx="35">
                  <c:v>-1.75</c:v>
                </c:pt>
                <c:pt idx="36">
                  <c:v>-1.85</c:v>
                </c:pt>
                <c:pt idx="37">
                  <c:v>-1.96</c:v>
                </c:pt>
                <c:pt idx="38">
                  <c:v>-2.06</c:v>
                </c:pt>
                <c:pt idx="39">
                  <c:v>-2.17</c:v>
                </c:pt>
                <c:pt idx="40">
                  <c:v>-2.2799999999999998</c:v>
                </c:pt>
                <c:pt idx="41">
                  <c:v>-2.39</c:v>
                </c:pt>
                <c:pt idx="42">
                  <c:v>-2.5</c:v>
                </c:pt>
                <c:pt idx="43">
                  <c:v>-2.62</c:v>
                </c:pt>
                <c:pt idx="44">
                  <c:v>-2.74</c:v>
                </c:pt>
                <c:pt idx="45">
                  <c:v>-2.86</c:v>
                </c:pt>
                <c:pt idx="46">
                  <c:v>-2.98</c:v>
                </c:pt>
                <c:pt idx="47">
                  <c:v>-3.1</c:v>
                </c:pt>
                <c:pt idx="48">
                  <c:v>-3.23</c:v>
                </c:pt>
                <c:pt idx="49">
                  <c:v>-3.36</c:v>
                </c:pt>
                <c:pt idx="50">
                  <c:v>-3.49</c:v>
                </c:pt>
                <c:pt idx="51">
                  <c:v>-3.62</c:v>
                </c:pt>
                <c:pt idx="52">
                  <c:v>-3.76</c:v>
                </c:pt>
                <c:pt idx="53">
                  <c:v>-3.9</c:v>
                </c:pt>
                <c:pt idx="54">
                  <c:v>-4.04</c:v>
                </c:pt>
                <c:pt idx="55">
                  <c:v>-4.1900000000000004</c:v>
                </c:pt>
                <c:pt idx="56">
                  <c:v>-4.3499999999999996</c:v>
                </c:pt>
                <c:pt idx="57">
                  <c:v>-4.51</c:v>
                </c:pt>
                <c:pt idx="58">
                  <c:v>-4.67</c:v>
                </c:pt>
                <c:pt idx="59">
                  <c:v>-4.83</c:v>
                </c:pt>
                <c:pt idx="60">
                  <c:v>-5</c:v>
                </c:pt>
                <c:pt idx="61">
                  <c:v>-5.17</c:v>
                </c:pt>
                <c:pt idx="62">
                  <c:v>-5.34</c:v>
                </c:pt>
                <c:pt idx="63">
                  <c:v>-5.51</c:v>
                </c:pt>
                <c:pt idx="64">
                  <c:v>-5.68</c:v>
                </c:pt>
                <c:pt idx="65">
                  <c:v>-5.86</c:v>
                </c:pt>
                <c:pt idx="66">
                  <c:v>-6.04</c:v>
                </c:pt>
                <c:pt idx="67">
                  <c:v>-6.22</c:v>
                </c:pt>
                <c:pt idx="68">
                  <c:v>-6.41</c:v>
                </c:pt>
                <c:pt idx="69">
                  <c:v>-6.59</c:v>
                </c:pt>
                <c:pt idx="70">
                  <c:v>-6.79</c:v>
                </c:pt>
                <c:pt idx="71">
                  <c:v>-6.98</c:v>
                </c:pt>
                <c:pt idx="72">
                  <c:v>-7.18</c:v>
                </c:pt>
                <c:pt idx="73">
                  <c:v>-7.38</c:v>
                </c:pt>
                <c:pt idx="74">
                  <c:v>-7.57</c:v>
                </c:pt>
                <c:pt idx="75">
                  <c:v>-7.77</c:v>
                </c:pt>
                <c:pt idx="76">
                  <c:v>-7.97</c:v>
                </c:pt>
                <c:pt idx="77">
                  <c:v>-8.17</c:v>
                </c:pt>
                <c:pt idx="78">
                  <c:v>-8.3800000000000008</c:v>
                </c:pt>
                <c:pt idx="79">
                  <c:v>-8.58</c:v>
                </c:pt>
                <c:pt idx="80">
                  <c:v>-8.7799999999999994</c:v>
                </c:pt>
                <c:pt idx="81">
                  <c:v>-8.99</c:v>
                </c:pt>
                <c:pt idx="82">
                  <c:v>-9.19</c:v>
                </c:pt>
                <c:pt idx="83">
                  <c:v>-9.4</c:v>
                </c:pt>
                <c:pt idx="84">
                  <c:v>-9.61</c:v>
                </c:pt>
                <c:pt idx="85">
                  <c:v>-9.82</c:v>
                </c:pt>
                <c:pt idx="86">
                  <c:v>-10.029999999999999</c:v>
                </c:pt>
                <c:pt idx="87">
                  <c:v>-10.25</c:v>
                </c:pt>
                <c:pt idx="88">
                  <c:v>-10.48</c:v>
                </c:pt>
                <c:pt idx="89">
                  <c:v>-10.72</c:v>
                </c:pt>
                <c:pt idx="90">
                  <c:v>-10.96</c:v>
                </c:pt>
                <c:pt idx="91">
                  <c:v>-11.21</c:v>
                </c:pt>
                <c:pt idx="92">
                  <c:v>-11.46</c:v>
                </c:pt>
                <c:pt idx="93">
                  <c:v>-11.72</c:v>
                </c:pt>
                <c:pt idx="94">
                  <c:v>-11.99</c:v>
                </c:pt>
                <c:pt idx="95">
                  <c:v>-12.25</c:v>
                </c:pt>
                <c:pt idx="96">
                  <c:v>-12.53</c:v>
                </c:pt>
                <c:pt idx="97">
                  <c:v>-12.8</c:v>
                </c:pt>
                <c:pt idx="98">
                  <c:v>-13.08</c:v>
                </c:pt>
                <c:pt idx="99">
                  <c:v>-13.37</c:v>
                </c:pt>
                <c:pt idx="100">
                  <c:v>-13.66</c:v>
                </c:pt>
                <c:pt idx="101">
                  <c:v>-13.95</c:v>
                </c:pt>
                <c:pt idx="102">
                  <c:v>-14.24</c:v>
                </c:pt>
                <c:pt idx="103">
                  <c:v>-14.53</c:v>
                </c:pt>
                <c:pt idx="104">
                  <c:v>-14.82</c:v>
                </c:pt>
                <c:pt idx="105">
                  <c:v>-15.11</c:v>
                </c:pt>
                <c:pt idx="106">
                  <c:v>-15.41</c:v>
                </c:pt>
                <c:pt idx="107">
                  <c:v>-15.7</c:v>
                </c:pt>
                <c:pt idx="108">
                  <c:v>-16</c:v>
                </c:pt>
                <c:pt idx="109">
                  <c:v>-16.29</c:v>
                </c:pt>
                <c:pt idx="110">
                  <c:v>-16.600000000000001</c:v>
                </c:pt>
              </c:numCache>
            </c:numRef>
          </c:xVal>
          <c:yVal>
            <c:numRef>
              <c:f>'Survey 5m'!$F$21:$F$131</c:f>
              <c:numCache>
                <c:formatCode>0.00</c:formatCode>
                <c:ptCount val="1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  <c:pt idx="4">
                  <c:v>7.0000000000000007E-2</c:v>
                </c:pt>
                <c:pt idx="5">
                  <c:v>0.09</c:v>
                </c:pt>
                <c:pt idx="6">
                  <c:v>0.12</c:v>
                </c:pt>
                <c:pt idx="7">
                  <c:v>0.16</c:v>
                </c:pt>
                <c:pt idx="8">
                  <c:v>0.21</c:v>
                </c:pt>
                <c:pt idx="9">
                  <c:v>0.26</c:v>
                </c:pt>
                <c:pt idx="10">
                  <c:v>0.32</c:v>
                </c:pt>
                <c:pt idx="11">
                  <c:v>0.38</c:v>
                </c:pt>
                <c:pt idx="12">
                  <c:v>0.43</c:v>
                </c:pt>
                <c:pt idx="13">
                  <c:v>0.49</c:v>
                </c:pt>
                <c:pt idx="14">
                  <c:v>0.55000000000000004</c:v>
                </c:pt>
                <c:pt idx="15">
                  <c:v>0.62</c:v>
                </c:pt>
                <c:pt idx="16">
                  <c:v>0.68</c:v>
                </c:pt>
                <c:pt idx="17">
                  <c:v>0.75</c:v>
                </c:pt>
                <c:pt idx="18">
                  <c:v>0.82</c:v>
                </c:pt>
                <c:pt idx="19">
                  <c:v>0.9</c:v>
                </c:pt>
                <c:pt idx="20">
                  <c:v>0.98</c:v>
                </c:pt>
                <c:pt idx="21">
                  <c:v>1.06</c:v>
                </c:pt>
                <c:pt idx="22">
                  <c:v>1.1399999999999999</c:v>
                </c:pt>
                <c:pt idx="23">
                  <c:v>1.22</c:v>
                </c:pt>
                <c:pt idx="24">
                  <c:v>1.3</c:v>
                </c:pt>
                <c:pt idx="25">
                  <c:v>1.38</c:v>
                </c:pt>
                <c:pt idx="26">
                  <c:v>1.45</c:v>
                </c:pt>
                <c:pt idx="27">
                  <c:v>1.53</c:v>
                </c:pt>
                <c:pt idx="28">
                  <c:v>1.61</c:v>
                </c:pt>
                <c:pt idx="29">
                  <c:v>1.68</c:v>
                </c:pt>
                <c:pt idx="30">
                  <c:v>1.75</c:v>
                </c:pt>
                <c:pt idx="31">
                  <c:v>1.83</c:v>
                </c:pt>
                <c:pt idx="32">
                  <c:v>1.9</c:v>
                </c:pt>
                <c:pt idx="33">
                  <c:v>1.97</c:v>
                </c:pt>
                <c:pt idx="34">
                  <c:v>2.04</c:v>
                </c:pt>
                <c:pt idx="35">
                  <c:v>2.12</c:v>
                </c:pt>
                <c:pt idx="36">
                  <c:v>2.19</c:v>
                </c:pt>
                <c:pt idx="37">
                  <c:v>2.27</c:v>
                </c:pt>
                <c:pt idx="38">
                  <c:v>2.34</c:v>
                </c:pt>
                <c:pt idx="39">
                  <c:v>2.4300000000000002</c:v>
                </c:pt>
                <c:pt idx="40">
                  <c:v>2.5099999999999998</c:v>
                </c:pt>
                <c:pt idx="41">
                  <c:v>2.59</c:v>
                </c:pt>
                <c:pt idx="42">
                  <c:v>2.68</c:v>
                </c:pt>
                <c:pt idx="43">
                  <c:v>2.76</c:v>
                </c:pt>
                <c:pt idx="44">
                  <c:v>2.85</c:v>
                </c:pt>
                <c:pt idx="45">
                  <c:v>2.93</c:v>
                </c:pt>
                <c:pt idx="46">
                  <c:v>3.02</c:v>
                </c:pt>
                <c:pt idx="47">
                  <c:v>3.11</c:v>
                </c:pt>
                <c:pt idx="48">
                  <c:v>3.19</c:v>
                </c:pt>
                <c:pt idx="49">
                  <c:v>3.28</c:v>
                </c:pt>
                <c:pt idx="50">
                  <c:v>3.37</c:v>
                </c:pt>
                <c:pt idx="51">
                  <c:v>3.45</c:v>
                </c:pt>
                <c:pt idx="52">
                  <c:v>3.54</c:v>
                </c:pt>
                <c:pt idx="53">
                  <c:v>3.63</c:v>
                </c:pt>
                <c:pt idx="54">
                  <c:v>3.73</c:v>
                </c:pt>
                <c:pt idx="55">
                  <c:v>3.83</c:v>
                </c:pt>
                <c:pt idx="56">
                  <c:v>3.93</c:v>
                </c:pt>
                <c:pt idx="57">
                  <c:v>4.0199999999999996</c:v>
                </c:pt>
                <c:pt idx="58">
                  <c:v>4.12</c:v>
                </c:pt>
                <c:pt idx="59">
                  <c:v>4.22</c:v>
                </c:pt>
                <c:pt idx="60">
                  <c:v>4.32</c:v>
                </c:pt>
                <c:pt idx="61">
                  <c:v>4.41</c:v>
                </c:pt>
                <c:pt idx="62">
                  <c:v>4.51</c:v>
                </c:pt>
                <c:pt idx="63">
                  <c:v>4.59</c:v>
                </c:pt>
                <c:pt idx="64">
                  <c:v>4.67</c:v>
                </c:pt>
                <c:pt idx="65">
                  <c:v>4.74</c:v>
                </c:pt>
                <c:pt idx="66">
                  <c:v>4.82</c:v>
                </c:pt>
                <c:pt idx="67">
                  <c:v>4.8899999999999997</c:v>
                </c:pt>
                <c:pt idx="68">
                  <c:v>4.96</c:v>
                </c:pt>
                <c:pt idx="69">
                  <c:v>5.03</c:v>
                </c:pt>
                <c:pt idx="70">
                  <c:v>5.0999999999999996</c:v>
                </c:pt>
                <c:pt idx="71">
                  <c:v>5.17</c:v>
                </c:pt>
                <c:pt idx="72">
                  <c:v>5.24</c:v>
                </c:pt>
                <c:pt idx="73">
                  <c:v>5.31</c:v>
                </c:pt>
                <c:pt idx="74">
                  <c:v>5.38</c:v>
                </c:pt>
                <c:pt idx="75">
                  <c:v>5.45</c:v>
                </c:pt>
                <c:pt idx="76">
                  <c:v>5.52</c:v>
                </c:pt>
                <c:pt idx="77">
                  <c:v>5.58</c:v>
                </c:pt>
                <c:pt idx="78">
                  <c:v>5.65</c:v>
                </c:pt>
                <c:pt idx="79">
                  <c:v>5.71</c:v>
                </c:pt>
                <c:pt idx="80">
                  <c:v>5.77</c:v>
                </c:pt>
                <c:pt idx="81">
                  <c:v>5.83</c:v>
                </c:pt>
                <c:pt idx="82">
                  <c:v>5.89</c:v>
                </c:pt>
                <c:pt idx="83">
                  <c:v>5.94</c:v>
                </c:pt>
                <c:pt idx="84">
                  <c:v>6</c:v>
                </c:pt>
                <c:pt idx="85">
                  <c:v>6.06</c:v>
                </c:pt>
                <c:pt idx="86">
                  <c:v>6.11</c:v>
                </c:pt>
                <c:pt idx="87">
                  <c:v>6.17</c:v>
                </c:pt>
                <c:pt idx="88">
                  <c:v>6.23</c:v>
                </c:pt>
                <c:pt idx="89">
                  <c:v>6.28</c:v>
                </c:pt>
                <c:pt idx="90">
                  <c:v>6.34</c:v>
                </c:pt>
                <c:pt idx="91">
                  <c:v>6.4</c:v>
                </c:pt>
                <c:pt idx="92">
                  <c:v>6.46</c:v>
                </c:pt>
                <c:pt idx="93">
                  <c:v>6.52</c:v>
                </c:pt>
                <c:pt idx="94">
                  <c:v>6.58</c:v>
                </c:pt>
                <c:pt idx="95">
                  <c:v>6.65</c:v>
                </c:pt>
                <c:pt idx="96">
                  <c:v>6.71</c:v>
                </c:pt>
                <c:pt idx="97">
                  <c:v>6.77</c:v>
                </c:pt>
                <c:pt idx="98">
                  <c:v>6.84</c:v>
                </c:pt>
                <c:pt idx="99">
                  <c:v>6.9</c:v>
                </c:pt>
                <c:pt idx="100">
                  <c:v>6.96</c:v>
                </c:pt>
                <c:pt idx="101">
                  <c:v>7.02</c:v>
                </c:pt>
                <c:pt idx="102">
                  <c:v>7.07</c:v>
                </c:pt>
                <c:pt idx="103">
                  <c:v>7.13</c:v>
                </c:pt>
                <c:pt idx="104">
                  <c:v>7.19</c:v>
                </c:pt>
                <c:pt idx="105">
                  <c:v>7.25</c:v>
                </c:pt>
                <c:pt idx="106">
                  <c:v>7.31</c:v>
                </c:pt>
                <c:pt idx="107">
                  <c:v>7.37</c:v>
                </c:pt>
                <c:pt idx="108">
                  <c:v>7.43</c:v>
                </c:pt>
                <c:pt idx="109">
                  <c:v>7.49</c:v>
                </c:pt>
                <c:pt idx="110">
                  <c:v>7.55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93888"/>
        <c:axId val="62132992"/>
      </c:scatterChart>
      <c:valAx>
        <c:axId val="47893888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62132992"/>
        <c:crosses val="autoZero"/>
        <c:crossBetween val="midCat"/>
      </c:valAx>
      <c:valAx>
        <c:axId val="62132992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4789388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NSEW'!$L$4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5m'!$B$21:$B$131</c:f>
              <c:numCache>
                <c:formatCode>0.00</c:formatCode>
                <c:ptCount val="111"/>
                <c:pt idx="0">
                  <c:v>0.55000000000000004</c:v>
                </c:pt>
                <c:pt idx="1">
                  <c:v>0.52</c:v>
                </c:pt>
                <c:pt idx="2">
                  <c:v>0.49</c:v>
                </c:pt>
                <c:pt idx="3">
                  <c:v>0.46</c:v>
                </c:pt>
                <c:pt idx="4">
                  <c:v>0.43</c:v>
                </c:pt>
                <c:pt idx="5">
                  <c:v>0.4</c:v>
                </c:pt>
                <c:pt idx="6">
                  <c:v>0.46</c:v>
                </c:pt>
                <c:pt idx="7">
                  <c:v>0.53</c:v>
                </c:pt>
                <c:pt idx="8">
                  <c:v>0.59</c:v>
                </c:pt>
                <c:pt idx="9">
                  <c:v>0.65</c:v>
                </c:pt>
                <c:pt idx="10">
                  <c:v>0.71</c:v>
                </c:pt>
                <c:pt idx="11">
                  <c:v>0.75</c:v>
                </c:pt>
                <c:pt idx="12">
                  <c:v>0.79</c:v>
                </c:pt>
                <c:pt idx="13">
                  <c:v>0.83</c:v>
                </c:pt>
                <c:pt idx="14">
                  <c:v>0.87</c:v>
                </c:pt>
                <c:pt idx="15">
                  <c:v>0.9</c:v>
                </c:pt>
                <c:pt idx="16">
                  <c:v>0.98</c:v>
                </c:pt>
                <c:pt idx="17">
                  <c:v>1.05</c:v>
                </c:pt>
                <c:pt idx="18">
                  <c:v>1.1299999999999999</c:v>
                </c:pt>
                <c:pt idx="19">
                  <c:v>1.2</c:v>
                </c:pt>
                <c:pt idx="20">
                  <c:v>1.28</c:v>
                </c:pt>
                <c:pt idx="21">
                  <c:v>1.31</c:v>
                </c:pt>
                <c:pt idx="22">
                  <c:v>1.34</c:v>
                </c:pt>
                <c:pt idx="23">
                  <c:v>1.36</c:v>
                </c:pt>
                <c:pt idx="24">
                  <c:v>1.39</c:v>
                </c:pt>
                <c:pt idx="25">
                  <c:v>1.42</c:v>
                </c:pt>
                <c:pt idx="26">
                  <c:v>1.42</c:v>
                </c:pt>
                <c:pt idx="27">
                  <c:v>1.42</c:v>
                </c:pt>
                <c:pt idx="28">
                  <c:v>1.43</c:v>
                </c:pt>
                <c:pt idx="29">
                  <c:v>1.43</c:v>
                </c:pt>
                <c:pt idx="30">
                  <c:v>1.43</c:v>
                </c:pt>
                <c:pt idx="31">
                  <c:v>1.43</c:v>
                </c:pt>
                <c:pt idx="32">
                  <c:v>1.44</c:v>
                </c:pt>
                <c:pt idx="33">
                  <c:v>1.44</c:v>
                </c:pt>
                <c:pt idx="34">
                  <c:v>1.44</c:v>
                </c:pt>
                <c:pt idx="35">
                  <c:v>1.45</c:v>
                </c:pt>
                <c:pt idx="36">
                  <c:v>1.47</c:v>
                </c:pt>
                <c:pt idx="37">
                  <c:v>1.5</c:v>
                </c:pt>
                <c:pt idx="38">
                  <c:v>1.53</c:v>
                </c:pt>
                <c:pt idx="39">
                  <c:v>1.55</c:v>
                </c:pt>
                <c:pt idx="40">
                  <c:v>1.58</c:v>
                </c:pt>
                <c:pt idx="41">
                  <c:v>1.61</c:v>
                </c:pt>
                <c:pt idx="42">
                  <c:v>1.63</c:v>
                </c:pt>
                <c:pt idx="43">
                  <c:v>1.66</c:v>
                </c:pt>
                <c:pt idx="44">
                  <c:v>1.69</c:v>
                </c:pt>
                <c:pt idx="45">
                  <c:v>1.72</c:v>
                </c:pt>
                <c:pt idx="46">
                  <c:v>1.73</c:v>
                </c:pt>
                <c:pt idx="47">
                  <c:v>1.74</c:v>
                </c:pt>
                <c:pt idx="48">
                  <c:v>1.76</c:v>
                </c:pt>
                <c:pt idx="49">
                  <c:v>1.77</c:v>
                </c:pt>
                <c:pt idx="50">
                  <c:v>1.78</c:v>
                </c:pt>
                <c:pt idx="51">
                  <c:v>1.84</c:v>
                </c:pt>
                <c:pt idx="52">
                  <c:v>1.91</c:v>
                </c:pt>
                <c:pt idx="53">
                  <c:v>1.97</c:v>
                </c:pt>
                <c:pt idx="54">
                  <c:v>2.0299999999999998</c:v>
                </c:pt>
                <c:pt idx="55">
                  <c:v>2.09</c:v>
                </c:pt>
                <c:pt idx="56">
                  <c:v>2.12</c:v>
                </c:pt>
                <c:pt idx="57">
                  <c:v>2.15</c:v>
                </c:pt>
                <c:pt idx="58">
                  <c:v>2.17</c:v>
                </c:pt>
                <c:pt idx="59">
                  <c:v>2.2000000000000002</c:v>
                </c:pt>
                <c:pt idx="60">
                  <c:v>2.23</c:v>
                </c:pt>
                <c:pt idx="61">
                  <c:v>2.2200000000000002</c:v>
                </c:pt>
                <c:pt idx="62">
                  <c:v>2.21</c:v>
                </c:pt>
                <c:pt idx="63">
                  <c:v>2.2000000000000002</c:v>
                </c:pt>
                <c:pt idx="64">
                  <c:v>2.19</c:v>
                </c:pt>
                <c:pt idx="65">
                  <c:v>2.1800000000000002</c:v>
                </c:pt>
                <c:pt idx="66">
                  <c:v>2.2200000000000002</c:v>
                </c:pt>
                <c:pt idx="67">
                  <c:v>2.2599999999999998</c:v>
                </c:pt>
                <c:pt idx="68">
                  <c:v>2.2999999999999998</c:v>
                </c:pt>
                <c:pt idx="69">
                  <c:v>2.34</c:v>
                </c:pt>
                <c:pt idx="70">
                  <c:v>2.37</c:v>
                </c:pt>
                <c:pt idx="71">
                  <c:v>2.38</c:v>
                </c:pt>
                <c:pt idx="72">
                  <c:v>2.39</c:v>
                </c:pt>
                <c:pt idx="73">
                  <c:v>2.4</c:v>
                </c:pt>
                <c:pt idx="74">
                  <c:v>2.41</c:v>
                </c:pt>
                <c:pt idx="75">
                  <c:v>2.42</c:v>
                </c:pt>
                <c:pt idx="76">
                  <c:v>2.42</c:v>
                </c:pt>
                <c:pt idx="77">
                  <c:v>2.4300000000000002</c:v>
                </c:pt>
                <c:pt idx="78">
                  <c:v>2.4300000000000002</c:v>
                </c:pt>
                <c:pt idx="79">
                  <c:v>2.44</c:v>
                </c:pt>
                <c:pt idx="80">
                  <c:v>2.44</c:v>
                </c:pt>
                <c:pt idx="81">
                  <c:v>2.4500000000000002</c:v>
                </c:pt>
                <c:pt idx="82">
                  <c:v>2.46</c:v>
                </c:pt>
                <c:pt idx="83">
                  <c:v>2.48</c:v>
                </c:pt>
                <c:pt idx="84">
                  <c:v>2.4900000000000002</c:v>
                </c:pt>
                <c:pt idx="85">
                  <c:v>2.5</c:v>
                </c:pt>
                <c:pt idx="86">
                  <c:v>2.58</c:v>
                </c:pt>
                <c:pt idx="87">
                  <c:v>2.66</c:v>
                </c:pt>
                <c:pt idx="88">
                  <c:v>2.74</c:v>
                </c:pt>
                <c:pt idx="89">
                  <c:v>2.82</c:v>
                </c:pt>
                <c:pt idx="90">
                  <c:v>2.9</c:v>
                </c:pt>
                <c:pt idx="91">
                  <c:v>2.96</c:v>
                </c:pt>
                <c:pt idx="92">
                  <c:v>3.02</c:v>
                </c:pt>
                <c:pt idx="93">
                  <c:v>3.08</c:v>
                </c:pt>
                <c:pt idx="94">
                  <c:v>3.14</c:v>
                </c:pt>
                <c:pt idx="95">
                  <c:v>3.2</c:v>
                </c:pt>
                <c:pt idx="96">
                  <c:v>3.23</c:v>
                </c:pt>
                <c:pt idx="97">
                  <c:v>3.27</c:v>
                </c:pt>
                <c:pt idx="98">
                  <c:v>3.31</c:v>
                </c:pt>
                <c:pt idx="99">
                  <c:v>3.35</c:v>
                </c:pt>
                <c:pt idx="100">
                  <c:v>3.39</c:v>
                </c:pt>
                <c:pt idx="101">
                  <c:v>3.4</c:v>
                </c:pt>
                <c:pt idx="102">
                  <c:v>3.41</c:v>
                </c:pt>
                <c:pt idx="103">
                  <c:v>3.42</c:v>
                </c:pt>
                <c:pt idx="104">
                  <c:v>3.43</c:v>
                </c:pt>
                <c:pt idx="105">
                  <c:v>3.43</c:v>
                </c:pt>
                <c:pt idx="106">
                  <c:v>3.44</c:v>
                </c:pt>
                <c:pt idx="107">
                  <c:v>3.45</c:v>
                </c:pt>
                <c:pt idx="108">
                  <c:v>3.46</c:v>
                </c:pt>
                <c:pt idx="109">
                  <c:v>3.47</c:v>
                </c:pt>
                <c:pt idx="110">
                  <c:v>3.55</c:v>
                </c:pt>
              </c:numCache>
            </c:numRef>
          </c:xVal>
          <c:yVal>
            <c:numRef>
              <c:f>'Survey 5m'!$A$21:$A$131</c:f>
              <c:numCache>
                <c:formatCode>0.0</c:formatCode>
                <c:ptCount val="1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25696"/>
        <c:axId val="152569728"/>
      </c:scatterChart>
      <c:valAx>
        <c:axId val="100125696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152569728"/>
        <c:crosses val="autoZero"/>
        <c:crossBetween val="midCat"/>
        <c:majorUnit val="5"/>
        <c:minorUnit val="1"/>
      </c:valAx>
      <c:valAx>
        <c:axId val="152569728"/>
        <c:scaling>
          <c:orientation val="maxMin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0012569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16</xdr:row>
          <xdr:rowOff>0</xdr:rowOff>
        </xdr:from>
        <xdr:to>
          <xdr:col>4</xdr:col>
          <xdr:colOff>9525</xdr:colOff>
          <xdr:row>37</xdr:row>
          <xdr:rowOff>133350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  <xdr:twoCellAnchor>
    <xdr:from>
      <xdr:col>4</xdr:col>
      <xdr:colOff>35144</xdr:colOff>
      <xdr:row>16</xdr:row>
      <xdr:rowOff>6569</xdr:rowOff>
    </xdr:from>
    <xdr:to>
      <xdr:col>7</xdr:col>
      <xdr:colOff>1079360</xdr:colOff>
      <xdr:row>54</xdr:row>
      <xdr:rowOff>158968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0:H131" totalsRowShown="0" headerRowDxfId="10" dataDxfId="9" tableBorderDxfId="8">
  <autoFilter ref="A20:H131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Closure Distance" dataDxfId="3" dataCellStyle="Normal 3"/>
    <tableColumn id="6" name="Northing (Latitude) [m]2" dataDxfId="2"/>
    <tableColumn id="7" name="Easting (Departure) [m]" dataDxfId="1"/>
    <tableColumn id="8" name="Dogleg Severity [°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C29" sqref="C29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6"/>
      <c r="B1" s="166"/>
      <c r="C1" s="166"/>
      <c r="D1" s="166"/>
      <c r="E1" s="166"/>
      <c r="F1" s="34"/>
      <c r="G1" s="34"/>
      <c r="H1" s="34"/>
    </row>
    <row r="2" spans="1:8" x14ac:dyDescent="0.25">
      <c r="A2" s="40"/>
      <c r="B2" s="39"/>
      <c r="C2" s="39"/>
      <c r="D2" s="39"/>
      <c r="E2" s="39"/>
      <c r="F2" s="39"/>
      <c r="G2" s="39"/>
      <c r="H2" s="39"/>
    </row>
    <row r="3" spans="1:8" s="2" customFormat="1" ht="9" customHeight="1" x14ac:dyDescent="0.25">
      <c r="A3" s="37"/>
      <c r="B3" s="37"/>
      <c r="C3" s="37"/>
      <c r="D3" s="37"/>
      <c r="E3" s="37"/>
      <c r="F3" s="37"/>
      <c r="G3" s="37"/>
      <c r="H3" s="45"/>
    </row>
    <row r="4" spans="1:8" s="1" customFormat="1" x14ac:dyDescent="0.25">
      <c r="A4" s="41"/>
      <c r="B4" s="41"/>
      <c r="C4" s="41"/>
      <c r="D4" s="41"/>
      <c r="E4" s="41"/>
      <c r="F4" s="41"/>
      <c r="G4" s="44"/>
      <c r="H4" s="44"/>
    </row>
    <row r="5" spans="1:8" s="1" customFormat="1" ht="9" customHeight="1" x14ac:dyDescent="0.25">
      <c r="A5" s="37"/>
      <c r="B5" s="45"/>
      <c r="C5" s="37"/>
      <c r="D5" s="37"/>
      <c r="E5" s="37"/>
      <c r="F5" s="37"/>
      <c r="G5" s="37"/>
      <c r="H5" s="45"/>
    </row>
    <row r="6" spans="1:8" s="1" customFormat="1" x14ac:dyDescent="0.25">
      <c r="A6" s="44"/>
      <c r="B6" s="44"/>
      <c r="C6" s="43"/>
      <c r="D6" s="44"/>
      <c r="E6" s="42"/>
      <c r="F6" s="43"/>
      <c r="G6" s="42"/>
      <c r="H6" s="41"/>
    </row>
    <row r="7" spans="1:8" x14ac:dyDescent="0.25">
      <c r="A7" s="40"/>
      <c r="B7" s="39"/>
      <c r="C7" s="39"/>
      <c r="D7" s="39"/>
      <c r="E7" s="39"/>
      <c r="F7" s="39"/>
      <c r="G7" s="39"/>
      <c r="H7" s="39"/>
    </row>
    <row r="8" spans="1:8" s="2" customFormat="1" ht="9" customHeight="1" x14ac:dyDescent="0.25">
      <c r="A8" s="37"/>
      <c r="B8" s="37"/>
      <c r="C8" s="38"/>
      <c r="D8" s="37"/>
      <c r="E8" s="38"/>
      <c r="F8" s="37"/>
      <c r="G8" s="37"/>
      <c r="H8" s="37"/>
    </row>
    <row r="9" spans="1:8" s="3" customFormat="1" ht="9" customHeight="1" x14ac:dyDescent="0.2">
      <c r="A9" s="37"/>
      <c r="B9" s="36"/>
      <c r="C9" s="36"/>
      <c r="D9" s="36"/>
      <c r="E9" s="36"/>
      <c r="F9" s="36"/>
      <c r="G9" s="36"/>
      <c r="H9" s="36"/>
    </row>
    <row r="10" spans="1:8" s="3" customFormat="1" ht="45" customHeight="1" x14ac:dyDescent="0.2">
      <c r="A10" s="167" t="s">
        <v>38</v>
      </c>
      <c r="B10" s="167"/>
      <c r="C10" s="167"/>
      <c r="D10" s="167"/>
      <c r="E10" s="167"/>
      <c r="F10" s="167"/>
      <c r="G10" s="167"/>
      <c r="H10" s="167"/>
    </row>
    <row r="11" spans="1:8" ht="103.5" customHeight="1" x14ac:dyDescent="0.25">
      <c r="A11" s="35"/>
      <c r="B11" s="35"/>
      <c r="C11" s="35"/>
      <c r="D11" s="35"/>
      <c r="E11" s="35"/>
      <c r="F11" s="35"/>
      <c r="G11" s="35"/>
      <c r="H11" s="35"/>
    </row>
    <row r="12" spans="1:8" s="8" customFormat="1" ht="39" customHeight="1" x14ac:dyDescent="0.45">
      <c r="A12" s="34"/>
      <c r="B12" s="34"/>
      <c r="C12" s="34"/>
      <c r="D12" s="62" t="s">
        <v>37</v>
      </c>
      <c r="E12" s="63" t="str">
        <f>'Event Summary'!A4</f>
        <v>Santos Ltd</v>
      </c>
      <c r="F12" s="34"/>
      <c r="G12" s="34"/>
      <c r="H12" s="34"/>
    </row>
    <row r="13" spans="1:8" ht="39" customHeight="1" x14ac:dyDescent="0.45">
      <c r="A13" s="32"/>
      <c r="B13" s="32"/>
      <c r="C13" s="32"/>
      <c r="D13" s="31" t="s">
        <v>36</v>
      </c>
      <c r="E13" s="33" t="str">
        <f>'Event Summary'!C4</f>
        <v>Sunnyholt 1</v>
      </c>
      <c r="F13" s="32"/>
      <c r="G13" s="32"/>
      <c r="H13" s="32"/>
    </row>
    <row r="14" spans="1:8" ht="39" customHeight="1" x14ac:dyDescent="0.45">
      <c r="A14" s="32"/>
      <c r="B14" s="32"/>
      <c r="C14" s="32"/>
      <c r="D14" s="31" t="s">
        <v>35</v>
      </c>
      <c r="E14" s="33" t="str">
        <f>'Event Summary'!E4</f>
        <v>Arcadia</v>
      </c>
      <c r="F14" s="32"/>
      <c r="G14" s="32"/>
      <c r="H14" s="32"/>
    </row>
    <row r="15" spans="1:8" ht="39" customHeight="1" x14ac:dyDescent="0.45">
      <c r="D15" s="31" t="s">
        <v>50</v>
      </c>
      <c r="E15" s="30" t="str">
        <f>'Event Summary'!E6</f>
        <v>025° 17' 27.94" S.</v>
      </c>
    </row>
    <row r="16" spans="1:8" ht="39" customHeight="1" x14ac:dyDescent="0.45">
      <c r="D16" s="31" t="s">
        <v>51</v>
      </c>
      <c r="E16" s="30" t="str">
        <f>'Event Summary'!G6</f>
        <v>148° 51' 03.84" E.</v>
      </c>
    </row>
    <row r="17" spans="4:7" ht="39" customHeight="1" x14ac:dyDescent="0.45">
      <c r="D17" s="31" t="s">
        <v>34</v>
      </c>
      <c r="E17" s="168">
        <f>'Event Summary'!A13</f>
        <v>41601</v>
      </c>
      <c r="F17" s="168"/>
      <c r="G17" s="168"/>
    </row>
    <row r="18" spans="4:7" ht="39" customHeight="1" x14ac:dyDescent="0.45">
      <c r="D18" s="31" t="s">
        <v>33</v>
      </c>
      <c r="E18" s="30" t="str">
        <f>'Event Summary'!C17</f>
        <v>J. Hollingworth</v>
      </c>
    </row>
    <row r="19" spans="4:7" ht="13.5" customHeight="1" x14ac:dyDescent="0.25"/>
    <row r="20" spans="4:7" ht="13.5" customHeight="1" x14ac:dyDescent="0.25"/>
    <row r="21" spans="4:7" ht="13.5" customHeight="1" x14ac:dyDescent="0.25"/>
    <row r="22" spans="4:7" ht="13.5" customHeight="1" x14ac:dyDescent="0.25"/>
    <row r="23" spans="4:7" ht="13.5" customHeight="1" x14ac:dyDescent="0.25"/>
    <row r="24" spans="4:7" ht="13.5" customHeight="1" x14ac:dyDescent="0.25"/>
    <row r="25" spans="4:7" ht="13.5" customHeight="1" x14ac:dyDescent="0.25"/>
    <row r="26" spans="4:7" ht="13.5" customHeight="1" x14ac:dyDescent="0.25"/>
    <row r="27" spans="4:7" ht="13.5" customHeight="1" x14ac:dyDescent="0.25"/>
    <row r="28" spans="4:7" ht="13.5" customHeight="1" x14ac:dyDescent="0.25"/>
    <row r="29" spans="4:7" ht="13.5" customHeight="1" x14ac:dyDescent="0.25"/>
    <row r="30" spans="4:7" ht="13.5" customHeight="1" x14ac:dyDescent="0.25"/>
    <row r="31" spans="4:7" ht="13.5" customHeight="1" x14ac:dyDescent="0.25"/>
    <row r="32" spans="4:7" ht="13.5" customHeight="1" x14ac:dyDescent="0.25"/>
    <row r="33" spans="6:8" ht="13.5" customHeight="1" x14ac:dyDescent="0.25">
      <c r="F33" s="29"/>
      <c r="G33" s="1"/>
      <c r="H33" s="1"/>
    </row>
    <row r="34" spans="6:8" ht="13.5" customHeight="1" x14ac:dyDescent="0.25">
      <c r="F34" s="1"/>
      <c r="G34" s="28" t="s">
        <v>32</v>
      </c>
      <c r="H34" s="27">
        <f ca="1">TODAY()</f>
        <v>41601</v>
      </c>
    </row>
    <row r="35" spans="6:8" ht="13.5" customHeight="1" x14ac:dyDescent="0.25">
      <c r="F35" s="1"/>
      <c r="G35" s="1"/>
      <c r="H35" s="1"/>
    </row>
    <row r="36" spans="6:8" ht="13.5" customHeight="1" x14ac:dyDescent="0.25"/>
    <row r="37" spans="6:8" ht="13.5" customHeight="1" x14ac:dyDescent="0.25"/>
    <row r="38" spans="6:8" ht="13.5" customHeight="1" x14ac:dyDescent="0.25"/>
    <row r="39" spans="6:8" ht="13.5" customHeight="1" x14ac:dyDescent="0.25"/>
    <row r="40" spans="6:8" ht="13.5" customHeight="1" x14ac:dyDescent="0.25"/>
    <row r="41" spans="6:8" ht="13.5" customHeight="1" x14ac:dyDescent="0.25"/>
    <row r="42" spans="6:8" ht="13.5" customHeight="1" x14ac:dyDescent="0.25"/>
    <row r="43" spans="6:8" ht="13.5" customHeight="1" x14ac:dyDescent="0.25"/>
    <row r="44" spans="6:8" ht="13.5" customHeight="1" x14ac:dyDescent="0.25"/>
    <row r="45" spans="6:8" ht="13.5" customHeight="1" x14ac:dyDescent="0.25"/>
    <row r="46" spans="6:8" ht="13.5" customHeight="1" x14ac:dyDescent="0.25"/>
    <row r="47" spans="6:8" ht="13.5" customHeight="1" x14ac:dyDescent="0.25"/>
    <row r="48" spans="6: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zoomScaleNormal="100" workbookViewId="0">
      <selection activeCell="D24" sqref="D24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9" t="s">
        <v>41</v>
      </c>
      <c r="B1" s="169"/>
      <c r="C1" s="169"/>
      <c r="D1" s="169"/>
      <c r="E1" s="169"/>
    </row>
    <row r="2" spans="1:8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8" s="2" customFormat="1" ht="9" customHeight="1" x14ac:dyDescent="0.25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14</v>
      </c>
      <c r="H3" s="11"/>
    </row>
    <row r="4" spans="1:8" s="1" customFormat="1" x14ac:dyDescent="0.25">
      <c r="A4" s="139" t="s">
        <v>49</v>
      </c>
      <c r="B4" s="137"/>
      <c r="C4" s="139" t="s">
        <v>68</v>
      </c>
      <c r="D4" s="138"/>
      <c r="E4" s="139" t="s">
        <v>72</v>
      </c>
      <c r="F4" s="137"/>
      <c r="G4" s="140" t="s">
        <v>15</v>
      </c>
      <c r="H4" s="143"/>
    </row>
    <row r="5" spans="1:8" s="1" customFormat="1" ht="9" customHeight="1" x14ac:dyDescent="0.25">
      <c r="A5" s="126" t="s">
        <v>16</v>
      </c>
      <c r="B5" s="129"/>
      <c r="C5" s="126" t="s">
        <v>62</v>
      </c>
      <c r="D5" s="127"/>
      <c r="E5" s="126" t="s">
        <v>46</v>
      </c>
      <c r="F5" s="127"/>
      <c r="G5" s="126" t="s">
        <v>47</v>
      </c>
      <c r="H5" s="127"/>
    </row>
    <row r="6" spans="1:8" s="1" customFormat="1" x14ac:dyDescent="0.25">
      <c r="A6" s="140" t="s">
        <v>71</v>
      </c>
      <c r="B6" s="143"/>
      <c r="C6" s="147" t="s">
        <v>64</v>
      </c>
      <c r="D6" s="143"/>
      <c r="E6" s="156" t="s">
        <v>69</v>
      </c>
      <c r="F6" s="150"/>
      <c r="G6" s="156" t="s">
        <v>70</v>
      </c>
      <c r="H6" s="138"/>
    </row>
    <row r="7" spans="1:8" s="1" customFormat="1" ht="9" customHeight="1" x14ac:dyDescent="0.25">
      <c r="A7" s="126" t="s">
        <v>42</v>
      </c>
      <c r="B7" s="129"/>
      <c r="C7" s="126" t="s">
        <v>43</v>
      </c>
      <c r="D7" s="127"/>
      <c r="E7" s="126" t="s">
        <v>44</v>
      </c>
      <c r="F7" s="127"/>
      <c r="G7" s="126" t="s">
        <v>45</v>
      </c>
      <c r="H7" s="127"/>
    </row>
    <row r="8" spans="1:8" s="1" customFormat="1" x14ac:dyDescent="0.25">
      <c r="A8" s="171">
        <v>7201532.6979999999</v>
      </c>
      <c r="B8" s="172"/>
      <c r="C8" s="173">
        <v>686368.83799999999</v>
      </c>
      <c r="D8" s="174"/>
      <c r="E8" s="149" t="s">
        <v>54</v>
      </c>
      <c r="F8" s="150"/>
      <c r="G8" s="149">
        <v>55</v>
      </c>
      <c r="H8" s="138"/>
    </row>
    <row r="9" spans="1:8" x14ac:dyDescent="0.25">
      <c r="A9" s="131" t="s">
        <v>10</v>
      </c>
      <c r="B9" s="132"/>
      <c r="C9" s="132"/>
      <c r="D9" s="132"/>
      <c r="E9" s="132"/>
      <c r="F9" s="132"/>
      <c r="G9" s="142"/>
      <c r="H9" s="133"/>
    </row>
    <row r="10" spans="1:8" s="2" customFormat="1" ht="9" customHeight="1" x14ac:dyDescent="0.25">
      <c r="A10" s="126" t="s">
        <v>25</v>
      </c>
      <c r="B10" s="127"/>
      <c r="C10" s="141" t="s">
        <v>13</v>
      </c>
      <c r="D10" s="127"/>
      <c r="E10" s="141" t="s">
        <v>28</v>
      </c>
      <c r="F10" s="128"/>
      <c r="G10" s="126" t="s">
        <v>19</v>
      </c>
      <c r="H10" s="127"/>
    </row>
    <row r="11" spans="1:8" s="1" customFormat="1" x14ac:dyDescent="0.25">
      <c r="A11" s="134" t="s">
        <v>13</v>
      </c>
      <c r="B11" s="136"/>
      <c r="C11" s="145">
        <v>330</v>
      </c>
      <c r="D11" s="136"/>
      <c r="E11" s="134" t="s">
        <v>73</v>
      </c>
      <c r="F11" s="135"/>
      <c r="G11" s="145">
        <v>4</v>
      </c>
      <c r="H11" s="136"/>
    </row>
    <row r="12" spans="1:8" s="2" customFormat="1" ht="9" customHeight="1" x14ac:dyDescent="0.25">
      <c r="A12" s="126" t="s">
        <v>9</v>
      </c>
      <c r="B12" s="127"/>
      <c r="C12" s="126" t="s">
        <v>63</v>
      </c>
      <c r="D12" s="127"/>
      <c r="E12" s="126" t="s">
        <v>22</v>
      </c>
      <c r="F12" s="128"/>
      <c r="G12" s="126" t="s">
        <v>23</v>
      </c>
      <c r="H12" s="127"/>
    </row>
    <row r="13" spans="1:8" s="1" customFormat="1" x14ac:dyDescent="0.25">
      <c r="A13" s="146">
        <v>41601</v>
      </c>
      <c r="B13" s="136"/>
      <c r="C13" s="134" t="s">
        <v>24</v>
      </c>
      <c r="D13" s="136"/>
      <c r="E13" s="144">
        <v>0</v>
      </c>
      <c r="F13" s="135"/>
      <c r="G13" s="144">
        <v>550</v>
      </c>
      <c r="H13" s="136"/>
    </row>
    <row r="14" spans="1:8" s="78" customFormat="1" ht="9" customHeight="1" x14ac:dyDescent="0.25">
      <c r="A14" s="126" t="s">
        <v>17</v>
      </c>
      <c r="B14" s="127"/>
      <c r="C14" s="126" t="s">
        <v>65</v>
      </c>
      <c r="D14" s="127"/>
      <c r="E14" s="126" t="s">
        <v>56</v>
      </c>
      <c r="F14" s="128"/>
      <c r="G14" s="126" t="s">
        <v>60</v>
      </c>
      <c r="H14" s="127"/>
    </row>
    <row r="15" spans="1:8" s="77" customFormat="1" x14ac:dyDescent="0.25">
      <c r="A15" s="134" t="s">
        <v>55</v>
      </c>
      <c r="B15" s="136"/>
      <c r="C15" s="146" t="s">
        <v>58</v>
      </c>
      <c r="D15" s="136"/>
      <c r="E15" s="155">
        <v>0.79100000000000004</v>
      </c>
      <c r="F15" s="135"/>
      <c r="G15" s="144" t="s">
        <v>59</v>
      </c>
      <c r="H15" s="136"/>
    </row>
    <row r="16" spans="1:8" s="2" customFormat="1" ht="9" customHeight="1" x14ac:dyDescent="0.25">
      <c r="A16" s="157" t="s">
        <v>67</v>
      </c>
      <c r="B16" s="127"/>
      <c r="C16" s="126" t="s">
        <v>48</v>
      </c>
      <c r="D16" s="127"/>
      <c r="E16" s="126" t="s">
        <v>61</v>
      </c>
      <c r="F16" s="128"/>
      <c r="G16" s="126" t="s">
        <v>31</v>
      </c>
      <c r="H16" s="130" t="s">
        <v>30</v>
      </c>
    </row>
    <row r="17" spans="1:8" s="64" customFormat="1" ht="12.75" x14ac:dyDescent="0.25">
      <c r="A17" s="146" t="s">
        <v>77</v>
      </c>
      <c r="B17" s="136"/>
      <c r="C17" s="134" t="s">
        <v>76</v>
      </c>
      <c r="D17" s="136"/>
      <c r="E17" s="134" t="s">
        <v>74</v>
      </c>
      <c r="F17" s="135"/>
      <c r="G17" s="144" t="s">
        <v>75</v>
      </c>
      <c r="H17" s="148">
        <v>117</v>
      </c>
    </row>
    <row r="18" spans="1:8" s="3" customFormat="1" ht="9" customHeight="1" x14ac:dyDescent="0.2">
      <c r="A18" s="4" t="s">
        <v>20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5"/>
      <c r="B19" s="16"/>
      <c r="C19" s="16"/>
      <c r="D19" s="16"/>
      <c r="E19" s="16"/>
      <c r="F19" s="16"/>
      <c r="G19" s="16"/>
      <c r="H19" s="17"/>
    </row>
    <row r="20" spans="1:8" s="8" customFormat="1" x14ac:dyDescent="0.25">
      <c r="A20" s="46" t="s">
        <v>40</v>
      </c>
      <c r="B20" s="46" t="s">
        <v>39</v>
      </c>
      <c r="C20" s="170" t="s">
        <v>20</v>
      </c>
      <c r="D20" s="170"/>
      <c r="E20" s="170"/>
      <c r="F20" s="170"/>
      <c r="G20" s="170"/>
      <c r="H20" s="170"/>
    </row>
    <row r="21" spans="1:8" ht="13.5" customHeight="1" x14ac:dyDescent="0.25">
      <c r="A21" s="119">
        <v>41599</v>
      </c>
      <c r="B21" s="120">
        <v>0.71875</v>
      </c>
      <c r="C21" s="115" t="s">
        <v>80</v>
      </c>
      <c r="D21" s="51"/>
      <c r="E21" s="51"/>
      <c r="F21" s="51"/>
      <c r="G21" s="51"/>
      <c r="H21" s="52"/>
    </row>
    <row r="22" spans="1:8" ht="13.5" customHeight="1" x14ac:dyDescent="0.25">
      <c r="A22" s="121"/>
      <c r="B22" s="122">
        <v>0.83333333333333337</v>
      </c>
      <c r="C22" s="116" t="s">
        <v>78</v>
      </c>
      <c r="D22" s="54"/>
      <c r="E22" s="54"/>
      <c r="F22" s="54"/>
      <c r="G22" s="54"/>
      <c r="H22" s="55"/>
    </row>
    <row r="23" spans="1:8" ht="13.5" customHeight="1" x14ac:dyDescent="0.25">
      <c r="A23" s="125">
        <v>41600</v>
      </c>
      <c r="B23" s="123">
        <v>0.9375</v>
      </c>
      <c r="C23" s="118" t="s">
        <v>79</v>
      </c>
      <c r="D23" s="57"/>
      <c r="E23" s="57"/>
      <c r="F23" s="57"/>
      <c r="G23" s="57"/>
      <c r="H23" s="58"/>
    </row>
    <row r="24" spans="1:8" ht="13.5" customHeight="1" x14ac:dyDescent="0.25">
      <c r="A24" s="124">
        <v>41601</v>
      </c>
      <c r="B24" s="122">
        <v>4.1666666666666664E-2</v>
      </c>
      <c r="C24" s="116" t="s">
        <v>81</v>
      </c>
      <c r="D24" s="54"/>
      <c r="E24" s="54"/>
      <c r="F24" s="54"/>
      <c r="G24" s="54"/>
      <c r="H24" s="55"/>
    </row>
    <row r="25" spans="1:8" ht="13.5" customHeight="1" x14ac:dyDescent="0.25">
      <c r="A25" s="124"/>
      <c r="B25" s="122">
        <v>8.6805555555555566E-2</v>
      </c>
      <c r="C25" s="116" t="s">
        <v>82</v>
      </c>
      <c r="D25" s="54"/>
      <c r="E25" s="54"/>
      <c r="F25" s="54"/>
      <c r="G25" s="54"/>
      <c r="H25" s="55"/>
    </row>
    <row r="26" spans="1:8" ht="13.5" customHeight="1" x14ac:dyDescent="0.25">
      <c r="A26" s="124"/>
      <c r="B26" s="122">
        <v>0.1388888888888889</v>
      </c>
      <c r="C26" s="116" t="s">
        <v>86</v>
      </c>
      <c r="D26" s="54"/>
      <c r="E26" s="54"/>
      <c r="F26" s="54"/>
      <c r="G26" s="54"/>
      <c r="H26" s="55"/>
    </row>
    <row r="27" spans="1:8" ht="13.5" customHeight="1" x14ac:dyDescent="0.25">
      <c r="A27" s="121"/>
      <c r="B27" s="122">
        <v>0.20833333333333334</v>
      </c>
      <c r="C27" s="116" t="s">
        <v>83</v>
      </c>
      <c r="D27" s="54"/>
      <c r="E27" s="54"/>
      <c r="F27" s="54"/>
      <c r="G27" s="54"/>
      <c r="H27" s="55"/>
    </row>
    <row r="28" spans="1:8" ht="13.5" customHeight="1" x14ac:dyDescent="0.25">
      <c r="A28" s="124"/>
      <c r="B28" s="122">
        <v>0.25</v>
      </c>
      <c r="C28" s="116" t="s">
        <v>84</v>
      </c>
      <c r="D28" s="54"/>
      <c r="E28" s="54"/>
      <c r="F28" s="54"/>
      <c r="G28" s="54"/>
      <c r="H28" s="55"/>
    </row>
    <row r="29" spans="1:8" ht="13.5" customHeight="1" x14ac:dyDescent="0.25">
      <c r="A29" s="121"/>
      <c r="B29" s="122"/>
      <c r="C29" s="117"/>
      <c r="E29" s="54"/>
      <c r="F29" s="54"/>
      <c r="G29" s="54"/>
      <c r="H29" s="55"/>
    </row>
    <row r="30" spans="1:8" ht="13.5" customHeight="1" x14ac:dyDescent="0.25">
      <c r="A30" s="124"/>
      <c r="B30" s="122"/>
      <c r="C30" s="116"/>
      <c r="D30" s="54"/>
      <c r="E30" s="54"/>
      <c r="F30" s="54"/>
      <c r="G30" s="54"/>
      <c r="H30" s="55"/>
    </row>
    <row r="31" spans="1:8" ht="13.5" customHeight="1" x14ac:dyDescent="0.25">
      <c r="A31" s="70"/>
      <c r="B31" s="60"/>
      <c r="C31" s="53"/>
      <c r="D31" s="54"/>
      <c r="E31" s="54"/>
      <c r="F31" s="54"/>
      <c r="G31" s="54"/>
      <c r="H31" s="55"/>
    </row>
    <row r="32" spans="1:8" ht="13.5" customHeight="1" x14ac:dyDescent="0.25">
      <c r="A32" s="59"/>
      <c r="B32" s="60"/>
      <c r="C32" s="53"/>
      <c r="D32" s="54"/>
      <c r="E32" s="54"/>
      <c r="F32" s="54"/>
      <c r="G32" s="54"/>
      <c r="H32" s="55"/>
    </row>
    <row r="33" spans="1:8" ht="13.5" customHeight="1" x14ac:dyDescent="0.25">
      <c r="A33" s="59"/>
      <c r="B33" s="60"/>
      <c r="C33" s="53"/>
      <c r="D33" s="54"/>
      <c r="E33" s="54"/>
      <c r="F33" s="54"/>
      <c r="G33" s="54"/>
      <c r="H33" s="55"/>
    </row>
    <row r="34" spans="1:8" ht="13.5" customHeight="1" x14ac:dyDescent="0.25">
      <c r="A34" s="59"/>
      <c r="B34" s="60"/>
      <c r="C34" s="53"/>
      <c r="D34" s="54"/>
      <c r="E34" s="54"/>
      <c r="F34" s="54"/>
      <c r="G34" s="54"/>
      <c r="H34" s="55"/>
    </row>
    <row r="35" spans="1:8" ht="13.5" customHeight="1" x14ac:dyDescent="0.25">
      <c r="A35" s="59"/>
      <c r="B35" s="60"/>
      <c r="C35" s="53"/>
      <c r="D35" s="54"/>
      <c r="E35" s="54"/>
      <c r="F35" s="54"/>
      <c r="G35" s="54"/>
      <c r="H35" s="55"/>
    </row>
    <row r="36" spans="1:8" ht="13.5" customHeight="1" x14ac:dyDescent="0.25">
      <c r="A36" s="59"/>
      <c r="B36" s="60"/>
      <c r="C36" s="53"/>
      <c r="D36" s="54"/>
      <c r="E36" s="54"/>
      <c r="F36" s="54"/>
      <c r="G36" s="54"/>
      <c r="H36" s="55"/>
    </row>
    <row r="37" spans="1:8" ht="13.5" customHeight="1" x14ac:dyDescent="0.25">
      <c r="A37" s="59"/>
      <c r="B37" s="61"/>
      <c r="C37" s="53"/>
      <c r="D37" s="54"/>
      <c r="E37" s="54"/>
      <c r="F37" s="54"/>
      <c r="G37" s="54"/>
      <c r="H37" s="55"/>
    </row>
    <row r="38" spans="1:8" ht="13.5" customHeight="1" x14ac:dyDescent="0.25">
      <c r="A38" s="59"/>
      <c r="B38" s="61"/>
      <c r="C38" s="53"/>
      <c r="D38" s="54"/>
      <c r="E38" s="54"/>
      <c r="F38" s="54"/>
      <c r="G38" s="54"/>
      <c r="H38" s="55"/>
    </row>
    <row r="39" spans="1:8" ht="13.5" customHeight="1" x14ac:dyDescent="0.25">
      <c r="A39" s="59"/>
      <c r="B39" s="61"/>
      <c r="C39" s="53"/>
      <c r="D39" s="54"/>
      <c r="E39" s="54"/>
      <c r="F39" s="54"/>
      <c r="G39" s="54"/>
      <c r="H39" s="55"/>
    </row>
    <row r="40" spans="1:8" ht="13.5" customHeight="1" x14ac:dyDescent="0.25">
      <c r="A40" s="59"/>
      <c r="B40" s="61"/>
      <c r="C40" s="53"/>
      <c r="D40" s="54"/>
      <c r="E40" s="54"/>
      <c r="F40" s="54"/>
      <c r="G40" s="54"/>
      <c r="H40" s="55"/>
    </row>
    <row r="41" spans="1:8" ht="13.5" customHeight="1" x14ac:dyDescent="0.25">
      <c r="A41" s="59"/>
      <c r="B41" s="61"/>
      <c r="C41" s="53"/>
      <c r="D41" s="54"/>
      <c r="E41" s="54"/>
      <c r="F41" s="54"/>
      <c r="G41" s="54"/>
      <c r="H41" s="55"/>
    </row>
    <row r="42" spans="1:8" ht="13.5" customHeight="1" x14ac:dyDescent="0.25">
      <c r="A42" s="59"/>
      <c r="B42" s="61"/>
      <c r="C42" s="53"/>
      <c r="D42" s="54"/>
      <c r="E42" s="54"/>
      <c r="F42" s="54"/>
      <c r="G42" s="54"/>
      <c r="H42" s="55"/>
    </row>
    <row r="43" spans="1:8" ht="13.5" customHeight="1" x14ac:dyDescent="0.25">
      <c r="A43" s="59"/>
      <c r="B43" s="61"/>
      <c r="C43" s="53"/>
      <c r="D43" s="54"/>
      <c r="E43" s="54"/>
      <c r="F43" s="54"/>
      <c r="G43" s="54"/>
      <c r="H43" s="55"/>
    </row>
    <row r="44" spans="1:8" ht="13.5" customHeight="1" x14ac:dyDescent="0.25">
      <c r="A44" s="59"/>
      <c r="B44" s="61"/>
      <c r="C44" s="53"/>
      <c r="D44" s="54"/>
      <c r="E44" s="54"/>
      <c r="F44" s="54"/>
      <c r="G44" s="54"/>
      <c r="H44" s="55"/>
    </row>
    <row r="45" spans="1:8" ht="13.5" customHeight="1" x14ac:dyDescent="0.25">
      <c r="A45" s="59"/>
      <c r="B45" s="61"/>
      <c r="C45" s="53"/>
      <c r="D45" s="54"/>
      <c r="E45" s="54"/>
      <c r="F45" s="54"/>
      <c r="G45" s="54"/>
      <c r="H45" s="55"/>
    </row>
    <row r="46" spans="1:8" ht="13.5" customHeight="1" x14ac:dyDescent="0.25">
      <c r="A46" s="59"/>
      <c r="B46" s="61"/>
      <c r="C46" s="53"/>
      <c r="D46" s="54"/>
      <c r="E46" s="54"/>
      <c r="F46" s="54"/>
      <c r="G46" s="54"/>
      <c r="H46" s="55"/>
    </row>
    <row r="47" spans="1:8" ht="13.5" customHeight="1" x14ac:dyDescent="0.25">
      <c r="A47" s="59"/>
      <c r="B47" s="61"/>
      <c r="C47" s="53"/>
      <c r="D47" s="54"/>
      <c r="E47" s="54"/>
      <c r="F47" s="54"/>
      <c r="G47" s="54"/>
      <c r="H47" s="55"/>
    </row>
    <row r="48" spans="1:8" ht="13.5" customHeight="1" x14ac:dyDescent="0.25">
      <c r="A48" s="59"/>
      <c r="B48" s="61"/>
      <c r="C48" s="53"/>
      <c r="D48" s="54"/>
      <c r="E48" s="54"/>
      <c r="F48" s="54"/>
      <c r="G48" s="54"/>
      <c r="H48" s="55"/>
    </row>
    <row r="49" spans="1:8" ht="13.5" customHeight="1" x14ac:dyDescent="0.25">
      <c r="A49" s="59"/>
      <c r="B49" s="61"/>
      <c r="C49" s="53"/>
      <c r="D49" s="54"/>
      <c r="E49" s="54"/>
      <c r="F49" s="54"/>
      <c r="G49" s="54"/>
      <c r="H49" s="55"/>
    </row>
    <row r="50" spans="1:8" ht="13.5" customHeight="1" x14ac:dyDescent="0.25">
      <c r="A50" s="59"/>
      <c r="B50" s="61"/>
      <c r="C50" s="53"/>
      <c r="D50" s="54"/>
      <c r="E50" s="54"/>
      <c r="F50" s="54"/>
      <c r="G50" s="54"/>
      <c r="H50" s="55"/>
    </row>
    <row r="51" spans="1:8" ht="13.5" customHeight="1" x14ac:dyDescent="0.25">
      <c r="A51" s="59"/>
      <c r="B51" s="61"/>
      <c r="C51" s="53"/>
      <c r="D51" s="54"/>
      <c r="E51" s="54"/>
      <c r="F51" s="54"/>
      <c r="G51" s="54"/>
      <c r="H51" s="55"/>
    </row>
    <row r="52" spans="1:8" ht="13.5" customHeight="1" x14ac:dyDescent="0.25">
      <c r="A52" s="59"/>
      <c r="B52" s="61"/>
      <c r="C52" s="53"/>
      <c r="D52" s="54"/>
      <c r="E52" s="54"/>
      <c r="F52" s="54"/>
      <c r="G52" s="54"/>
      <c r="H52" s="55"/>
    </row>
    <row r="53" spans="1:8" ht="13.5" customHeight="1" x14ac:dyDescent="0.25">
      <c r="A53" s="59"/>
      <c r="B53" s="61"/>
      <c r="C53" s="53"/>
      <c r="D53" s="54"/>
      <c r="E53" s="54"/>
      <c r="F53" s="54"/>
      <c r="G53" s="54"/>
      <c r="H53" s="55"/>
    </row>
    <row r="54" spans="1:8" ht="13.5" customHeight="1" x14ac:dyDescent="0.25">
      <c r="A54" s="59"/>
      <c r="B54" s="61"/>
      <c r="C54" s="53"/>
      <c r="D54" s="54"/>
      <c r="E54" s="54"/>
      <c r="F54" s="54"/>
      <c r="G54" s="54"/>
      <c r="H54" s="55"/>
    </row>
    <row r="55" spans="1:8" ht="13.5" customHeight="1" x14ac:dyDescent="0.25">
      <c r="A55" s="59"/>
      <c r="B55" s="61"/>
      <c r="C55" s="53"/>
      <c r="D55" s="54"/>
      <c r="E55" s="54"/>
      <c r="F55" s="54"/>
      <c r="G55" s="54"/>
      <c r="H55" s="55"/>
    </row>
    <row r="56" spans="1:8" ht="13.5" customHeight="1" x14ac:dyDescent="0.25">
      <c r="A56" s="49"/>
      <c r="B56" s="50"/>
      <c r="C56" s="56"/>
      <c r="D56" s="57"/>
      <c r="E56" s="57"/>
      <c r="F56" s="57"/>
      <c r="G56" s="57"/>
      <c r="H56" s="58"/>
    </row>
    <row r="57" spans="1:8" ht="13.5" customHeight="1" x14ac:dyDescent="0.25">
      <c r="A57" s="47"/>
      <c r="B57" s="48"/>
      <c r="C57" s="53"/>
      <c r="D57" s="54"/>
      <c r="E57" s="54"/>
      <c r="F57" s="54"/>
      <c r="G57" s="54"/>
      <c r="H57" s="55"/>
    </row>
    <row r="58" spans="1:8" ht="13.5" customHeight="1" x14ac:dyDescent="0.25">
      <c r="A58" s="47"/>
      <c r="B58" s="48"/>
      <c r="C58" s="53"/>
      <c r="D58" s="54"/>
      <c r="E58" s="54"/>
      <c r="F58" s="54"/>
      <c r="G58" s="54"/>
      <c r="H58" s="55"/>
    </row>
    <row r="59" spans="1:8" ht="13.5" customHeight="1" x14ac:dyDescent="0.25">
      <c r="A59" s="65"/>
      <c r="B59" s="66"/>
      <c r="C59" s="67"/>
      <c r="D59" s="68"/>
      <c r="E59" s="68"/>
      <c r="F59" s="68"/>
      <c r="G59" s="68"/>
      <c r="H59" s="69"/>
    </row>
    <row r="60" spans="1:8" ht="13.5" customHeight="1" x14ac:dyDescent="0.25"/>
    <row r="61" spans="1:8" ht="13.5" customHeight="1" x14ac:dyDescent="0.25"/>
    <row r="62" spans="1:8" ht="13.5" customHeight="1" x14ac:dyDescent="0.25"/>
    <row r="63" spans="1:8" ht="13.5" customHeight="1" x14ac:dyDescent="0.25"/>
    <row r="64" spans="1:8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</sheetData>
  <mergeCells count="4">
    <mergeCell ref="A1:E1"/>
    <mergeCell ref="C20:H20"/>
    <mergeCell ref="A8:B8"/>
    <mergeCell ref="C8:D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tabSelected="1" zoomScale="115" zoomScaleNormal="115" workbookViewId="0">
      <selection activeCell="A13" sqref="A13"/>
    </sheetView>
  </sheetViews>
  <sheetFormatPr defaultRowHeight="15" x14ac:dyDescent="0.25"/>
  <cols>
    <col min="1" max="2" width="16.42578125" customWidth="1"/>
    <col min="3" max="3" width="16.285156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69" t="s">
        <v>53</v>
      </c>
      <c r="B1" s="169"/>
      <c r="C1" s="169"/>
      <c r="D1" s="169"/>
      <c r="E1" s="169"/>
      <c r="F1" s="169"/>
    </row>
    <row r="2" spans="1:13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0" t="str">
        <f>'Event Summary'!A4</f>
        <v>Santos Ltd</v>
      </c>
      <c r="B4" s="18"/>
      <c r="C4" s="20" t="str">
        <f>'Event Summary'!C4</f>
        <v>Sunnyholt 1</v>
      </c>
      <c r="D4" s="18"/>
      <c r="E4" s="18"/>
      <c r="F4" s="18"/>
      <c r="G4" s="20" t="str">
        <f>'Event Summary'!E4</f>
        <v>Arcadia</v>
      </c>
      <c r="H4" s="19"/>
      <c r="J4" s="23" t="s">
        <v>21</v>
      </c>
      <c r="K4" s="23"/>
      <c r="L4" s="23" t="s">
        <v>26</v>
      </c>
      <c r="M4" s="24"/>
    </row>
    <row r="5" spans="1:13" s="1" customFormat="1" ht="9" customHeight="1" x14ac:dyDescent="0.25">
      <c r="A5" s="4" t="s">
        <v>14</v>
      </c>
      <c r="B5" s="10"/>
      <c r="C5" s="4" t="s">
        <v>16</v>
      </c>
      <c r="D5" s="9"/>
      <c r="E5" s="10"/>
      <c r="F5" s="11"/>
      <c r="G5" s="9" t="s">
        <v>62</v>
      </c>
      <c r="H5" s="11"/>
    </row>
    <row r="6" spans="1:13" s="1" customFormat="1" x14ac:dyDescent="0.25">
      <c r="A6" s="21" t="str">
        <f>'Event Summary'!G4</f>
        <v>Australia</v>
      </c>
      <c r="B6" s="22"/>
      <c r="C6" s="154" t="str">
        <f>'Event Summary'!A6</f>
        <v>Queensland</v>
      </c>
      <c r="D6" s="18"/>
      <c r="E6" s="18"/>
      <c r="F6" s="19"/>
      <c r="G6" s="25" t="str">
        <f>'Event Summary'!C6</f>
        <v>Well Head</v>
      </c>
      <c r="H6" s="19"/>
    </row>
    <row r="7" spans="1:13" x14ac:dyDescent="0.25">
      <c r="A7" s="12" t="s">
        <v>10</v>
      </c>
      <c r="B7" s="13"/>
      <c r="C7" s="13"/>
      <c r="D7" s="13"/>
      <c r="E7" s="13"/>
      <c r="F7" s="13"/>
      <c r="G7" s="13"/>
      <c r="H7" s="14"/>
    </row>
    <row r="8" spans="1:13" s="2" customFormat="1" ht="9" customHeight="1" x14ac:dyDescent="0.25">
      <c r="A8" s="79" t="s">
        <v>12</v>
      </c>
      <c r="B8" s="83" t="s">
        <v>13</v>
      </c>
      <c r="C8" s="84" t="s">
        <v>28</v>
      </c>
      <c r="D8" s="175" t="s">
        <v>27</v>
      </c>
      <c r="E8" s="175"/>
      <c r="F8" s="176"/>
      <c r="G8" s="83" t="s">
        <v>22</v>
      </c>
      <c r="H8" s="80" t="s">
        <v>23</v>
      </c>
    </row>
    <row r="9" spans="1:13" s="1" customFormat="1" x14ac:dyDescent="0.25">
      <c r="A9" s="74" t="str">
        <f>'Event Summary'!A11</f>
        <v>Ground Level</v>
      </c>
      <c r="B9" s="73">
        <f>'Event Summary'!C11</f>
        <v>330</v>
      </c>
      <c r="C9" s="72" t="str">
        <f>'Event Summary'!E11</f>
        <v>OKB</v>
      </c>
      <c r="D9" s="106">
        <f>'Event Summary'!G11</f>
        <v>4</v>
      </c>
      <c r="E9" s="107"/>
      <c r="F9" s="108"/>
      <c r="G9" s="72" t="s">
        <v>18</v>
      </c>
      <c r="H9" s="109">
        <f>'Event Summary'!G13</f>
        <v>550</v>
      </c>
    </row>
    <row r="10" spans="1:13" s="2" customFormat="1" ht="9" customHeight="1" x14ac:dyDescent="0.25">
      <c r="A10" s="83" t="s">
        <v>9</v>
      </c>
      <c r="B10" s="75" t="s">
        <v>17</v>
      </c>
      <c r="C10" s="83" t="s">
        <v>46</v>
      </c>
      <c r="D10" s="79" t="s">
        <v>47</v>
      </c>
      <c r="E10" s="81"/>
      <c r="F10" s="80"/>
      <c r="G10" s="83" t="s">
        <v>44</v>
      </c>
      <c r="H10" s="80" t="s">
        <v>45</v>
      </c>
    </row>
    <row r="11" spans="1:13" s="114" customFormat="1" ht="12" x14ac:dyDescent="0.25">
      <c r="A11" s="110">
        <f>'Event Summary'!A13</f>
        <v>41601</v>
      </c>
      <c r="B11" s="158" t="str">
        <f>'Event Summary'!A15</f>
        <v>Grid North</v>
      </c>
      <c r="C11" s="111" t="str">
        <f>'Event Summary'!E6</f>
        <v>025° 17' 27.94" S.</v>
      </c>
      <c r="D11" s="74" t="str">
        <f>'Event Summary'!G6</f>
        <v>148° 51' 03.84" E.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3" s="2" customFormat="1" ht="9" customHeight="1" x14ac:dyDescent="0.25">
      <c r="A12" s="75" t="s">
        <v>56</v>
      </c>
      <c r="B12" s="83" t="s">
        <v>60</v>
      </c>
      <c r="C12" s="83" t="s">
        <v>42</v>
      </c>
      <c r="D12" s="79" t="s">
        <v>43</v>
      </c>
      <c r="E12" s="81"/>
      <c r="F12" s="80"/>
      <c r="G12" s="83" t="s">
        <v>65</v>
      </c>
      <c r="H12" s="80" t="s">
        <v>31</v>
      </c>
    </row>
    <row r="13" spans="1:13" s="114" customFormat="1" ht="12" x14ac:dyDescent="0.25">
      <c r="A13" s="112">
        <f>'Event Summary'!E15</f>
        <v>0.79100000000000004</v>
      </c>
      <c r="B13" s="110" t="str">
        <f>'Event Summary'!G15</f>
        <v>N/A</v>
      </c>
      <c r="C13" s="159">
        <f>'Event Summary'!A8</f>
        <v>7201532.6979999999</v>
      </c>
      <c r="D13" s="180">
        <f>'Event Summary'!C8</f>
        <v>686368.83799999999</v>
      </c>
      <c r="E13" s="181"/>
      <c r="F13" s="182"/>
      <c r="G13" s="112" t="str">
        <f>'Event Summary'!C15</f>
        <v>Minimum Curvature</v>
      </c>
      <c r="H13" s="113" t="str">
        <f>'Event Summary'!G17</f>
        <v>Memory</v>
      </c>
    </row>
    <row r="14" spans="1:13" s="3" customFormat="1" ht="9" customHeight="1" x14ac:dyDescent="0.2">
      <c r="A14" s="4" t="s">
        <v>20</v>
      </c>
      <c r="B14" s="6"/>
      <c r="C14" s="6"/>
      <c r="D14" s="6"/>
      <c r="E14" s="6"/>
      <c r="F14" s="6"/>
      <c r="G14" s="6"/>
      <c r="H14" s="7"/>
    </row>
    <row r="15" spans="1:13" ht="15" customHeight="1" x14ac:dyDescent="0.25">
      <c r="A15" s="177">
        <f>'Event Summary'!A19</f>
        <v>0</v>
      </c>
      <c r="B15" s="178"/>
      <c r="C15" s="178"/>
      <c r="D15" s="178"/>
      <c r="E15" s="178"/>
      <c r="F15" s="178"/>
      <c r="G15" s="178"/>
      <c r="H15" s="179"/>
    </row>
    <row r="16" spans="1:13" ht="3" customHeight="1" x14ac:dyDescent="0.25"/>
  </sheetData>
  <mergeCells count="4">
    <mergeCell ref="D8:F8"/>
    <mergeCell ref="A15:H15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autoPict="0" r:id="rId5">
            <anchor moveWithCells="1">
              <from>
                <xdr:col>0</xdr:col>
                <xdr:colOff>9525</xdr:colOff>
                <xdr:row>16</xdr:row>
                <xdr:rowOff>0</xdr:rowOff>
              </from>
              <to>
                <xdr:col>4</xdr:col>
                <xdr:colOff>9525</xdr:colOff>
                <xdr:row>37</xdr:row>
                <xdr:rowOff>133350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zoomScaleNormal="100" workbookViewId="0">
      <pane ySplit="20" topLeftCell="A21" activePane="bottomLeft" state="frozenSplit"/>
      <selection activeCell="G25" sqref="G25"/>
      <selection pane="bottomLeft" activeCell="A20" sqref="A20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9" t="s">
        <v>29</v>
      </c>
      <c r="B1" s="169"/>
      <c r="C1" s="169"/>
      <c r="D1" s="169"/>
      <c r="E1" s="169"/>
    </row>
    <row r="2" spans="1:8" s="76" customFormat="1" x14ac:dyDescent="0.25">
      <c r="A2" s="85" t="s">
        <v>0</v>
      </c>
      <c r="B2" s="86"/>
      <c r="C2" s="86"/>
      <c r="D2" s="86"/>
      <c r="E2" s="86"/>
      <c r="F2" s="86"/>
      <c r="G2" s="86"/>
      <c r="H2" s="87"/>
    </row>
    <row r="3" spans="1:8" s="78" customFormat="1" ht="9" customHeight="1" x14ac:dyDescent="0.25">
      <c r="A3" s="79" t="s">
        <v>1</v>
      </c>
      <c r="B3" s="81"/>
      <c r="C3" s="79" t="s">
        <v>3</v>
      </c>
      <c r="D3" s="81"/>
      <c r="E3" s="79" t="s">
        <v>2</v>
      </c>
      <c r="F3" s="81"/>
      <c r="G3" s="79" t="s">
        <v>14</v>
      </c>
      <c r="H3" s="82"/>
    </row>
    <row r="4" spans="1:8" s="77" customFormat="1" x14ac:dyDescent="0.25">
      <c r="A4" s="93" t="str">
        <f>'Event Summary'!A4</f>
        <v>Santos Ltd</v>
      </c>
      <c r="B4" s="91"/>
      <c r="C4" s="93" t="str">
        <f>'Event Summary'!C4</f>
        <v>Sunnyholt 1</v>
      </c>
      <c r="D4" s="92"/>
      <c r="E4" s="93" t="str">
        <f>'Event Summary'!E4</f>
        <v>Arcadia</v>
      </c>
      <c r="F4" s="91"/>
      <c r="G4" s="94" t="str">
        <f>'Event Summary'!G4</f>
        <v>Australia</v>
      </c>
      <c r="H4" s="97"/>
    </row>
    <row r="5" spans="1:8" s="77" customFormat="1" ht="9" customHeight="1" x14ac:dyDescent="0.25">
      <c r="A5" s="79" t="s">
        <v>16</v>
      </c>
      <c r="B5" s="82"/>
      <c r="C5" s="79" t="s">
        <v>11</v>
      </c>
      <c r="D5" s="80"/>
      <c r="E5" s="79" t="s">
        <v>46</v>
      </c>
      <c r="F5" s="80"/>
      <c r="G5" s="79" t="s">
        <v>47</v>
      </c>
      <c r="H5" s="80"/>
    </row>
    <row r="6" spans="1:8" s="77" customFormat="1" x14ac:dyDescent="0.25">
      <c r="A6" s="154" t="str">
        <f>'Event Summary'!A6</f>
        <v>Queensland</v>
      </c>
      <c r="B6" s="97"/>
      <c r="C6" s="102" t="str">
        <f>'Event Summary'!C6</f>
        <v>Well Head</v>
      </c>
      <c r="D6" s="97"/>
      <c r="E6" s="105" t="str">
        <f>'Event Summary'!E6</f>
        <v>025° 17' 27.94" S.</v>
      </c>
      <c r="F6" s="71"/>
      <c r="G6" s="105" t="str">
        <f>'Event Summary'!G6</f>
        <v>148° 51' 03.84" E.</v>
      </c>
      <c r="H6" s="92"/>
    </row>
    <row r="7" spans="1:8" s="77" customFormat="1" ht="9" customHeight="1" x14ac:dyDescent="0.25">
      <c r="A7" s="79" t="s">
        <v>42</v>
      </c>
      <c r="B7" s="82"/>
      <c r="C7" s="79" t="s">
        <v>43</v>
      </c>
      <c r="D7" s="80"/>
      <c r="E7" s="79" t="s">
        <v>44</v>
      </c>
      <c r="F7" s="80"/>
      <c r="G7" s="79" t="s">
        <v>45</v>
      </c>
      <c r="H7" s="80"/>
    </row>
    <row r="8" spans="1:8" s="77" customFormat="1" x14ac:dyDescent="0.25">
      <c r="A8" s="171">
        <f>'Event Summary'!A8</f>
        <v>7201532.6979999999</v>
      </c>
      <c r="B8" s="172"/>
      <c r="C8" s="183">
        <f>'Event Summary'!C8</f>
        <v>686368.83799999999</v>
      </c>
      <c r="D8" s="184"/>
      <c r="E8" s="105" t="str">
        <f>'Event Summary'!E8</f>
        <v>GDA94/MGA94</v>
      </c>
      <c r="F8" s="71"/>
      <c r="G8" s="105">
        <f>'Event Summary'!G8</f>
        <v>55</v>
      </c>
      <c r="H8" s="92"/>
    </row>
    <row r="9" spans="1:8" s="76" customFormat="1" x14ac:dyDescent="0.25">
      <c r="A9" s="85" t="s">
        <v>10</v>
      </c>
      <c r="B9" s="86"/>
      <c r="C9" s="86"/>
      <c r="D9" s="86"/>
      <c r="E9" s="86"/>
      <c r="F9" s="86"/>
      <c r="G9" s="96"/>
      <c r="H9" s="87"/>
    </row>
    <row r="10" spans="1:8" s="78" customFormat="1" ht="9" customHeight="1" x14ac:dyDescent="0.25">
      <c r="A10" s="79" t="s">
        <v>25</v>
      </c>
      <c r="B10" s="80"/>
      <c r="C10" s="95" t="s">
        <v>13</v>
      </c>
      <c r="D10" s="80"/>
      <c r="E10" s="95" t="s">
        <v>28</v>
      </c>
      <c r="F10" s="81"/>
      <c r="G10" s="79" t="s">
        <v>19</v>
      </c>
      <c r="H10" s="80"/>
    </row>
    <row r="11" spans="1:8" s="77" customFormat="1" x14ac:dyDescent="0.25">
      <c r="A11" s="88" t="str">
        <f>'Event Summary'!A11</f>
        <v>Ground Level</v>
      </c>
      <c r="B11" s="90"/>
      <c r="C11" s="98">
        <f>'Event Summary'!C11</f>
        <v>330</v>
      </c>
      <c r="D11" s="90"/>
      <c r="E11" s="88" t="str">
        <f>'Event Summary'!E11</f>
        <v>OKB</v>
      </c>
      <c r="F11" s="89"/>
      <c r="G11" s="100">
        <f>'Event Summary'!G11</f>
        <v>4</v>
      </c>
      <c r="H11" s="90"/>
    </row>
    <row r="12" spans="1:8" s="78" customFormat="1" ht="9" customHeight="1" x14ac:dyDescent="0.25">
      <c r="A12" s="79" t="s">
        <v>9</v>
      </c>
      <c r="B12" s="80"/>
      <c r="C12" s="79" t="s">
        <v>63</v>
      </c>
      <c r="D12" s="80"/>
      <c r="E12" s="79" t="s">
        <v>22</v>
      </c>
      <c r="F12" s="81"/>
      <c r="G12" s="79" t="s">
        <v>23</v>
      </c>
      <c r="H12" s="80"/>
    </row>
    <row r="13" spans="1:8" s="104" customFormat="1" ht="15" customHeight="1" x14ac:dyDescent="0.25">
      <c r="A13" s="101">
        <f>'Event Summary'!A13</f>
        <v>41601</v>
      </c>
      <c r="B13" s="90"/>
      <c r="C13" s="88" t="str">
        <f>'Event Summary'!C13</f>
        <v>North Seeking Gyro</v>
      </c>
      <c r="D13" s="90"/>
      <c r="E13" s="144">
        <f>'Event Summary'!E13</f>
        <v>0</v>
      </c>
      <c r="F13" s="89"/>
      <c r="G13" s="99">
        <f>'Event Summary'!G13</f>
        <v>550</v>
      </c>
      <c r="H13" s="90"/>
    </row>
    <row r="14" spans="1:8" s="78" customFormat="1" ht="9" customHeight="1" x14ac:dyDescent="0.25">
      <c r="A14" s="126" t="s">
        <v>17</v>
      </c>
      <c r="B14" s="127"/>
      <c r="C14" s="126" t="s">
        <v>57</v>
      </c>
      <c r="D14" s="127"/>
      <c r="E14" s="126" t="s">
        <v>56</v>
      </c>
      <c r="F14" s="128"/>
      <c r="G14" s="126" t="s">
        <v>60</v>
      </c>
      <c r="H14" s="127"/>
    </row>
    <row r="15" spans="1:8" s="77" customFormat="1" x14ac:dyDescent="0.25">
      <c r="A15" s="134" t="str">
        <f>'Event Summary'!A15</f>
        <v>Grid North</v>
      </c>
      <c r="B15" s="136"/>
      <c r="C15" s="146" t="str">
        <f>'Event Summary'!C15</f>
        <v>Minimum Curvature</v>
      </c>
      <c r="D15" s="136"/>
      <c r="E15" s="160">
        <f>'Event Summary'!E15</f>
        <v>0.79100000000000004</v>
      </c>
      <c r="F15" s="135"/>
      <c r="G15" s="144" t="str">
        <f>'Event Summary'!G15</f>
        <v>N/A</v>
      </c>
      <c r="H15" s="136"/>
    </row>
    <row r="16" spans="1:8" s="78" customFormat="1" ht="9" customHeight="1" x14ac:dyDescent="0.25">
      <c r="A16" s="161" t="s">
        <v>67</v>
      </c>
      <c r="B16" s="80"/>
      <c r="C16" s="79" t="s">
        <v>48</v>
      </c>
      <c r="D16" s="80"/>
      <c r="E16" s="79" t="s">
        <v>61</v>
      </c>
      <c r="F16" s="81"/>
      <c r="G16" s="79" t="s">
        <v>31</v>
      </c>
      <c r="H16" s="83" t="s">
        <v>30</v>
      </c>
    </row>
    <row r="17" spans="1:8" s="104" customFormat="1" ht="15" customHeight="1" x14ac:dyDescent="0.25">
      <c r="A17" s="146" t="str">
        <f>'Event Summary'!A17</f>
        <v>T. Marinic</v>
      </c>
      <c r="B17" s="90"/>
      <c r="C17" s="88" t="str">
        <f>'Event Summary'!C17</f>
        <v>J. Hollingworth</v>
      </c>
      <c r="D17" s="90"/>
      <c r="E17" s="88" t="str">
        <f>'Event Summary'!E17</f>
        <v>Vause</v>
      </c>
      <c r="F17" s="89"/>
      <c r="G17" s="99" t="str">
        <f>'Event Summary'!G17</f>
        <v>Memory</v>
      </c>
      <c r="H17" s="103">
        <f>'Event Summary'!H17</f>
        <v>117</v>
      </c>
    </row>
    <row r="18" spans="1:8" s="3" customFormat="1" ht="9" customHeight="1" x14ac:dyDescent="0.2">
      <c r="A18" s="4" t="s">
        <v>20</v>
      </c>
      <c r="B18" s="6"/>
      <c r="C18" s="6"/>
      <c r="D18" s="6"/>
      <c r="E18" s="6"/>
      <c r="F18" s="6"/>
      <c r="G18" s="6"/>
      <c r="H18" s="7"/>
    </row>
    <row r="19" spans="1:8" ht="15" customHeight="1" x14ac:dyDescent="0.25">
      <c r="A19" s="15"/>
      <c r="B19" s="16"/>
      <c r="C19" s="16"/>
      <c r="D19" s="16"/>
      <c r="E19" s="16"/>
      <c r="F19" s="16"/>
      <c r="G19" s="16"/>
      <c r="H19" s="17"/>
    </row>
    <row r="20" spans="1:8" s="8" customFormat="1" ht="45" x14ac:dyDescent="0.25">
      <c r="A20" s="26" t="s">
        <v>4</v>
      </c>
      <c r="B20" s="26" t="s">
        <v>5</v>
      </c>
      <c r="C20" s="26" t="s">
        <v>6</v>
      </c>
      <c r="D20" s="26" t="s">
        <v>7</v>
      </c>
      <c r="E20" s="26" t="s">
        <v>52</v>
      </c>
      <c r="F20" s="26" t="s">
        <v>85</v>
      </c>
      <c r="G20" s="26" t="s">
        <v>8</v>
      </c>
      <c r="H20" s="26" t="s">
        <v>66</v>
      </c>
    </row>
    <row r="21" spans="1:8" s="8" customFormat="1" x14ac:dyDescent="0.2">
      <c r="A21" s="151">
        <v>0</v>
      </c>
      <c r="B21" s="152">
        <v>0.55000000000000004</v>
      </c>
      <c r="C21" s="152">
        <v>82.77</v>
      </c>
      <c r="D21" s="152">
        <v>0</v>
      </c>
      <c r="E21" s="153">
        <v>0</v>
      </c>
      <c r="F21" s="152">
        <v>0</v>
      </c>
      <c r="G21" s="152">
        <v>0</v>
      </c>
      <c r="H21" s="152"/>
    </row>
    <row r="22" spans="1:8" x14ac:dyDescent="0.25">
      <c r="A22" s="162">
        <v>5</v>
      </c>
      <c r="B22" s="163">
        <v>0.52</v>
      </c>
      <c r="C22" s="163">
        <v>74.510000000000005</v>
      </c>
      <c r="D22" s="164">
        <v>5</v>
      </c>
      <c r="E22" s="165">
        <v>0.05</v>
      </c>
      <c r="F22" s="163">
        <v>0.01</v>
      </c>
      <c r="G22" s="163">
        <v>0.05</v>
      </c>
      <c r="H22" s="163">
        <v>0.49</v>
      </c>
    </row>
    <row r="23" spans="1:8" x14ac:dyDescent="0.25">
      <c r="A23" s="162">
        <v>10</v>
      </c>
      <c r="B23" s="163">
        <v>0.49</v>
      </c>
      <c r="C23" s="163">
        <v>66.25</v>
      </c>
      <c r="D23" s="164">
        <v>10</v>
      </c>
      <c r="E23" s="165">
        <v>0.09</v>
      </c>
      <c r="F23" s="163">
        <v>0.02</v>
      </c>
      <c r="G23" s="163">
        <v>0.09</v>
      </c>
      <c r="H23" s="163">
        <v>0.47</v>
      </c>
    </row>
    <row r="24" spans="1:8" x14ac:dyDescent="0.25">
      <c r="A24" s="162">
        <v>15</v>
      </c>
      <c r="B24" s="163">
        <v>0.46</v>
      </c>
      <c r="C24" s="163">
        <v>57.99</v>
      </c>
      <c r="D24" s="164">
        <v>15</v>
      </c>
      <c r="E24" s="165">
        <v>0.13</v>
      </c>
      <c r="F24" s="163">
        <v>0.04</v>
      </c>
      <c r="G24" s="163">
        <v>0.12</v>
      </c>
      <c r="H24" s="163">
        <v>0.44</v>
      </c>
    </row>
    <row r="25" spans="1:8" x14ac:dyDescent="0.25">
      <c r="A25" s="162">
        <v>20</v>
      </c>
      <c r="B25" s="163">
        <v>0.43</v>
      </c>
      <c r="C25" s="163">
        <v>49.73</v>
      </c>
      <c r="D25" s="164">
        <v>20</v>
      </c>
      <c r="E25" s="165">
        <v>0.17</v>
      </c>
      <c r="F25" s="163">
        <v>7.0000000000000007E-2</v>
      </c>
      <c r="G25" s="163">
        <v>0.15</v>
      </c>
      <c r="H25" s="163">
        <v>0.43</v>
      </c>
    </row>
    <row r="26" spans="1:8" x14ac:dyDescent="0.25">
      <c r="A26" s="162">
        <v>25</v>
      </c>
      <c r="B26" s="163">
        <v>0.4</v>
      </c>
      <c r="C26" s="163">
        <v>41.47</v>
      </c>
      <c r="D26" s="164">
        <v>25</v>
      </c>
      <c r="E26" s="165">
        <v>0.2</v>
      </c>
      <c r="F26" s="163">
        <v>0.09</v>
      </c>
      <c r="G26" s="163">
        <v>0.18</v>
      </c>
      <c r="H26" s="163">
        <v>0.39</v>
      </c>
    </row>
    <row r="27" spans="1:8" x14ac:dyDescent="0.25">
      <c r="A27" s="162">
        <v>30</v>
      </c>
      <c r="B27" s="163">
        <v>0.46</v>
      </c>
      <c r="C27" s="163">
        <v>27.46</v>
      </c>
      <c r="D27" s="164">
        <v>30</v>
      </c>
      <c r="E27" s="165">
        <v>0.24</v>
      </c>
      <c r="F27" s="163">
        <v>0.12</v>
      </c>
      <c r="G27" s="163">
        <v>0.2</v>
      </c>
      <c r="H27" s="163">
        <v>0.73</v>
      </c>
    </row>
    <row r="28" spans="1:8" x14ac:dyDescent="0.25">
      <c r="A28" s="162">
        <v>35</v>
      </c>
      <c r="B28" s="163">
        <v>0.53</v>
      </c>
      <c r="C28" s="163">
        <v>13.45</v>
      </c>
      <c r="D28" s="164">
        <v>35</v>
      </c>
      <c r="E28" s="165">
        <v>0.27</v>
      </c>
      <c r="F28" s="163">
        <v>0.16</v>
      </c>
      <c r="G28" s="163">
        <v>0.22</v>
      </c>
      <c r="H28" s="163">
        <v>0.81</v>
      </c>
    </row>
    <row r="29" spans="1:8" x14ac:dyDescent="0.25">
      <c r="A29" s="162">
        <v>40</v>
      </c>
      <c r="B29" s="163">
        <v>0.59</v>
      </c>
      <c r="C29" s="163">
        <v>359.44</v>
      </c>
      <c r="D29" s="164">
        <v>40</v>
      </c>
      <c r="E29" s="165">
        <v>0.31</v>
      </c>
      <c r="F29" s="163">
        <v>0.21</v>
      </c>
      <c r="G29" s="163">
        <v>0.22</v>
      </c>
      <c r="H29" s="163">
        <v>0.9</v>
      </c>
    </row>
    <row r="30" spans="1:8" x14ac:dyDescent="0.25">
      <c r="A30" s="162">
        <v>45</v>
      </c>
      <c r="B30" s="163">
        <v>0.65</v>
      </c>
      <c r="C30" s="163">
        <v>345.42</v>
      </c>
      <c r="D30" s="164">
        <v>45</v>
      </c>
      <c r="E30" s="165">
        <v>0.34</v>
      </c>
      <c r="F30" s="163">
        <v>0.26</v>
      </c>
      <c r="G30" s="163">
        <v>0.21</v>
      </c>
      <c r="H30" s="163">
        <v>0.98</v>
      </c>
    </row>
    <row r="31" spans="1:8" x14ac:dyDescent="0.25">
      <c r="A31" s="162">
        <v>50</v>
      </c>
      <c r="B31" s="163">
        <v>0.71</v>
      </c>
      <c r="C31" s="163">
        <v>331.41</v>
      </c>
      <c r="D31" s="164">
        <v>50</v>
      </c>
      <c r="E31" s="165">
        <v>0.37</v>
      </c>
      <c r="F31" s="163">
        <v>0.32</v>
      </c>
      <c r="G31" s="163">
        <v>0.19</v>
      </c>
      <c r="H31" s="163">
        <v>1.07</v>
      </c>
    </row>
    <row r="32" spans="1:8" x14ac:dyDescent="0.25">
      <c r="A32" s="162">
        <v>55</v>
      </c>
      <c r="B32" s="163">
        <v>0.75</v>
      </c>
      <c r="C32" s="163">
        <v>329.78</v>
      </c>
      <c r="D32" s="164">
        <v>55</v>
      </c>
      <c r="E32" s="165">
        <v>0.41</v>
      </c>
      <c r="F32" s="163">
        <v>0.38</v>
      </c>
      <c r="G32" s="163">
        <v>0.16</v>
      </c>
      <c r="H32" s="163">
        <v>0.27</v>
      </c>
    </row>
    <row r="33" spans="1:8" x14ac:dyDescent="0.25">
      <c r="A33" s="162">
        <v>60</v>
      </c>
      <c r="B33" s="163">
        <v>0.79</v>
      </c>
      <c r="C33" s="163">
        <v>328.14</v>
      </c>
      <c r="D33" s="164">
        <v>60</v>
      </c>
      <c r="E33" s="165">
        <v>0.45</v>
      </c>
      <c r="F33" s="163">
        <v>0.43</v>
      </c>
      <c r="G33" s="163">
        <v>0.13</v>
      </c>
      <c r="H33" s="163">
        <v>0.27</v>
      </c>
    </row>
    <row r="34" spans="1:8" x14ac:dyDescent="0.25">
      <c r="A34" s="162">
        <v>65</v>
      </c>
      <c r="B34" s="163">
        <v>0.83</v>
      </c>
      <c r="C34" s="163">
        <v>326.5</v>
      </c>
      <c r="D34" s="164">
        <v>65</v>
      </c>
      <c r="E34" s="165">
        <v>0.5</v>
      </c>
      <c r="F34" s="163">
        <v>0.49</v>
      </c>
      <c r="G34" s="163">
        <v>0.09</v>
      </c>
      <c r="H34" s="163">
        <v>0.27</v>
      </c>
    </row>
    <row r="35" spans="1:8" x14ac:dyDescent="0.25">
      <c r="A35" s="162">
        <v>70</v>
      </c>
      <c r="B35" s="163">
        <v>0.87</v>
      </c>
      <c r="C35" s="163">
        <v>324.87</v>
      </c>
      <c r="D35" s="164">
        <v>70</v>
      </c>
      <c r="E35" s="165">
        <v>0.56000000000000005</v>
      </c>
      <c r="F35" s="163">
        <v>0.55000000000000004</v>
      </c>
      <c r="G35" s="163">
        <v>0.05</v>
      </c>
      <c r="H35" s="163">
        <v>0.27</v>
      </c>
    </row>
    <row r="36" spans="1:8" x14ac:dyDescent="0.25">
      <c r="A36" s="162">
        <v>75</v>
      </c>
      <c r="B36" s="163">
        <v>0.9</v>
      </c>
      <c r="C36" s="163">
        <v>323.23</v>
      </c>
      <c r="D36" s="164">
        <v>75</v>
      </c>
      <c r="E36" s="165">
        <v>0.62</v>
      </c>
      <c r="F36" s="163">
        <v>0.62</v>
      </c>
      <c r="G36" s="163">
        <v>0</v>
      </c>
      <c r="H36" s="163">
        <v>0.27</v>
      </c>
    </row>
    <row r="37" spans="1:8" x14ac:dyDescent="0.25">
      <c r="A37" s="162">
        <v>80</v>
      </c>
      <c r="B37" s="163">
        <v>0.98</v>
      </c>
      <c r="C37" s="163">
        <v>321.77999999999997</v>
      </c>
      <c r="D37" s="164">
        <v>79.989999999999995</v>
      </c>
      <c r="E37" s="165">
        <v>0.68</v>
      </c>
      <c r="F37" s="163">
        <v>0.68</v>
      </c>
      <c r="G37" s="163">
        <v>-0.05</v>
      </c>
      <c r="H37" s="163">
        <v>0.47</v>
      </c>
    </row>
    <row r="38" spans="1:8" x14ac:dyDescent="0.25">
      <c r="A38" s="162">
        <v>85</v>
      </c>
      <c r="B38" s="163">
        <v>1.05</v>
      </c>
      <c r="C38" s="163">
        <v>320.33</v>
      </c>
      <c r="D38" s="164">
        <v>84.99</v>
      </c>
      <c r="E38" s="165">
        <v>0.76</v>
      </c>
      <c r="F38" s="163">
        <v>0.75</v>
      </c>
      <c r="G38" s="163">
        <v>-0.1</v>
      </c>
      <c r="H38" s="163">
        <v>0.47</v>
      </c>
    </row>
    <row r="39" spans="1:8" x14ac:dyDescent="0.25">
      <c r="A39" s="162">
        <v>90</v>
      </c>
      <c r="B39" s="163">
        <v>1.1299999999999999</v>
      </c>
      <c r="C39" s="163">
        <v>318.88</v>
      </c>
      <c r="D39" s="164">
        <v>89.99</v>
      </c>
      <c r="E39" s="165">
        <v>0.84</v>
      </c>
      <c r="F39" s="163">
        <v>0.82</v>
      </c>
      <c r="G39" s="163">
        <v>-0.17</v>
      </c>
      <c r="H39" s="163">
        <v>0.47</v>
      </c>
    </row>
    <row r="40" spans="1:8" x14ac:dyDescent="0.25">
      <c r="A40" s="162">
        <v>95</v>
      </c>
      <c r="B40" s="163">
        <v>1.2</v>
      </c>
      <c r="C40" s="163">
        <v>317.43</v>
      </c>
      <c r="D40" s="164">
        <v>94.99</v>
      </c>
      <c r="E40" s="165">
        <v>0.93</v>
      </c>
      <c r="F40" s="163">
        <v>0.9</v>
      </c>
      <c r="G40" s="163">
        <v>-0.23</v>
      </c>
      <c r="H40" s="163">
        <v>0.49</v>
      </c>
    </row>
    <row r="41" spans="1:8" x14ac:dyDescent="0.25">
      <c r="A41" s="162">
        <v>100</v>
      </c>
      <c r="B41" s="163">
        <v>1.28</v>
      </c>
      <c r="C41" s="163">
        <v>315.97000000000003</v>
      </c>
      <c r="D41" s="164">
        <v>99.99</v>
      </c>
      <c r="E41" s="165">
        <v>1.02</v>
      </c>
      <c r="F41" s="163">
        <v>0.98</v>
      </c>
      <c r="G41" s="163">
        <v>-0.31</v>
      </c>
      <c r="H41" s="163">
        <v>0.49</v>
      </c>
    </row>
    <row r="42" spans="1:8" x14ac:dyDescent="0.25">
      <c r="A42" s="162">
        <v>105</v>
      </c>
      <c r="B42" s="163">
        <v>1.31</v>
      </c>
      <c r="C42" s="163">
        <v>314.62</v>
      </c>
      <c r="D42" s="164">
        <v>104.99</v>
      </c>
      <c r="E42" s="165">
        <v>1.1299999999999999</v>
      </c>
      <c r="F42" s="163">
        <v>1.06</v>
      </c>
      <c r="G42" s="163">
        <v>-0.39</v>
      </c>
      <c r="H42" s="163">
        <v>0.24</v>
      </c>
    </row>
    <row r="43" spans="1:8" x14ac:dyDescent="0.25">
      <c r="A43" s="162">
        <v>110</v>
      </c>
      <c r="B43" s="163">
        <v>1.34</v>
      </c>
      <c r="C43" s="163">
        <v>313.27</v>
      </c>
      <c r="D43" s="164">
        <v>109.99</v>
      </c>
      <c r="E43" s="165">
        <v>1.23</v>
      </c>
      <c r="F43" s="163">
        <v>1.1399999999999999</v>
      </c>
      <c r="G43" s="163">
        <v>-0.47</v>
      </c>
      <c r="H43" s="163">
        <v>0.27</v>
      </c>
    </row>
    <row r="44" spans="1:8" x14ac:dyDescent="0.25">
      <c r="A44" s="162">
        <v>115</v>
      </c>
      <c r="B44" s="163">
        <v>1.36</v>
      </c>
      <c r="C44" s="163">
        <v>311.91000000000003</v>
      </c>
      <c r="D44" s="164">
        <v>114.99</v>
      </c>
      <c r="E44" s="165">
        <v>1.34</v>
      </c>
      <c r="F44" s="163">
        <v>1.22</v>
      </c>
      <c r="G44" s="163">
        <v>-0.56000000000000005</v>
      </c>
      <c r="H44" s="163">
        <v>0.27</v>
      </c>
    </row>
    <row r="45" spans="1:8" x14ac:dyDescent="0.25">
      <c r="A45" s="162">
        <v>120</v>
      </c>
      <c r="B45" s="163">
        <v>1.39</v>
      </c>
      <c r="C45" s="163">
        <v>310.56</v>
      </c>
      <c r="D45" s="164">
        <v>119.99</v>
      </c>
      <c r="E45" s="165">
        <v>1.45</v>
      </c>
      <c r="F45" s="163">
        <v>1.3</v>
      </c>
      <c r="G45" s="163">
        <v>-0.65</v>
      </c>
      <c r="H45" s="163">
        <v>0.27</v>
      </c>
    </row>
    <row r="46" spans="1:8" x14ac:dyDescent="0.25">
      <c r="A46" s="162">
        <v>125</v>
      </c>
      <c r="B46" s="163">
        <v>1.42</v>
      </c>
      <c r="C46" s="163">
        <v>309.2</v>
      </c>
      <c r="D46" s="164">
        <v>124.98</v>
      </c>
      <c r="E46" s="165">
        <v>1.56</v>
      </c>
      <c r="F46" s="163">
        <v>1.38</v>
      </c>
      <c r="G46" s="163">
        <v>-0.74</v>
      </c>
      <c r="H46" s="163">
        <v>0.27</v>
      </c>
    </row>
    <row r="47" spans="1:8" x14ac:dyDescent="0.25">
      <c r="A47" s="162">
        <v>130</v>
      </c>
      <c r="B47" s="163">
        <v>1.42</v>
      </c>
      <c r="C47" s="163">
        <v>308.5</v>
      </c>
      <c r="D47" s="164">
        <v>129.97999999999999</v>
      </c>
      <c r="E47" s="165">
        <v>1.68</v>
      </c>
      <c r="F47" s="163">
        <v>1.45</v>
      </c>
      <c r="G47" s="163">
        <v>-0.84</v>
      </c>
      <c r="H47" s="163">
        <v>0.12</v>
      </c>
    </row>
    <row r="48" spans="1:8" x14ac:dyDescent="0.25">
      <c r="A48" s="162">
        <v>135</v>
      </c>
      <c r="B48" s="163">
        <v>1.42</v>
      </c>
      <c r="C48" s="163">
        <v>307.79000000000002</v>
      </c>
      <c r="D48" s="164">
        <v>134.97999999999999</v>
      </c>
      <c r="E48" s="165">
        <v>1.79</v>
      </c>
      <c r="F48" s="163">
        <v>1.53</v>
      </c>
      <c r="G48" s="163">
        <v>-0.94</v>
      </c>
      <c r="H48" s="163">
        <v>0.12</v>
      </c>
    </row>
    <row r="49" spans="1:8" x14ac:dyDescent="0.25">
      <c r="A49" s="162">
        <v>140</v>
      </c>
      <c r="B49" s="163">
        <v>1.43</v>
      </c>
      <c r="C49" s="163">
        <v>307.08999999999997</v>
      </c>
      <c r="D49" s="164">
        <v>139.97999999999999</v>
      </c>
      <c r="E49" s="165">
        <v>1.91</v>
      </c>
      <c r="F49" s="163">
        <v>1.61</v>
      </c>
      <c r="G49" s="163">
        <v>-1.03</v>
      </c>
      <c r="H49" s="163">
        <v>0.12</v>
      </c>
    </row>
    <row r="50" spans="1:8" x14ac:dyDescent="0.25">
      <c r="A50" s="162">
        <v>145</v>
      </c>
      <c r="B50" s="163">
        <v>1.43</v>
      </c>
      <c r="C50" s="163">
        <v>306.39</v>
      </c>
      <c r="D50" s="164">
        <v>144.97999999999999</v>
      </c>
      <c r="E50" s="165">
        <v>2.0299999999999998</v>
      </c>
      <c r="F50" s="163">
        <v>1.68</v>
      </c>
      <c r="G50" s="163">
        <v>-1.1299999999999999</v>
      </c>
      <c r="H50" s="163">
        <v>0.12</v>
      </c>
    </row>
    <row r="51" spans="1:8" x14ac:dyDescent="0.25">
      <c r="A51" s="162">
        <v>150</v>
      </c>
      <c r="B51" s="163">
        <v>1.43</v>
      </c>
      <c r="C51" s="163">
        <v>305.68</v>
      </c>
      <c r="D51" s="164">
        <v>149.97999999999999</v>
      </c>
      <c r="E51" s="165">
        <v>2.15</v>
      </c>
      <c r="F51" s="163">
        <v>1.75</v>
      </c>
      <c r="G51" s="163">
        <v>-1.24</v>
      </c>
      <c r="H51" s="163">
        <v>0.12</v>
      </c>
    </row>
    <row r="52" spans="1:8" x14ac:dyDescent="0.25">
      <c r="A52" s="162">
        <v>155</v>
      </c>
      <c r="B52" s="163">
        <v>1.43</v>
      </c>
      <c r="C52" s="163">
        <v>305.57</v>
      </c>
      <c r="D52" s="164">
        <v>154.97</v>
      </c>
      <c r="E52" s="165">
        <v>2.2599999999999998</v>
      </c>
      <c r="F52" s="163">
        <v>1.83</v>
      </c>
      <c r="G52" s="163">
        <v>-1.34</v>
      </c>
      <c r="H52" s="163">
        <v>0</v>
      </c>
    </row>
    <row r="53" spans="1:8" x14ac:dyDescent="0.25">
      <c r="A53" s="162">
        <v>160</v>
      </c>
      <c r="B53" s="163">
        <v>1.44</v>
      </c>
      <c r="C53" s="163">
        <v>305.45999999999998</v>
      </c>
      <c r="D53" s="164">
        <v>159.97</v>
      </c>
      <c r="E53" s="165">
        <v>2.38</v>
      </c>
      <c r="F53" s="163">
        <v>1.9</v>
      </c>
      <c r="G53" s="163">
        <v>-1.44</v>
      </c>
      <c r="H53" s="163">
        <v>0</v>
      </c>
    </row>
    <row r="54" spans="1:8" x14ac:dyDescent="0.25">
      <c r="A54" s="162">
        <v>165</v>
      </c>
      <c r="B54" s="163">
        <v>1.44</v>
      </c>
      <c r="C54" s="163">
        <v>305.35000000000002</v>
      </c>
      <c r="D54" s="164">
        <v>164.97</v>
      </c>
      <c r="E54" s="165">
        <v>2.5</v>
      </c>
      <c r="F54" s="163">
        <v>1.97</v>
      </c>
      <c r="G54" s="163">
        <v>-1.54</v>
      </c>
      <c r="H54" s="163">
        <v>0</v>
      </c>
    </row>
    <row r="55" spans="1:8" x14ac:dyDescent="0.25">
      <c r="A55" s="162">
        <v>170</v>
      </c>
      <c r="B55" s="163">
        <v>1.44</v>
      </c>
      <c r="C55" s="163">
        <v>305.24</v>
      </c>
      <c r="D55" s="164">
        <v>169.97</v>
      </c>
      <c r="E55" s="165">
        <v>2.62</v>
      </c>
      <c r="F55" s="163">
        <v>2.04</v>
      </c>
      <c r="G55" s="163">
        <v>-1.64</v>
      </c>
      <c r="H55" s="163">
        <v>0</v>
      </c>
    </row>
    <row r="56" spans="1:8" x14ac:dyDescent="0.25">
      <c r="A56" s="162">
        <v>175</v>
      </c>
      <c r="B56" s="163">
        <v>1.45</v>
      </c>
      <c r="C56" s="163">
        <v>305.13</v>
      </c>
      <c r="D56" s="164">
        <v>174.97</v>
      </c>
      <c r="E56" s="165">
        <v>2.74</v>
      </c>
      <c r="F56" s="163">
        <v>2.12</v>
      </c>
      <c r="G56" s="163">
        <v>-1.75</v>
      </c>
      <c r="H56" s="163">
        <v>0</v>
      </c>
    </row>
    <row r="57" spans="1:8" x14ac:dyDescent="0.25">
      <c r="A57" s="162">
        <v>180</v>
      </c>
      <c r="B57" s="163">
        <v>1.47</v>
      </c>
      <c r="C57" s="163">
        <v>305.58999999999997</v>
      </c>
      <c r="D57" s="164">
        <v>179.97</v>
      </c>
      <c r="E57" s="165">
        <v>2.87</v>
      </c>
      <c r="F57" s="163">
        <v>2.19</v>
      </c>
      <c r="G57" s="163">
        <v>-1.85</v>
      </c>
      <c r="H57" s="163">
        <v>0.17</v>
      </c>
    </row>
    <row r="58" spans="1:8" x14ac:dyDescent="0.25">
      <c r="A58" s="162">
        <v>185</v>
      </c>
      <c r="B58" s="163">
        <v>1.5</v>
      </c>
      <c r="C58" s="163">
        <v>306.04000000000002</v>
      </c>
      <c r="D58" s="164">
        <v>184.96</v>
      </c>
      <c r="E58" s="165">
        <v>2.99</v>
      </c>
      <c r="F58" s="163">
        <v>2.27</v>
      </c>
      <c r="G58" s="163">
        <v>-1.96</v>
      </c>
      <c r="H58" s="163">
        <v>0.17</v>
      </c>
    </row>
    <row r="59" spans="1:8" x14ac:dyDescent="0.25">
      <c r="A59" s="162">
        <v>190</v>
      </c>
      <c r="B59" s="163">
        <v>1.53</v>
      </c>
      <c r="C59" s="163">
        <v>306.5</v>
      </c>
      <c r="D59" s="164">
        <v>189.96</v>
      </c>
      <c r="E59" s="165">
        <v>3.12</v>
      </c>
      <c r="F59" s="163">
        <v>2.34</v>
      </c>
      <c r="G59" s="163">
        <v>-2.06</v>
      </c>
      <c r="H59" s="163">
        <v>0.17</v>
      </c>
    </row>
    <row r="60" spans="1:8" x14ac:dyDescent="0.25">
      <c r="A60" s="162">
        <v>195</v>
      </c>
      <c r="B60" s="163">
        <v>1.55</v>
      </c>
      <c r="C60" s="163">
        <v>306.95</v>
      </c>
      <c r="D60" s="164">
        <v>194.96</v>
      </c>
      <c r="E60" s="165">
        <v>3.25</v>
      </c>
      <c r="F60" s="163">
        <v>2.4300000000000002</v>
      </c>
      <c r="G60" s="163">
        <v>-2.17</v>
      </c>
      <c r="H60" s="163">
        <v>0.17</v>
      </c>
    </row>
    <row r="61" spans="1:8" x14ac:dyDescent="0.25">
      <c r="A61" s="162">
        <v>200</v>
      </c>
      <c r="B61" s="163">
        <v>1.58</v>
      </c>
      <c r="C61" s="163">
        <v>307.41000000000003</v>
      </c>
      <c r="D61" s="164">
        <v>199.96</v>
      </c>
      <c r="E61" s="165">
        <v>3.39</v>
      </c>
      <c r="F61" s="163">
        <v>2.5099999999999998</v>
      </c>
      <c r="G61" s="163">
        <v>-2.2799999999999998</v>
      </c>
      <c r="H61" s="163">
        <v>0.17</v>
      </c>
    </row>
    <row r="62" spans="1:8" x14ac:dyDescent="0.25">
      <c r="A62" s="162">
        <v>205</v>
      </c>
      <c r="B62" s="163">
        <v>1.61</v>
      </c>
      <c r="C62" s="163">
        <v>307.02</v>
      </c>
      <c r="D62" s="164">
        <v>204.96</v>
      </c>
      <c r="E62" s="165">
        <v>3.53</v>
      </c>
      <c r="F62" s="163">
        <v>2.59</v>
      </c>
      <c r="G62" s="163">
        <v>-2.39</v>
      </c>
      <c r="H62" s="163">
        <v>0.17</v>
      </c>
    </row>
    <row r="63" spans="1:8" x14ac:dyDescent="0.25">
      <c r="A63" s="162">
        <v>210</v>
      </c>
      <c r="B63" s="163">
        <v>1.63</v>
      </c>
      <c r="C63" s="163">
        <v>306.62</v>
      </c>
      <c r="D63" s="164">
        <v>209.96</v>
      </c>
      <c r="E63" s="165">
        <v>3.66</v>
      </c>
      <c r="F63" s="163">
        <v>2.68</v>
      </c>
      <c r="G63" s="163">
        <v>-2.5</v>
      </c>
      <c r="H63" s="163">
        <v>0.17</v>
      </c>
    </row>
    <row r="64" spans="1:8" x14ac:dyDescent="0.25">
      <c r="A64" s="162">
        <v>215</v>
      </c>
      <c r="B64" s="163">
        <v>1.66</v>
      </c>
      <c r="C64" s="163">
        <v>306.23</v>
      </c>
      <c r="D64" s="164">
        <v>214.95</v>
      </c>
      <c r="E64" s="165">
        <v>3.81</v>
      </c>
      <c r="F64" s="163">
        <v>2.76</v>
      </c>
      <c r="G64" s="163">
        <v>-2.62</v>
      </c>
      <c r="H64" s="163">
        <v>0.17</v>
      </c>
    </row>
    <row r="65" spans="1:8" x14ac:dyDescent="0.25">
      <c r="A65" s="162">
        <v>220</v>
      </c>
      <c r="B65" s="163">
        <v>1.69</v>
      </c>
      <c r="C65" s="163">
        <v>305.83999999999997</v>
      </c>
      <c r="D65" s="164">
        <v>219.95</v>
      </c>
      <c r="E65" s="165">
        <v>3.95</v>
      </c>
      <c r="F65" s="163">
        <v>2.85</v>
      </c>
      <c r="G65" s="163">
        <v>-2.74</v>
      </c>
      <c r="H65" s="163">
        <v>0.17</v>
      </c>
    </row>
    <row r="66" spans="1:8" x14ac:dyDescent="0.25">
      <c r="A66" s="162">
        <v>225</v>
      </c>
      <c r="B66" s="163">
        <v>1.72</v>
      </c>
      <c r="C66" s="163">
        <v>305.44</v>
      </c>
      <c r="D66" s="164">
        <v>224.95</v>
      </c>
      <c r="E66" s="165">
        <v>4.0999999999999996</v>
      </c>
      <c r="F66" s="163">
        <v>2.93</v>
      </c>
      <c r="G66" s="163">
        <v>-2.86</v>
      </c>
      <c r="H66" s="163">
        <v>0.17</v>
      </c>
    </row>
    <row r="67" spans="1:8" x14ac:dyDescent="0.25">
      <c r="A67" s="162">
        <v>230</v>
      </c>
      <c r="B67" s="163">
        <v>1.73</v>
      </c>
      <c r="C67" s="163">
        <v>305.02999999999997</v>
      </c>
      <c r="D67" s="164">
        <v>229.95</v>
      </c>
      <c r="E67" s="165">
        <v>4.24</v>
      </c>
      <c r="F67" s="163">
        <v>3.02</v>
      </c>
      <c r="G67" s="163">
        <v>-2.98</v>
      </c>
      <c r="H67" s="163">
        <v>0.12</v>
      </c>
    </row>
    <row r="68" spans="1:8" x14ac:dyDescent="0.25">
      <c r="A68" s="162">
        <v>235</v>
      </c>
      <c r="B68" s="163">
        <v>1.74</v>
      </c>
      <c r="C68" s="163">
        <v>304.62</v>
      </c>
      <c r="D68" s="164">
        <v>234.94</v>
      </c>
      <c r="E68" s="165">
        <v>4.3899999999999997</v>
      </c>
      <c r="F68" s="163">
        <v>3.11</v>
      </c>
      <c r="G68" s="163">
        <v>-3.1</v>
      </c>
      <c r="H68" s="163">
        <v>0.12</v>
      </c>
    </row>
    <row r="69" spans="1:8" x14ac:dyDescent="0.25">
      <c r="A69" s="162">
        <v>240</v>
      </c>
      <c r="B69" s="163">
        <v>1.76</v>
      </c>
      <c r="C69" s="163">
        <v>304.20999999999998</v>
      </c>
      <c r="D69" s="164">
        <v>239.94</v>
      </c>
      <c r="E69" s="165">
        <v>4.54</v>
      </c>
      <c r="F69" s="163">
        <v>3.19</v>
      </c>
      <c r="G69" s="163">
        <v>-3.23</v>
      </c>
      <c r="H69" s="163">
        <v>0.12</v>
      </c>
    </row>
    <row r="70" spans="1:8" x14ac:dyDescent="0.25">
      <c r="A70" s="162">
        <v>245</v>
      </c>
      <c r="B70" s="163">
        <v>1.77</v>
      </c>
      <c r="C70" s="163">
        <v>303.8</v>
      </c>
      <c r="D70" s="164">
        <v>244.94</v>
      </c>
      <c r="E70" s="165">
        <v>4.6900000000000004</v>
      </c>
      <c r="F70" s="163">
        <v>3.28</v>
      </c>
      <c r="G70" s="163">
        <v>-3.36</v>
      </c>
      <c r="H70" s="163">
        <v>0.12</v>
      </c>
    </row>
    <row r="71" spans="1:8" x14ac:dyDescent="0.25">
      <c r="A71" s="162">
        <v>250</v>
      </c>
      <c r="B71" s="163">
        <v>1.78</v>
      </c>
      <c r="C71" s="163">
        <v>303.39</v>
      </c>
      <c r="D71" s="164">
        <v>249.94</v>
      </c>
      <c r="E71" s="165">
        <v>4.8499999999999996</v>
      </c>
      <c r="F71" s="163">
        <v>3.37</v>
      </c>
      <c r="G71" s="163">
        <v>-3.49</v>
      </c>
      <c r="H71" s="163">
        <v>0.12</v>
      </c>
    </row>
    <row r="72" spans="1:8" x14ac:dyDescent="0.25">
      <c r="A72" s="162">
        <v>255</v>
      </c>
      <c r="B72" s="163">
        <v>1.84</v>
      </c>
      <c r="C72" s="163">
        <v>303.27999999999997</v>
      </c>
      <c r="D72" s="164">
        <v>254.94</v>
      </c>
      <c r="E72" s="165">
        <v>5</v>
      </c>
      <c r="F72" s="163">
        <v>3.45</v>
      </c>
      <c r="G72" s="163">
        <v>-3.62</v>
      </c>
      <c r="H72" s="163">
        <v>0.38</v>
      </c>
    </row>
    <row r="73" spans="1:8" x14ac:dyDescent="0.25">
      <c r="A73" s="162">
        <v>260</v>
      </c>
      <c r="B73" s="163">
        <v>1.91</v>
      </c>
      <c r="C73" s="163">
        <v>303.16000000000003</v>
      </c>
      <c r="D73" s="164">
        <v>259.93</v>
      </c>
      <c r="E73" s="165">
        <v>5.16</v>
      </c>
      <c r="F73" s="163">
        <v>3.54</v>
      </c>
      <c r="G73" s="163">
        <v>-3.76</v>
      </c>
      <c r="H73" s="163">
        <v>0.38</v>
      </c>
    </row>
    <row r="74" spans="1:8" x14ac:dyDescent="0.25">
      <c r="A74" s="162">
        <v>265</v>
      </c>
      <c r="B74" s="163">
        <v>1.97</v>
      </c>
      <c r="C74" s="163">
        <v>303.04000000000002</v>
      </c>
      <c r="D74" s="164">
        <v>264.93</v>
      </c>
      <c r="E74" s="165">
        <v>5.33</v>
      </c>
      <c r="F74" s="163">
        <v>3.63</v>
      </c>
      <c r="G74" s="163">
        <v>-3.9</v>
      </c>
      <c r="H74" s="163">
        <v>0.38</v>
      </c>
    </row>
    <row r="75" spans="1:8" x14ac:dyDescent="0.25">
      <c r="A75" s="162">
        <v>270</v>
      </c>
      <c r="B75" s="163">
        <v>2.0299999999999998</v>
      </c>
      <c r="C75" s="163">
        <v>302.92</v>
      </c>
      <c r="D75" s="164">
        <v>269.93</v>
      </c>
      <c r="E75" s="165">
        <v>5.5</v>
      </c>
      <c r="F75" s="163">
        <v>3.73</v>
      </c>
      <c r="G75" s="163">
        <v>-4.04</v>
      </c>
      <c r="H75" s="163">
        <v>0.38</v>
      </c>
    </row>
    <row r="76" spans="1:8" x14ac:dyDescent="0.25">
      <c r="A76" s="162">
        <v>275</v>
      </c>
      <c r="B76" s="163">
        <v>2.09</v>
      </c>
      <c r="C76" s="163">
        <v>302.81</v>
      </c>
      <c r="D76" s="164">
        <v>274.92</v>
      </c>
      <c r="E76" s="165">
        <v>5.68</v>
      </c>
      <c r="F76" s="163">
        <v>3.83</v>
      </c>
      <c r="G76" s="163">
        <v>-4.1900000000000004</v>
      </c>
      <c r="H76" s="163">
        <v>0.38</v>
      </c>
    </row>
    <row r="77" spans="1:8" x14ac:dyDescent="0.25">
      <c r="A77" s="162">
        <v>280</v>
      </c>
      <c r="B77" s="163">
        <v>2.12</v>
      </c>
      <c r="C77" s="163">
        <v>302.3</v>
      </c>
      <c r="D77" s="164">
        <v>279.92</v>
      </c>
      <c r="E77" s="165">
        <v>5.86</v>
      </c>
      <c r="F77" s="163">
        <v>3.93</v>
      </c>
      <c r="G77" s="163">
        <v>-4.3499999999999996</v>
      </c>
      <c r="H77" s="163">
        <v>0.21</v>
      </c>
    </row>
    <row r="78" spans="1:8" x14ac:dyDescent="0.25">
      <c r="A78" s="162">
        <v>285</v>
      </c>
      <c r="B78" s="163">
        <v>2.15</v>
      </c>
      <c r="C78" s="163">
        <v>301.79000000000002</v>
      </c>
      <c r="D78" s="164">
        <v>284.92</v>
      </c>
      <c r="E78" s="165">
        <v>6.04</v>
      </c>
      <c r="F78" s="163">
        <v>4.0199999999999996</v>
      </c>
      <c r="G78" s="163">
        <v>-4.51</v>
      </c>
      <c r="H78" s="163">
        <v>0.21</v>
      </c>
    </row>
    <row r="79" spans="1:8" x14ac:dyDescent="0.25">
      <c r="A79" s="162">
        <v>290</v>
      </c>
      <c r="B79" s="163">
        <v>2.17</v>
      </c>
      <c r="C79" s="163">
        <v>301.27999999999997</v>
      </c>
      <c r="D79" s="164">
        <v>289.91000000000003</v>
      </c>
      <c r="E79" s="165">
        <v>6.23</v>
      </c>
      <c r="F79" s="163">
        <v>4.12</v>
      </c>
      <c r="G79" s="163">
        <v>-4.67</v>
      </c>
      <c r="H79" s="163">
        <v>0.21</v>
      </c>
    </row>
    <row r="80" spans="1:8" x14ac:dyDescent="0.25">
      <c r="A80" s="162">
        <v>295</v>
      </c>
      <c r="B80" s="163">
        <v>2.2000000000000002</v>
      </c>
      <c r="C80" s="163">
        <v>300.77999999999997</v>
      </c>
      <c r="D80" s="164">
        <v>294.91000000000003</v>
      </c>
      <c r="E80" s="165">
        <v>6.42</v>
      </c>
      <c r="F80" s="163">
        <v>4.22</v>
      </c>
      <c r="G80" s="163">
        <v>-4.83</v>
      </c>
      <c r="H80" s="163">
        <v>0.21</v>
      </c>
    </row>
    <row r="81" spans="1:8" x14ac:dyDescent="0.25">
      <c r="A81" s="162">
        <v>300</v>
      </c>
      <c r="B81" s="163">
        <v>2.23</v>
      </c>
      <c r="C81" s="163">
        <v>300.27</v>
      </c>
      <c r="D81" s="164">
        <v>299.91000000000003</v>
      </c>
      <c r="E81" s="165">
        <v>6.61</v>
      </c>
      <c r="F81" s="163">
        <v>4.32</v>
      </c>
      <c r="G81" s="163">
        <v>-5</v>
      </c>
      <c r="H81" s="163">
        <v>0.21</v>
      </c>
    </row>
    <row r="82" spans="1:8" x14ac:dyDescent="0.25">
      <c r="A82" s="162">
        <v>305</v>
      </c>
      <c r="B82" s="163">
        <v>2.2200000000000002</v>
      </c>
      <c r="C82" s="163">
        <v>298.64</v>
      </c>
      <c r="D82" s="164">
        <v>304.89999999999998</v>
      </c>
      <c r="E82" s="165">
        <v>6.8</v>
      </c>
      <c r="F82" s="163">
        <v>4.41</v>
      </c>
      <c r="G82" s="163">
        <v>-5.17</v>
      </c>
      <c r="H82" s="163">
        <v>0.38</v>
      </c>
    </row>
    <row r="83" spans="1:8" x14ac:dyDescent="0.25">
      <c r="A83" s="162">
        <v>310</v>
      </c>
      <c r="B83" s="163">
        <v>2.21</v>
      </c>
      <c r="C83" s="163">
        <v>297.01</v>
      </c>
      <c r="D83" s="164">
        <v>309.89999999999998</v>
      </c>
      <c r="E83" s="165">
        <v>6.98</v>
      </c>
      <c r="F83" s="163">
        <v>4.51</v>
      </c>
      <c r="G83" s="163">
        <v>-5.34</v>
      </c>
      <c r="H83" s="163">
        <v>0.38</v>
      </c>
    </row>
    <row r="84" spans="1:8" x14ac:dyDescent="0.25">
      <c r="A84" s="162">
        <v>315</v>
      </c>
      <c r="B84" s="163">
        <v>2.2000000000000002</v>
      </c>
      <c r="C84" s="163">
        <v>295.39</v>
      </c>
      <c r="D84" s="164">
        <v>314.89</v>
      </c>
      <c r="E84" s="165">
        <v>7.17</v>
      </c>
      <c r="F84" s="163">
        <v>4.59</v>
      </c>
      <c r="G84" s="163">
        <v>-5.51</v>
      </c>
      <c r="H84" s="163">
        <v>0.38</v>
      </c>
    </row>
    <row r="85" spans="1:8" x14ac:dyDescent="0.25">
      <c r="A85" s="162">
        <v>320</v>
      </c>
      <c r="B85" s="163">
        <v>2.19</v>
      </c>
      <c r="C85" s="163">
        <v>293.76</v>
      </c>
      <c r="D85" s="164">
        <v>319.89</v>
      </c>
      <c r="E85" s="165">
        <v>7.36</v>
      </c>
      <c r="F85" s="163">
        <v>4.67</v>
      </c>
      <c r="G85" s="163">
        <v>-5.68</v>
      </c>
      <c r="H85" s="163">
        <v>0.38</v>
      </c>
    </row>
    <row r="86" spans="1:8" x14ac:dyDescent="0.25">
      <c r="A86" s="162">
        <v>325</v>
      </c>
      <c r="B86" s="163">
        <v>2.1800000000000002</v>
      </c>
      <c r="C86" s="163">
        <v>292.14</v>
      </c>
      <c r="D86" s="164">
        <v>324.89</v>
      </c>
      <c r="E86" s="165">
        <v>7.54</v>
      </c>
      <c r="F86" s="163">
        <v>4.74</v>
      </c>
      <c r="G86" s="163">
        <v>-5.86</v>
      </c>
      <c r="H86" s="163">
        <v>0.38</v>
      </c>
    </row>
    <row r="87" spans="1:8" x14ac:dyDescent="0.25">
      <c r="A87" s="162">
        <v>330</v>
      </c>
      <c r="B87" s="163">
        <v>2.2200000000000002</v>
      </c>
      <c r="C87" s="163">
        <v>291.68</v>
      </c>
      <c r="D87" s="164">
        <v>329.88</v>
      </c>
      <c r="E87" s="165">
        <v>7.72</v>
      </c>
      <c r="F87" s="163">
        <v>4.82</v>
      </c>
      <c r="G87" s="163">
        <v>-6.04</v>
      </c>
      <c r="H87" s="163">
        <v>0.27</v>
      </c>
    </row>
    <row r="88" spans="1:8" x14ac:dyDescent="0.25">
      <c r="A88" s="162">
        <v>335</v>
      </c>
      <c r="B88" s="163">
        <v>2.2599999999999998</v>
      </c>
      <c r="C88" s="163">
        <v>291.23</v>
      </c>
      <c r="D88" s="164">
        <v>334.88</v>
      </c>
      <c r="E88" s="165">
        <v>7.91</v>
      </c>
      <c r="F88" s="163">
        <v>4.8899999999999997</v>
      </c>
      <c r="G88" s="163">
        <v>-6.22</v>
      </c>
      <c r="H88" s="163">
        <v>0.27</v>
      </c>
    </row>
    <row r="89" spans="1:8" x14ac:dyDescent="0.25">
      <c r="A89" s="162">
        <v>340</v>
      </c>
      <c r="B89" s="163">
        <v>2.2999999999999998</v>
      </c>
      <c r="C89" s="163">
        <v>290.77999999999997</v>
      </c>
      <c r="D89" s="164">
        <v>339.88</v>
      </c>
      <c r="E89" s="165">
        <v>8.1</v>
      </c>
      <c r="F89" s="163">
        <v>4.96</v>
      </c>
      <c r="G89" s="163">
        <v>-6.41</v>
      </c>
      <c r="H89" s="163">
        <v>0.27</v>
      </c>
    </row>
    <row r="90" spans="1:8" x14ac:dyDescent="0.25">
      <c r="A90" s="162">
        <v>345</v>
      </c>
      <c r="B90" s="163">
        <v>2.34</v>
      </c>
      <c r="C90" s="163">
        <v>290.33</v>
      </c>
      <c r="D90" s="164">
        <v>344.87</v>
      </c>
      <c r="E90" s="165">
        <v>8.2899999999999991</v>
      </c>
      <c r="F90" s="163">
        <v>5.03</v>
      </c>
      <c r="G90" s="163">
        <v>-6.59</v>
      </c>
      <c r="H90" s="163">
        <v>0.27</v>
      </c>
    </row>
    <row r="91" spans="1:8" x14ac:dyDescent="0.25">
      <c r="A91" s="162">
        <v>350</v>
      </c>
      <c r="B91" s="163">
        <v>2.37</v>
      </c>
      <c r="C91" s="163">
        <v>289.88</v>
      </c>
      <c r="D91" s="164">
        <v>349.87</v>
      </c>
      <c r="E91" s="165">
        <v>8.49</v>
      </c>
      <c r="F91" s="163">
        <v>5.0999999999999996</v>
      </c>
      <c r="G91" s="163">
        <v>-6.79</v>
      </c>
      <c r="H91" s="163">
        <v>0.27</v>
      </c>
    </row>
    <row r="92" spans="1:8" x14ac:dyDescent="0.25">
      <c r="A92" s="162">
        <v>355</v>
      </c>
      <c r="B92" s="163">
        <v>2.38</v>
      </c>
      <c r="C92" s="163">
        <v>289.7</v>
      </c>
      <c r="D92" s="164">
        <v>354.86</v>
      </c>
      <c r="E92" s="165">
        <v>8.69</v>
      </c>
      <c r="F92" s="163">
        <v>5.17</v>
      </c>
      <c r="G92" s="163">
        <v>-6.98</v>
      </c>
      <c r="H92" s="163">
        <v>0</v>
      </c>
    </row>
    <row r="93" spans="1:8" x14ac:dyDescent="0.25">
      <c r="A93" s="162">
        <v>360</v>
      </c>
      <c r="B93" s="163">
        <v>2.39</v>
      </c>
      <c r="C93" s="163">
        <v>289.52</v>
      </c>
      <c r="D93" s="164">
        <v>359.86</v>
      </c>
      <c r="E93" s="165">
        <v>8.89</v>
      </c>
      <c r="F93" s="163">
        <v>5.24</v>
      </c>
      <c r="G93" s="163">
        <v>-7.18</v>
      </c>
      <c r="H93" s="163">
        <v>0</v>
      </c>
    </row>
    <row r="94" spans="1:8" x14ac:dyDescent="0.25">
      <c r="A94" s="162">
        <v>365</v>
      </c>
      <c r="B94" s="163">
        <v>2.4</v>
      </c>
      <c r="C94" s="163">
        <v>289.33999999999997</v>
      </c>
      <c r="D94" s="164">
        <v>364.85</v>
      </c>
      <c r="E94" s="165">
        <v>9.09</v>
      </c>
      <c r="F94" s="163">
        <v>5.31</v>
      </c>
      <c r="G94" s="163">
        <v>-7.38</v>
      </c>
      <c r="H94" s="163">
        <v>0</v>
      </c>
    </row>
    <row r="95" spans="1:8" x14ac:dyDescent="0.25">
      <c r="A95" s="162">
        <v>370</v>
      </c>
      <c r="B95" s="163">
        <v>2.41</v>
      </c>
      <c r="C95" s="163">
        <v>289.17</v>
      </c>
      <c r="D95" s="164">
        <v>369.85</v>
      </c>
      <c r="E95" s="165">
        <v>9.2899999999999991</v>
      </c>
      <c r="F95" s="163">
        <v>5.38</v>
      </c>
      <c r="G95" s="163">
        <v>-7.57</v>
      </c>
      <c r="H95" s="163">
        <v>0</v>
      </c>
    </row>
    <row r="96" spans="1:8" x14ac:dyDescent="0.25">
      <c r="A96" s="162">
        <v>375</v>
      </c>
      <c r="B96" s="163">
        <v>2.42</v>
      </c>
      <c r="C96" s="163">
        <v>288.99</v>
      </c>
      <c r="D96" s="164">
        <v>374.85</v>
      </c>
      <c r="E96" s="165">
        <v>9.49</v>
      </c>
      <c r="F96" s="163">
        <v>5.45</v>
      </c>
      <c r="G96" s="163">
        <v>-7.77</v>
      </c>
      <c r="H96" s="163">
        <v>0</v>
      </c>
    </row>
    <row r="97" spans="1:8" x14ac:dyDescent="0.25">
      <c r="A97" s="162">
        <v>380</v>
      </c>
      <c r="B97" s="163">
        <v>2.42</v>
      </c>
      <c r="C97" s="163">
        <v>288.45</v>
      </c>
      <c r="D97" s="164">
        <v>379.84</v>
      </c>
      <c r="E97" s="165">
        <v>9.69</v>
      </c>
      <c r="F97" s="163">
        <v>5.52</v>
      </c>
      <c r="G97" s="163">
        <v>-7.97</v>
      </c>
      <c r="H97" s="163">
        <v>0.12</v>
      </c>
    </row>
    <row r="98" spans="1:8" x14ac:dyDescent="0.25">
      <c r="A98" s="162">
        <v>385</v>
      </c>
      <c r="B98" s="163">
        <v>2.4300000000000002</v>
      </c>
      <c r="C98" s="163">
        <v>287.92</v>
      </c>
      <c r="D98" s="164">
        <v>384.84</v>
      </c>
      <c r="E98" s="165">
        <v>9.9</v>
      </c>
      <c r="F98" s="163">
        <v>5.58</v>
      </c>
      <c r="G98" s="163">
        <v>-8.17</v>
      </c>
      <c r="H98" s="163">
        <v>0.12</v>
      </c>
    </row>
    <row r="99" spans="1:8" x14ac:dyDescent="0.25">
      <c r="A99" s="162">
        <v>390</v>
      </c>
      <c r="B99" s="163">
        <v>2.4300000000000002</v>
      </c>
      <c r="C99" s="163">
        <v>287.39</v>
      </c>
      <c r="D99" s="164">
        <v>389.83</v>
      </c>
      <c r="E99" s="165">
        <v>10.1</v>
      </c>
      <c r="F99" s="163">
        <v>5.65</v>
      </c>
      <c r="G99" s="163">
        <v>-8.3800000000000008</v>
      </c>
      <c r="H99" s="163">
        <v>0.12</v>
      </c>
    </row>
    <row r="100" spans="1:8" x14ac:dyDescent="0.25">
      <c r="A100" s="162">
        <v>395</v>
      </c>
      <c r="B100" s="163">
        <v>2.44</v>
      </c>
      <c r="C100" s="163">
        <v>286.86</v>
      </c>
      <c r="D100" s="164">
        <v>394.83</v>
      </c>
      <c r="E100" s="165">
        <v>10.3</v>
      </c>
      <c r="F100" s="163">
        <v>5.71</v>
      </c>
      <c r="G100" s="163">
        <v>-8.58</v>
      </c>
      <c r="H100" s="163">
        <v>0.12</v>
      </c>
    </row>
    <row r="101" spans="1:8" x14ac:dyDescent="0.25">
      <c r="A101" s="162">
        <v>400</v>
      </c>
      <c r="B101" s="163">
        <v>2.44</v>
      </c>
      <c r="C101" s="163">
        <v>286.32</v>
      </c>
      <c r="D101" s="164">
        <v>399.82</v>
      </c>
      <c r="E101" s="165">
        <v>10.51</v>
      </c>
      <c r="F101" s="163">
        <v>5.77</v>
      </c>
      <c r="G101" s="163">
        <v>-8.7799999999999994</v>
      </c>
      <c r="H101" s="163">
        <v>0.12</v>
      </c>
    </row>
    <row r="102" spans="1:8" x14ac:dyDescent="0.25">
      <c r="A102" s="162">
        <v>405</v>
      </c>
      <c r="B102" s="163">
        <v>2.4500000000000002</v>
      </c>
      <c r="C102" s="163">
        <v>286.02999999999997</v>
      </c>
      <c r="D102" s="164">
        <v>404.82</v>
      </c>
      <c r="E102" s="165">
        <v>10.71</v>
      </c>
      <c r="F102" s="163">
        <v>5.83</v>
      </c>
      <c r="G102" s="163">
        <v>-8.99</v>
      </c>
      <c r="H102" s="163">
        <v>0.12</v>
      </c>
    </row>
    <row r="103" spans="1:8" x14ac:dyDescent="0.25">
      <c r="A103" s="162">
        <v>410</v>
      </c>
      <c r="B103" s="163">
        <v>2.46</v>
      </c>
      <c r="C103" s="163">
        <v>285.75</v>
      </c>
      <c r="D103" s="164">
        <v>409.81</v>
      </c>
      <c r="E103" s="165">
        <v>10.92</v>
      </c>
      <c r="F103" s="163">
        <v>5.89</v>
      </c>
      <c r="G103" s="163">
        <v>-9.19</v>
      </c>
      <c r="H103" s="163">
        <v>0.12</v>
      </c>
    </row>
    <row r="104" spans="1:8" x14ac:dyDescent="0.25">
      <c r="A104" s="162">
        <v>415</v>
      </c>
      <c r="B104" s="163">
        <v>2.48</v>
      </c>
      <c r="C104" s="163">
        <v>285.45999999999998</v>
      </c>
      <c r="D104" s="164">
        <v>414.81</v>
      </c>
      <c r="E104" s="165">
        <v>11.12</v>
      </c>
      <c r="F104" s="163">
        <v>5.94</v>
      </c>
      <c r="G104" s="163">
        <v>-9.4</v>
      </c>
      <c r="H104" s="163">
        <v>0.12</v>
      </c>
    </row>
    <row r="105" spans="1:8" x14ac:dyDescent="0.25">
      <c r="A105" s="162">
        <v>420</v>
      </c>
      <c r="B105" s="163">
        <v>2.4900000000000002</v>
      </c>
      <c r="C105" s="163">
        <v>285.17</v>
      </c>
      <c r="D105" s="164">
        <v>419.8</v>
      </c>
      <c r="E105" s="165">
        <v>11.33</v>
      </c>
      <c r="F105" s="163">
        <v>6</v>
      </c>
      <c r="G105" s="163">
        <v>-9.61</v>
      </c>
      <c r="H105" s="163">
        <v>0.12</v>
      </c>
    </row>
    <row r="106" spans="1:8" x14ac:dyDescent="0.25">
      <c r="A106" s="162">
        <v>425</v>
      </c>
      <c r="B106" s="163">
        <v>2.5</v>
      </c>
      <c r="C106" s="163">
        <v>284.88</v>
      </c>
      <c r="D106" s="164">
        <v>424.8</v>
      </c>
      <c r="E106" s="165">
        <v>11.54</v>
      </c>
      <c r="F106" s="163">
        <v>6.06</v>
      </c>
      <c r="G106" s="163">
        <v>-9.82</v>
      </c>
      <c r="H106" s="163">
        <v>0.12</v>
      </c>
    </row>
    <row r="107" spans="1:8" x14ac:dyDescent="0.25">
      <c r="A107" s="162">
        <v>430</v>
      </c>
      <c r="B107" s="163">
        <v>2.58</v>
      </c>
      <c r="C107" s="163">
        <v>284.49</v>
      </c>
      <c r="D107" s="164">
        <v>429.79</v>
      </c>
      <c r="E107" s="165">
        <v>11.75</v>
      </c>
      <c r="F107" s="163">
        <v>6.11</v>
      </c>
      <c r="G107" s="163">
        <v>-10.029999999999999</v>
      </c>
      <c r="H107" s="163">
        <v>0.49</v>
      </c>
    </row>
    <row r="108" spans="1:8" x14ac:dyDescent="0.25">
      <c r="A108" s="162">
        <v>435</v>
      </c>
      <c r="B108" s="163">
        <v>2.66</v>
      </c>
      <c r="C108" s="163">
        <v>284.10000000000002</v>
      </c>
      <c r="D108" s="164">
        <v>434.79</v>
      </c>
      <c r="E108" s="165">
        <v>11.97</v>
      </c>
      <c r="F108" s="163">
        <v>6.17</v>
      </c>
      <c r="G108" s="163">
        <v>-10.25</v>
      </c>
      <c r="H108" s="163">
        <v>0.49</v>
      </c>
    </row>
    <row r="109" spans="1:8" x14ac:dyDescent="0.25">
      <c r="A109" s="162">
        <v>440</v>
      </c>
      <c r="B109" s="163">
        <v>2.74</v>
      </c>
      <c r="C109" s="163">
        <v>283.70999999999998</v>
      </c>
      <c r="D109" s="164">
        <v>439.78</v>
      </c>
      <c r="E109" s="165">
        <v>12.19</v>
      </c>
      <c r="F109" s="163">
        <v>6.23</v>
      </c>
      <c r="G109" s="163">
        <v>-10.48</v>
      </c>
      <c r="H109" s="163">
        <v>0.49</v>
      </c>
    </row>
    <row r="110" spans="1:8" x14ac:dyDescent="0.25">
      <c r="A110" s="162">
        <v>445</v>
      </c>
      <c r="B110" s="163">
        <v>2.82</v>
      </c>
      <c r="C110" s="163">
        <v>283.32</v>
      </c>
      <c r="D110" s="164">
        <v>444.78</v>
      </c>
      <c r="E110" s="165">
        <v>12.43</v>
      </c>
      <c r="F110" s="163">
        <v>6.28</v>
      </c>
      <c r="G110" s="163">
        <v>-10.72</v>
      </c>
      <c r="H110" s="163">
        <v>0.49</v>
      </c>
    </row>
    <row r="111" spans="1:8" x14ac:dyDescent="0.25">
      <c r="A111" s="162">
        <v>450</v>
      </c>
      <c r="B111" s="163">
        <v>2.9</v>
      </c>
      <c r="C111" s="163">
        <v>282.93</v>
      </c>
      <c r="D111" s="164">
        <v>449.77</v>
      </c>
      <c r="E111" s="165">
        <v>12.66</v>
      </c>
      <c r="F111" s="163">
        <v>6.34</v>
      </c>
      <c r="G111" s="163">
        <v>-10.96</v>
      </c>
      <c r="H111" s="163">
        <v>0.49</v>
      </c>
    </row>
    <row r="112" spans="1:8" x14ac:dyDescent="0.25">
      <c r="A112" s="162">
        <v>455</v>
      </c>
      <c r="B112" s="163">
        <v>2.96</v>
      </c>
      <c r="C112" s="163">
        <v>283.07</v>
      </c>
      <c r="D112" s="164">
        <v>454.77</v>
      </c>
      <c r="E112" s="165">
        <v>12.91</v>
      </c>
      <c r="F112" s="163">
        <v>6.4</v>
      </c>
      <c r="G112" s="163">
        <v>-11.21</v>
      </c>
      <c r="H112" s="163">
        <v>0.36</v>
      </c>
    </row>
    <row r="113" spans="1:8" x14ac:dyDescent="0.25">
      <c r="A113" s="162">
        <v>460</v>
      </c>
      <c r="B113" s="163">
        <v>3.02</v>
      </c>
      <c r="C113" s="163">
        <v>283.22000000000003</v>
      </c>
      <c r="D113" s="164">
        <v>459.76</v>
      </c>
      <c r="E113" s="165">
        <v>13.16</v>
      </c>
      <c r="F113" s="163">
        <v>6.46</v>
      </c>
      <c r="G113" s="163">
        <v>-11.46</v>
      </c>
      <c r="H113" s="163">
        <v>0.36</v>
      </c>
    </row>
    <row r="114" spans="1:8" x14ac:dyDescent="0.25">
      <c r="A114" s="162">
        <v>465</v>
      </c>
      <c r="B114" s="163">
        <v>3.08</v>
      </c>
      <c r="C114" s="163">
        <v>283.36</v>
      </c>
      <c r="D114" s="164">
        <v>464.75</v>
      </c>
      <c r="E114" s="165">
        <v>13.41</v>
      </c>
      <c r="F114" s="163">
        <v>6.52</v>
      </c>
      <c r="G114" s="163">
        <v>-11.72</v>
      </c>
      <c r="H114" s="163">
        <v>0.36</v>
      </c>
    </row>
    <row r="115" spans="1:8" x14ac:dyDescent="0.25">
      <c r="A115" s="162">
        <v>470</v>
      </c>
      <c r="B115" s="163">
        <v>3.14</v>
      </c>
      <c r="C115" s="163">
        <v>283.5</v>
      </c>
      <c r="D115" s="164">
        <v>469.74</v>
      </c>
      <c r="E115" s="165">
        <v>13.67</v>
      </c>
      <c r="F115" s="163">
        <v>6.58</v>
      </c>
      <c r="G115" s="163">
        <v>-11.99</v>
      </c>
      <c r="H115" s="163">
        <v>0.36</v>
      </c>
    </row>
    <row r="116" spans="1:8" x14ac:dyDescent="0.25">
      <c r="A116" s="162">
        <v>475</v>
      </c>
      <c r="B116" s="163">
        <v>3.2</v>
      </c>
      <c r="C116" s="163">
        <v>283.64</v>
      </c>
      <c r="D116" s="164">
        <v>474.74</v>
      </c>
      <c r="E116" s="165">
        <v>13.94</v>
      </c>
      <c r="F116" s="163">
        <v>6.65</v>
      </c>
      <c r="G116" s="163">
        <v>-12.25</v>
      </c>
      <c r="H116" s="163">
        <v>0.36</v>
      </c>
    </row>
    <row r="117" spans="1:8" x14ac:dyDescent="0.25">
      <c r="A117" s="162">
        <v>480</v>
      </c>
      <c r="B117" s="163">
        <v>3.23</v>
      </c>
      <c r="C117" s="163">
        <v>283.19</v>
      </c>
      <c r="D117" s="164">
        <v>479.73</v>
      </c>
      <c r="E117" s="165">
        <v>14.21</v>
      </c>
      <c r="F117" s="163">
        <v>6.71</v>
      </c>
      <c r="G117" s="163">
        <v>-12.53</v>
      </c>
      <c r="H117" s="163">
        <v>0.27</v>
      </c>
    </row>
    <row r="118" spans="1:8" x14ac:dyDescent="0.25">
      <c r="A118" s="162">
        <v>485</v>
      </c>
      <c r="B118" s="163">
        <v>3.27</v>
      </c>
      <c r="C118" s="163">
        <v>282.74</v>
      </c>
      <c r="D118" s="164">
        <v>484.72</v>
      </c>
      <c r="E118" s="165">
        <v>14.49</v>
      </c>
      <c r="F118" s="163">
        <v>6.77</v>
      </c>
      <c r="G118" s="163">
        <v>-12.8</v>
      </c>
      <c r="H118" s="163">
        <v>0.27</v>
      </c>
    </row>
    <row r="119" spans="1:8" x14ac:dyDescent="0.25">
      <c r="A119" s="162">
        <v>490</v>
      </c>
      <c r="B119" s="163">
        <v>3.31</v>
      </c>
      <c r="C119" s="163">
        <v>282.27999999999997</v>
      </c>
      <c r="D119" s="164">
        <v>489.71</v>
      </c>
      <c r="E119" s="165">
        <v>14.76</v>
      </c>
      <c r="F119" s="163">
        <v>6.84</v>
      </c>
      <c r="G119" s="163">
        <v>-13.08</v>
      </c>
      <c r="H119" s="163">
        <v>0.27</v>
      </c>
    </row>
    <row r="120" spans="1:8" x14ac:dyDescent="0.25">
      <c r="A120" s="162">
        <v>495</v>
      </c>
      <c r="B120" s="163">
        <v>3.35</v>
      </c>
      <c r="C120" s="163">
        <v>281.83</v>
      </c>
      <c r="D120" s="164">
        <v>494.7</v>
      </c>
      <c r="E120" s="165">
        <v>15.04</v>
      </c>
      <c r="F120" s="163">
        <v>6.9</v>
      </c>
      <c r="G120" s="163">
        <v>-13.37</v>
      </c>
      <c r="H120" s="163">
        <v>0.28999999999999998</v>
      </c>
    </row>
    <row r="121" spans="1:8" x14ac:dyDescent="0.25">
      <c r="A121" s="162">
        <v>500</v>
      </c>
      <c r="B121" s="163">
        <v>3.39</v>
      </c>
      <c r="C121" s="163">
        <v>281.38</v>
      </c>
      <c r="D121" s="164">
        <v>499.7</v>
      </c>
      <c r="E121" s="165">
        <v>15.33</v>
      </c>
      <c r="F121" s="163">
        <v>6.96</v>
      </c>
      <c r="G121" s="163">
        <v>-13.66</v>
      </c>
      <c r="H121" s="163">
        <v>0.28999999999999998</v>
      </c>
    </row>
    <row r="122" spans="1:8" x14ac:dyDescent="0.25">
      <c r="A122" s="162">
        <v>505</v>
      </c>
      <c r="B122" s="163">
        <v>3.4</v>
      </c>
      <c r="C122" s="163">
        <v>281.42</v>
      </c>
      <c r="D122" s="164">
        <v>504.69</v>
      </c>
      <c r="E122" s="165">
        <v>15.61</v>
      </c>
      <c r="F122" s="163">
        <v>7.02</v>
      </c>
      <c r="G122" s="163">
        <v>-13.95</v>
      </c>
      <c r="H122" s="163">
        <v>0</v>
      </c>
    </row>
    <row r="123" spans="1:8" x14ac:dyDescent="0.25">
      <c r="A123" s="162">
        <v>510</v>
      </c>
      <c r="B123" s="163">
        <v>3.41</v>
      </c>
      <c r="C123" s="163">
        <v>281.45</v>
      </c>
      <c r="D123" s="164">
        <v>509.68</v>
      </c>
      <c r="E123" s="165">
        <v>15.9</v>
      </c>
      <c r="F123" s="163">
        <v>7.07</v>
      </c>
      <c r="G123" s="163">
        <v>-14.24</v>
      </c>
      <c r="H123" s="163">
        <v>0</v>
      </c>
    </row>
    <row r="124" spans="1:8" x14ac:dyDescent="0.25">
      <c r="A124" s="162">
        <v>515</v>
      </c>
      <c r="B124" s="163">
        <v>3.42</v>
      </c>
      <c r="C124" s="163">
        <v>281.49</v>
      </c>
      <c r="D124" s="164">
        <v>514.66999999999996</v>
      </c>
      <c r="E124" s="165">
        <v>16.190000000000001</v>
      </c>
      <c r="F124" s="163">
        <v>7.13</v>
      </c>
      <c r="G124" s="163">
        <v>-14.53</v>
      </c>
      <c r="H124" s="163">
        <v>0</v>
      </c>
    </row>
    <row r="125" spans="1:8" x14ac:dyDescent="0.25">
      <c r="A125" s="162">
        <v>520</v>
      </c>
      <c r="B125" s="163">
        <v>3.43</v>
      </c>
      <c r="C125" s="163">
        <v>281.52999999999997</v>
      </c>
      <c r="D125" s="164">
        <v>519.66</v>
      </c>
      <c r="E125" s="165">
        <v>16.47</v>
      </c>
      <c r="F125" s="163">
        <v>7.19</v>
      </c>
      <c r="G125" s="163">
        <v>-14.82</v>
      </c>
      <c r="H125" s="163">
        <v>0</v>
      </c>
    </row>
    <row r="126" spans="1:8" x14ac:dyDescent="0.25">
      <c r="A126" s="162">
        <v>525</v>
      </c>
      <c r="B126" s="163">
        <v>3.43</v>
      </c>
      <c r="C126" s="163">
        <v>281.57</v>
      </c>
      <c r="D126" s="164">
        <v>524.65</v>
      </c>
      <c r="E126" s="165">
        <v>16.760000000000002</v>
      </c>
      <c r="F126" s="163">
        <v>7.25</v>
      </c>
      <c r="G126" s="163">
        <v>-15.11</v>
      </c>
      <c r="H126" s="163">
        <v>0</v>
      </c>
    </row>
    <row r="127" spans="1:8" x14ac:dyDescent="0.25">
      <c r="A127" s="162">
        <v>530</v>
      </c>
      <c r="B127" s="163">
        <v>3.44</v>
      </c>
      <c r="C127" s="163">
        <v>281.60000000000002</v>
      </c>
      <c r="D127" s="164">
        <v>529.64</v>
      </c>
      <c r="E127" s="165">
        <v>17.059999999999999</v>
      </c>
      <c r="F127" s="163">
        <v>7.31</v>
      </c>
      <c r="G127" s="163">
        <v>-15.41</v>
      </c>
      <c r="H127" s="163">
        <v>0</v>
      </c>
    </row>
    <row r="128" spans="1:8" x14ac:dyDescent="0.25">
      <c r="A128" s="162">
        <v>535</v>
      </c>
      <c r="B128" s="163">
        <v>3.45</v>
      </c>
      <c r="C128" s="163">
        <v>281.64</v>
      </c>
      <c r="D128" s="164">
        <v>534.63</v>
      </c>
      <c r="E128" s="165">
        <v>17.350000000000001</v>
      </c>
      <c r="F128" s="163">
        <v>7.37</v>
      </c>
      <c r="G128" s="163">
        <v>-15.7</v>
      </c>
      <c r="H128" s="163">
        <v>0</v>
      </c>
    </row>
    <row r="129" spans="1:8" x14ac:dyDescent="0.25">
      <c r="A129" s="162">
        <v>540</v>
      </c>
      <c r="B129" s="163">
        <v>3.46</v>
      </c>
      <c r="C129" s="163">
        <v>281.23</v>
      </c>
      <c r="D129" s="164">
        <v>539.62</v>
      </c>
      <c r="E129" s="165">
        <v>17.64</v>
      </c>
      <c r="F129" s="163">
        <v>7.43</v>
      </c>
      <c r="G129" s="163">
        <v>-16</v>
      </c>
      <c r="H129" s="163">
        <v>0.17</v>
      </c>
    </row>
    <row r="130" spans="1:8" x14ac:dyDescent="0.25">
      <c r="A130" s="162">
        <v>545</v>
      </c>
      <c r="B130" s="163">
        <v>3.47</v>
      </c>
      <c r="C130" s="163">
        <v>280.83</v>
      </c>
      <c r="D130" s="164">
        <v>544.61</v>
      </c>
      <c r="E130" s="165">
        <v>17.93</v>
      </c>
      <c r="F130" s="163">
        <v>7.49</v>
      </c>
      <c r="G130" s="163">
        <v>-16.29</v>
      </c>
      <c r="H130" s="163">
        <v>0.17</v>
      </c>
    </row>
    <row r="131" spans="1:8" x14ac:dyDescent="0.25">
      <c r="A131" s="162">
        <v>550</v>
      </c>
      <c r="B131" s="163">
        <v>3.55</v>
      </c>
      <c r="C131" s="163">
        <v>280.14</v>
      </c>
      <c r="D131" s="164">
        <v>549.61</v>
      </c>
      <c r="E131" s="165">
        <v>18.23</v>
      </c>
      <c r="F131" s="163">
        <v>7.55</v>
      </c>
      <c r="G131" s="163">
        <v>-16.600000000000001</v>
      </c>
      <c r="H131" s="163">
        <v>0.56000000000000005</v>
      </c>
    </row>
  </sheetData>
  <mergeCells count="3">
    <mergeCell ref="A1:E1"/>
    <mergeCell ref="A8:B8"/>
    <mergeCell ref="C8:D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Cover Page</vt:lpstr>
      <vt:lpstr>Event Summary</vt:lpstr>
      <vt:lpstr>vs NSEW</vt:lpstr>
      <vt:lpstr>Survey 5m</vt:lpstr>
      <vt:lpstr>'vs NSEW'!Print_Area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Jon_Hollingworth</cp:lastModifiedBy>
  <cp:lastPrinted>2013-11-22T19:52:15Z</cp:lastPrinted>
  <dcterms:created xsi:type="dcterms:W3CDTF">2012-03-28T03:24:07Z</dcterms:created>
  <dcterms:modified xsi:type="dcterms:W3CDTF">2013-11-22T19:57:41Z</dcterms:modified>
</cp:coreProperties>
</file>