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20" windowWidth="23055" windowHeight="9855" activeTab="1"/>
  </bookViews>
  <sheets>
    <sheet name="Cover Page" sheetId="16" r:id="rId1"/>
    <sheet name="Event Summary" sheetId="17" r:id="rId2"/>
    <sheet name="vs NSEW" sheetId="13" r:id="rId3"/>
    <sheet name="Hermitage 5_Deviation_Survey_Gy" sheetId="12" r:id="rId4"/>
  </sheets>
  <definedNames>
    <definedName name="_xlnm.Print_Area" localSheetId="2">'vs NSEW'!$A$1:$H$55</definedName>
  </definedNames>
  <calcPr calcId="145621"/>
</workbook>
</file>

<file path=xl/calcChain.xml><?xml version="1.0" encoding="utf-8"?>
<calcChain xmlns="http://schemas.openxmlformats.org/spreadsheetml/2006/main">
  <c r="G13" i="13" l="1"/>
  <c r="H13" i="13" l="1"/>
  <c r="D13" i="13"/>
  <c r="C13" i="13"/>
  <c r="B13" i="13"/>
  <c r="A13" i="13"/>
  <c r="B11" i="13"/>
  <c r="G15" i="12"/>
  <c r="E15" i="12"/>
  <c r="C15" i="12"/>
  <c r="A15" i="12"/>
  <c r="A15" i="13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<sst xmlns="http://schemas.openxmlformats.org/spreadsheetml/2006/main" count="147" uniqueCount="89">
  <si>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</si>
  <si>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</si>
  <si>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</si>
  <si>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</si>
  <si>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</si>
  <si>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</si>
  <si>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</si>
  <si>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</si>
  <si>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</si>
  <si>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</si>
  <si>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</si>
  <si>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</si>
  <si>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</si>
  <si>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</si>
  <si>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</si>
  <si>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</si>
  <si>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</si>
  <si>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</si>
  <si>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</si>
  <si>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</si>
  <si>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</si>
  <si>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</si>
  <si>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</si>
  <si>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</si>
  <si>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</si>
  <si>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</si>
  <si>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</si>
  <si>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</si>
  <si>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</si>
  <si>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</si>
  <si>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</si>
  <si>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</si>
  <si>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</si>
  <si>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</si>
  <si>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</si>
  <si>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</si>
  <si>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</si>
  <si>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</si>
  <si>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</si>
  <si>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</si>
  <si>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</si>
  <si>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</si>
  <si>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</si>
  <si>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</si>
  <si>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</si>
  <si>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</si>
  <si>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</si>
  <si>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</si>
  <si>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</si>
  <si>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</si>
  <si>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</si>
  <si>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</si>
  <si>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</si>
  <si>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</si>
  <si>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</si>
  <si>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</si>
  <si>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Minimum Curvature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</si>
  <si>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</si>
  <si>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</si>
  <si>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</si>
  <si>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</si>
  <si>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</si>
  <si>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</si>
  <si>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</si>
  <si>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</si>
  <si>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</si>
  <si>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Hermitage 5</t>
  </si>
  <si>
    <t>Roma</t>
  </si>
  <si>
    <t>Queensland</t>
  </si>
  <si>
    <t>026° 21' 46.40" S.</t>
  </si>
  <si>
    <t>149° 01' 54.70" E.</t>
  </si>
  <si>
    <t>OKB</t>
  </si>
  <si>
    <t>J. Hollingworth</t>
  </si>
  <si>
    <t>EWG</t>
  </si>
  <si>
    <t>Depart Roma for Hermitage 5.</t>
  </si>
  <si>
    <t>Arrive Hermitage 5.</t>
  </si>
  <si>
    <t>Vertical Section</t>
  </si>
  <si>
    <t>Programmed drop gyro tool.</t>
  </si>
  <si>
    <t>Reverse circulate.</t>
  </si>
  <si>
    <t>Rig up to drop gyro.</t>
  </si>
  <si>
    <t>Drop Gyro.</t>
  </si>
  <si>
    <t>OOH with drop gyro.  Retrieve and download tool.</t>
  </si>
  <si>
    <t>Depart location for Roma.</t>
  </si>
  <si>
    <t>T. Schleifer / S. O'Toole</t>
  </si>
  <si>
    <t>Arrive Roma.</t>
  </si>
  <si>
    <t/>
  </si>
  <si>
    <t>Survey Data</t>
  </si>
  <si>
    <t>Drill Pipe</t>
  </si>
  <si>
    <t>Drop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</si>
</sst>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  <numFmt numFmtId="173" formatCode="0.0\ &quot;m MD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8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2" fontId="14" fillId="0" borderId="0" xfId="3" applyNumberFormat="1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173" fontId="7" fillId="0" borderId="4" xfId="0" applyNumberFormat="1" applyFont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NSEW'!$J$4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'Hermitage 5_Deviation_Survey_Gy'!$G$21:$G$86</c:f>
              <c:numCache>
                <c:formatCode>0.00</c:formatCode>
                <c:ptCount val="66"/>
                <c:pt idx="0">
                  <c:v>0</c:v>
                </c:pt>
                <c:pt idx="1">
                  <c:v>-1.3850673994843528E-2</c:v>
                </c:pt>
                <c:pt idx="2">
                  <c:v>-4.92342883086751E-2</c:v>
                </c:pt>
                <c:pt idx="3">
                  <c:v>-7.8368058850089226E-2</c:v>
                </c:pt>
                <c:pt idx="4">
                  <c:v>-9.9012595445140739E-2</c:v>
                </c:pt>
                <c:pt idx="5">
                  <c:v>-0.1229332757513948</c:v>
                </c:pt>
                <c:pt idx="6">
                  <c:v>-0.13574932556106173</c:v>
                </c:pt>
                <c:pt idx="7">
                  <c:v>-0.15782004524156354</c:v>
                </c:pt>
                <c:pt idx="8">
                  <c:v>-0.22552325223803449</c:v>
                </c:pt>
                <c:pt idx="9">
                  <c:v>-0.28812199591689547</c:v>
                </c:pt>
                <c:pt idx="10">
                  <c:v>-0.3328543919388966</c:v>
                </c:pt>
                <c:pt idx="11">
                  <c:v>-0.39532271256174922</c:v>
                </c:pt>
                <c:pt idx="12">
                  <c:v>-0.45079606154796364</c:v>
                </c:pt>
                <c:pt idx="13">
                  <c:v>-0.49539565060228513</c:v>
                </c:pt>
                <c:pt idx="14">
                  <c:v>-0.53562653965481588</c:v>
                </c:pt>
                <c:pt idx="15">
                  <c:v>-0.57202797126635885</c:v>
                </c:pt>
                <c:pt idx="16">
                  <c:v>-0.61098082189984426</c:v>
                </c:pt>
                <c:pt idx="17">
                  <c:v>-0.65417557672942783</c:v>
                </c:pt>
                <c:pt idx="18">
                  <c:v>-0.70327634247929638</c:v>
                </c:pt>
                <c:pt idx="19">
                  <c:v>-0.76734547828000765</c:v>
                </c:pt>
                <c:pt idx="20">
                  <c:v>-0.85013866422833573</c:v>
                </c:pt>
                <c:pt idx="21">
                  <c:v>-0.95305478931097032</c:v>
                </c:pt>
                <c:pt idx="22">
                  <c:v>-1.069220031290441</c:v>
                </c:pt>
                <c:pt idx="23">
                  <c:v>-1.1832047020664891</c:v>
                </c:pt>
                <c:pt idx="24">
                  <c:v>-1.2917443274146632</c:v>
                </c:pt>
                <c:pt idx="25">
                  <c:v>-1.4032390760233469</c:v>
                </c:pt>
                <c:pt idx="26">
                  <c:v>-1.5184202576649373</c:v>
                </c:pt>
                <c:pt idx="27">
                  <c:v>-1.6341956501008634</c:v>
                </c:pt>
                <c:pt idx="28">
                  <c:v>-1.7598608012800376</c:v>
                </c:pt>
                <c:pt idx="29">
                  <c:v>-1.8862475810575638</c:v>
                </c:pt>
                <c:pt idx="30">
                  <c:v>-2.0088321249841026</c:v>
                </c:pt>
                <c:pt idx="31">
                  <c:v>-2.138865820676763</c:v>
                </c:pt>
                <c:pt idx="32">
                  <c:v>-2.2618745864610332</c:v>
                </c:pt>
                <c:pt idx="33">
                  <c:v>-2.3718199722692717</c:v>
                </c:pt>
                <c:pt idx="34">
                  <c:v>-2.4839393318435046</c:v>
                </c:pt>
                <c:pt idx="35">
                  <c:v>-2.599378833019911</c:v>
                </c:pt>
                <c:pt idx="36">
                  <c:v>-2.7080552081507814</c:v>
                </c:pt>
                <c:pt idx="37">
                  <c:v>-2.8112297626877605</c:v>
                </c:pt>
                <c:pt idx="38">
                  <c:v>-2.9234311193257256</c:v>
                </c:pt>
                <c:pt idx="39">
                  <c:v>-3.0421454795305354</c:v>
                </c:pt>
                <c:pt idx="40">
                  <c:v>-3.1596185219597097</c:v>
                </c:pt>
                <c:pt idx="41">
                  <c:v>-3.2753204532504423</c:v>
                </c:pt>
                <c:pt idx="42">
                  <c:v>-3.3854167284049193</c:v>
                </c:pt>
                <c:pt idx="43">
                  <c:v>-3.4922018518546527</c:v>
                </c:pt>
                <c:pt idx="44">
                  <c:v>-3.5938047710549479</c:v>
                </c:pt>
                <c:pt idx="45">
                  <c:v>-3.6874657147330439</c:v>
                </c:pt>
                <c:pt idx="46">
                  <c:v>-3.7838991468714744</c:v>
                </c:pt>
                <c:pt idx="47">
                  <c:v>-3.8852077887224317</c:v>
                </c:pt>
                <c:pt idx="48">
                  <c:v>-3.9867182793266069</c:v>
                </c:pt>
                <c:pt idx="49">
                  <c:v>-4.0794257809811247</c:v>
                </c:pt>
                <c:pt idx="50">
                  <c:v>-4.1679448873931344</c:v>
                </c:pt>
                <c:pt idx="51">
                  <c:v>-4.2679126705228247</c:v>
                </c:pt>
                <c:pt idx="52">
                  <c:v>-4.3740039187252595</c:v>
                </c:pt>
                <c:pt idx="53">
                  <c:v>-4.461211862800651</c:v>
                </c:pt>
                <c:pt idx="54">
                  <c:v>-4.5320215825141501</c:v>
                </c:pt>
                <c:pt idx="55">
                  <c:v>-4.6041979907204036</c:v>
                </c:pt>
                <c:pt idx="56">
                  <c:v>-4.6861271827252855</c:v>
                </c:pt>
                <c:pt idx="57">
                  <c:v>-4.7783208056772413</c:v>
                </c:pt>
                <c:pt idx="58">
                  <c:v>-4.8797858580062776</c:v>
                </c:pt>
                <c:pt idx="59">
                  <c:v>-4.9802126001691196</c:v>
                </c:pt>
                <c:pt idx="60">
                  <c:v>-5.0762982319064651</c:v>
                </c:pt>
                <c:pt idx="61">
                  <c:v>-5.1731205918534284</c:v>
                </c:pt>
                <c:pt idx="62">
                  <c:v>-5.2686350958906827</c:v>
                </c:pt>
                <c:pt idx="63">
                  <c:v>-5.373203690819464</c:v>
                </c:pt>
                <c:pt idx="64">
                  <c:v>-5.480262449761188</c:v>
                </c:pt>
                <c:pt idx="65">
                  <c:v>-5.5750336461561272</c:v>
                </c:pt>
              </c:numCache>
            </c:numRef>
          </c:xVal>
          <c:yVal>
            <c:numRef>
              <c:f>'Hermitage 5_Deviation_Survey_Gy'!$F$21:$F$86</c:f>
              <c:numCache>
                <c:formatCode>0.00</c:formatCode>
                <c:ptCount val="66"/>
                <c:pt idx="0">
                  <c:v>0</c:v>
                </c:pt>
                <c:pt idx="1">
                  <c:v>-3.1945811743604183E-2</c:v>
                </c:pt>
                <c:pt idx="2">
                  <c:v>-8.8208966074725073E-2</c:v>
                </c:pt>
                <c:pt idx="3">
                  <c:v>-0.12703661554410062</c:v>
                </c:pt>
                <c:pt idx="4">
                  <c:v>-0.16249906758168886</c:v>
                </c:pt>
                <c:pt idx="5">
                  <c:v>-0.20437185240331979</c:v>
                </c:pt>
                <c:pt idx="6">
                  <c:v>-0.24634299700841797</c:v>
                </c:pt>
                <c:pt idx="7">
                  <c:v>-0.32072646046982162</c:v>
                </c:pt>
                <c:pt idx="8">
                  <c:v>-0.401004741565677</c:v>
                </c:pt>
                <c:pt idx="9">
                  <c:v>-0.49956455112915504</c:v>
                </c:pt>
                <c:pt idx="10">
                  <c:v>-0.62430274481800485</c:v>
                </c:pt>
                <c:pt idx="11">
                  <c:v>-0.73774881524266478</c:v>
                </c:pt>
                <c:pt idx="12">
                  <c:v>-0.8526726611359019</c:v>
                </c:pt>
                <c:pt idx="13">
                  <c:v>-0.9647452892046835</c:v>
                </c:pt>
                <c:pt idx="14">
                  <c:v>-1.0726033282844809</c:v>
                </c:pt>
                <c:pt idx="15">
                  <c:v>-1.1817676362383949</c:v>
                </c:pt>
                <c:pt idx="16">
                  <c:v>-1.2899287247606004</c:v>
                </c:pt>
                <c:pt idx="17">
                  <c:v>-1.3917247389205947</c:v>
                </c:pt>
                <c:pt idx="18">
                  <c:v>-1.4948139035613257</c:v>
                </c:pt>
                <c:pt idx="19">
                  <c:v>-1.5971025939648262</c:v>
                </c:pt>
                <c:pt idx="20">
                  <c:v>-1.6945672677875341</c:v>
                </c:pt>
                <c:pt idx="21">
                  <c:v>-1.7950628187643836</c:v>
                </c:pt>
                <c:pt idx="22">
                  <c:v>-1.8920092060828457</c:v>
                </c:pt>
                <c:pt idx="23">
                  <c:v>-1.9773856277672079</c:v>
                </c:pt>
                <c:pt idx="24">
                  <c:v>-2.0554776657768881</c:v>
                </c:pt>
                <c:pt idx="25">
                  <c:v>-2.1243293440270481</c:v>
                </c:pt>
                <c:pt idx="26">
                  <c:v>-2.1813645184433383</c:v>
                </c:pt>
                <c:pt idx="27">
                  <c:v>-2.2252856680788962</c:v>
                </c:pt>
                <c:pt idx="28">
                  <c:v>-2.2684537986125033</c:v>
                </c:pt>
                <c:pt idx="29">
                  <c:v>-2.3192026622167998</c:v>
                </c:pt>
                <c:pt idx="30">
                  <c:v>-2.3689456297552485</c:v>
                </c:pt>
                <c:pt idx="31">
                  <c:v>-2.4219913542686866</c:v>
                </c:pt>
                <c:pt idx="32">
                  <c:v>-2.4766028141684466</c:v>
                </c:pt>
                <c:pt idx="33">
                  <c:v>-2.5219144653373364</c:v>
                </c:pt>
                <c:pt idx="34">
                  <c:v>-2.5627966168686185</c:v>
                </c:pt>
                <c:pt idx="35">
                  <c:v>-2.6044688718274029</c:v>
                </c:pt>
                <c:pt idx="36">
                  <c:v>-2.6493462569692219</c:v>
                </c:pt>
                <c:pt idx="37">
                  <c:v>-2.6995566152277526</c:v>
                </c:pt>
                <c:pt idx="38">
                  <c:v>-2.7511023015342437</c:v>
                </c:pt>
                <c:pt idx="39">
                  <c:v>-2.8047669500820702</c:v>
                </c:pt>
                <c:pt idx="40">
                  <c:v>-2.8690566259902255</c:v>
                </c:pt>
                <c:pt idx="41">
                  <c:v>-2.9360904977158917</c:v>
                </c:pt>
                <c:pt idx="42">
                  <c:v>-2.9976173344534809</c:v>
                </c:pt>
                <c:pt idx="43">
                  <c:v>-3.0589456077285249</c:v>
                </c:pt>
                <c:pt idx="44">
                  <c:v>-3.1199224175764173</c:v>
                </c:pt>
                <c:pt idx="45">
                  <c:v>-3.1760355253883787</c:v>
                </c:pt>
                <c:pt idx="46">
                  <c:v>-3.2341019701829015</c:v>
                </c:pt>
                <c:pt idx="47">
                  <c:v>-3.2873710176303819</c:v>
                </c:pt>
                <c:pt idx="48">
                  <c:v>-3.327413644564496</c:v>
                </c:pt>
                <c:pt idx="49">
                  <c:v>-3.3663201010561905</c:v>
                </c:pt>
                <c:pt idx="50">
                  <c:v>-3.4121444416564914</c:v>
                </c:pt>
                <c:pt idx="51">
                  <c:v>-3.4657347957227498</c:v>
                </c:pt>
                <c:pt idx="52">
                  <c:v>-3.5184115240055087</c:v>
                </c:pt>
                <c:pt idx="53">
                  <c:v>-3.5550692549204803</c:v>
                </c:pt>
                <c:pt idx="54">
                  <c:v>-3.5903521245193595</c:v>
                </c:pt>
                <c:pt idx="55">
                  <c:v>-3.6433790488357611</c:v>
                </c:pt>
                <c:pt idx="56">
                  <c:v>-3.7031488872584051</c:v>
                </c:pt>
                <c:pt idx="57">
                  <c:v>-3.7471458484802747</c:v>
                </c:pt>
                <c:pt idx="58">
                  <c:v>-3.7669408011505405</c:v>
                </c:pt>
                <c:pt idx="59">
                  <c:v>-3.7747430454918129</c:v>
                </c:pt>
                <c:pt idx="60">
                  <c:v>-3.781699297084776</c:v>
                </c:pt>
                <c:pt idx="61">
                  <c:v>-3.7911978463036018</c:v>
                </c:pt>
                <c:pt idx="62">
                  <c:v>-3.8049021437488366</c:v>
                </c:pt>
                <c:pt idx="63">
                  <c:v>-3.8242984614505477</c:v>
                </c:pt>
                <c:pt idx="64">
                  <c:v>-3.8573937562890759</c:v>
                </c:pt>
                <c:pt idx="65">
                  <c:v>-3.9004227868076793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5856"/>
        <c:axId val="58152448"/>
      </c:scatterChart>
      <c:valAx>
        <c:axId val="5650585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8152448"/>
        <c:crosses val="autoZero"/>
        <c:crossBetween val="midCat"/>
      </c:valAx>
      <c:valAx>
        <c:axId val="58152448"/>
        <c:scaling>
          <c:orientation val="minMax"/>
          <c:min val="-6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65058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NSEW'!$L$4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'Hermitage 5_Deviation_Survey_Gy'!$B$21:$B$86</c:f>
              <c:numCache>
                <c:formatCode>0.00</c:formatCode>
                <c:ptCount val="66"/>
                <c:pt idx="0">
                  <c:v>0</c:v>
                </c:pt>
                <c:pt idx="1">
                  <c:v>0.38</c:v>
                </c:pt>
                <c:pt idx="2">
                  <c:v>0.43</c:v>
                </c:pt>
                <c:pt idx="3">
                  <c:v>0.14000000000000001</c:v>
                </c:pt>
                <c:pt idx="4">
                  <c:v>0.35</c:v>
                </c:pt>
                <c:pt idx="5">
                  <c:v>0.22</c:v>
                </c:pt>
                <c:pt idx="6">
                  <c:v>0.31</c:v>
                </c:pt>
                <c:pt idx="7">
                  <c:v>0.61</c:v>
                </c:pt>
                <c:pt idx="8">
                  <c:v>0.7</c:v>
                </c:pt>
                <c:pt idx="9">
                  <c:v>0.83</c:v>
                </c:pt>
                <c:pt idx="10">
                  <c:v>0.77</c:v>
                </c:pt>
                <c:pt idx="11">
                  <c:v>0.76</c:v>
                </c:pt>
                <c:pt idx="12">
                  <c:v>0.75</c:v>
                </c:pt>
                <c:pt idx="13">
                  <c:v>0.69</c:v>
                </c:pt>
                <c:pt idx="14">
                  <c:v>0.67</c:v>
                </c:pt>
                <c:pt idx="15">
                  <c:v>0.69</c:v>
                </c:pt>
                <c:pt idx="16">
                  <c:v>0.67</c:v>
                </c:pt>
                <c:pt idx="17">
                  <c:v>0.65</c:v>
                </c:pt>
                <c:pt idx="18">
                  <c:v>0.7</c:v>
                </c:pt>
                <c:pt idx="19">
                  <c:v>0.73</c:v>
                </c:pt>
                <c:pt idx="20">
                  <c:v>0.8</c:v>
                </c:pt>
                <c:pt idx="21">
                  <c:v>0.9</c:v>
                </c:pt>
                <c:pt idx="22">
                  <c:v>0.89</c:v>
                </c:pt>
                <c:pt idx="23">
                  <c:v>0.81</c:v>
                </c:pt>
                <c:pt idx="24">
                  <c:v>0.77</c:v>
                </c:pt>
                <c:pt idx="25">
                  <c:v>0.78</c:v>
                </c:pt>
                <c:pt idx="26">
                  <c:v>0.74</c:v>
                </c:pt>
                <c:pt idx="27">
                  <c:v>0.74</c:v>
                </c:pt>
                <c:pt idx="28">
                  <c:v>0.83</c:v>
                </c:pt>
                <c:pt idx="29">
                  <c:v>0.78</c:v>
                </c:pt>
                <c:pt idx="30">
                  <c:v>0.8</c:v>
                </c:pt>
                <c:pt idx="31">
                  <c:v>0.86</c:v>
                </c:pt>
                <c:pt idx="32">
                  <c:v>0.73</c:v>
                </c:pt>
                <c:pt idx="33">
                  <c:v>0.69</c:v>
                </c:pt>
                <c:pt idx="34">
                  <c:v>0.72</c:v>
                </c:pt>
                <c:pt idx="35">
                  <c:v>0.73</c:v>
                </c:pt>
                <c:pt idx="36">
                  <c:v>0.66</c:v>
                </c:pt>
                <c:pt idx="37">
                  <c:v>0.71</c:v>
                </c:pt>
                <c:pt idx="38">
                  <c:v>0.75</c:v>
                </c:pt>
                <c:pt idx="39">
                  <c:v>0.79</c:v>
                </c:pt>
                <c:pt idx="40">
                  <c:v>0.81</c:v>
                </c:pt>
                <c:pt idx="41">
                  <c:v>0.77</c:v>
                </c:pt>
                <c:pt idx="42">
                  <c:v>0.72</c:v>
                </c:pt>
                <c:pt idx="43">
                  <c:v>0.75</c:v>
                </c:pt>
                <c:pt idx="44">
                  <c:v>0.65</c:v>
                </c:pt>
                <c:pt idx="45">
                  <c:v>0.64</c:v>
                </c:pt>
                <c:pt idx="46">
                  <c:v>0.69</c:v>
                </c:pt>
                <c:pt idx="47">
                  <c:v>0.68</c:v>
                </c:pt>
                <c:pt idx="48">
                  <c:v>0.61</c:v>
                </c:pt>
                <c:pt idx="49">
                  <c:v>0.57999999999999996</c:v>
                </c:pt>
                <c:pt idx="50">
                  <c:v>0.61</c:v>
                </c:pt>
                <c:pt idx="51">
                  <c:v>0.73</c:v>
                </c:pt>
                <c:pt idx="52">
                  <c:v>0.67</c:v>
                </c:pt>
                <c:pt idx="53">
                  <c:v>0.46</c:v>
                </c:pt>
                <c:pt idx="54">
                  <c:v>0.48</c:v>
                </c:pt>
                <c:pt idx="55">
                  <c:v>0.57999999999999996</c:v>
                </c:pt>
                <c:pt idx="56">
                  <c:v>0.62</c:v>
                </c:pt>
                <c:pt idx="57">
                  <c:v>0.61</c:v>
                </c:pt>
                <c:pt idx="58">
                  <c:v>0.62</c:v>
                </c:pt>
                <c:pt idx="59">
                  <c:v>0.56999999999999995</c:v>
                </c:pt>
                <c:pt idx="60">
                  <c:v>0.57999999999999996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0.7</c:v>
                </c:pt>
                <c:pt idx="64">
                  <c:v>0.63</c:v>
                </c:pt>
                <c:pt idx="65">
                  <c:v>0.6</c:v>
                </c:pt>
              </c:numCache>
            </c:numRef>
          </c:xVal>
          <c:yVal>
            <c:numRef>
              <c:f>'Hermitage 5_Deviation_Survey_Gy'!$A$21:$A$86</c:f>
              <c:numCache>
                <c:formatCode>0.0</c:formatCode>
                <c:ptCount val="66"/>
                <c:pt idx="0">
                  <c:v>0</c:v>
                </c:pt>
                <c:pt idx="1">
                  <c:v>10.5</c:v>
                </c:pt>
                <c:pt idx="2">
                  <c:v>20</c:v>
                </c:pt>
                <c:pt idx="3">
                  <c:v>29.8</c:v>
                </c:pt>
                <c:pt idx="4">
                  <c:v>39.4</c:v>
                </c:pt>
                <c:pt idx="5">
                  <c:v>49.1</c:v>
                </c:pt>
                <c:pt idx="6">
                  <c:v>58.7</c:v>
                </c:pt>
                <c:pt idx="7">
                  <c:v>68.400000000000006</c:v>
                </c:pt>
                <c:pt idx="8">
                  <c:v>78.099999999999994</c:v>
                </c:pt>
                <c:pt idx="9">
                  <c:v>87.6</c:v>
                </c:pt>
                <c:pt idx="10">
                  <c:v>97.2</c:v>
                </c:pt>
                <c:pt idx="11">
                  <c:v>106.9</c:v>
                </c:pt>
                <c:pt idx="12">
                  <c:v>116.6</c:v>
                </c:pt>
                <c:pt idx="13">
                  <c:v>126.2</c:v>
                </c:pt>
                <c:pt idx="14">
                  <c:v>135.9</c:v>
                </c:pt>
                <c:pt idx="15">
                  <c:v>145.6</c:v>
                </c:pt>
                <c:pt idx="16">
                  <c:v>155.30000000000001</c:v>
                </c:pt>
                <c:pt idx="17">
                  <c:v>164.9</c:v>
                </c:pt>
                <c:pt idx="18">
                  <c:v>174.6</c:v>
                </c:pt>
                <c:pt idx="19">
                  <c:v>184.3</c:v>
                </c:pt>
                <c:pt idx="20">
                  <c:v>193.9</c:v>
                </c:pt>
                <c:pt idx="21">
                  <c:v>203.6</c:v>
                </c:pt>
                <c:pt idx="22">
                  <c:v>213.3</c:v>
                </c:pt>
                <c:pt idx="23">
                  <c:v>222.9</c:v>
                </c:pt>
                <c:pt idx="24">
                  <c:v>232.6</c:v>
                </c:pt>
                <c:pt idx="25">
                  <c:v>242.3</c:v>
                </c:pt>
                <c:pt idx="26">
                  <c:v>252</c:v>
                </c:pt>
                <c:pt idx="27">
                  <c:v>261.60000000000002</c:v>
                </c:pt>
                <c:pt idx="28">
                  <c:v>271.3</c:v>
                </c:pt>
                <c:pt idx="29">
                  <c:v>281</c:v>
                </c:pt>
                <c:pt idx="30">
                  <c:v>290.60000000000002</c:v>
                </c:pt>
                <c:pt idx="31">
                  <c:v>300.3</c:v>
                </c:pt>
                <c:pt idx="32">
                  <c:v>310</c:v>
                </c:pt>
                <c:pt idx="33">
                  <c:v>319.60000000000002</c:v>
                </c:pt>
                <c:pt idx="34">
                  <c:v>329.3</c:v>
                </c:pt>
                <c:pt idx="35">
                  <c:v>339</c:v>
                </c:pt>
                <c:pt idx="36">
                  <c:v>348.7</c:v>
                </c:pt>
                <c:pt idx="37">
                  <c:v>358.3</c:v>
                </c:pt>
                <c:pt idx="38">
                  <c:v>368</c:v>
                </c:pt>
                <c:pt idx="39">
                  <c:v>377.7</c:v>
                </c:pt>
                <c:pt idx="40">
                  <c:v>387.3</c:v>
                </c:pt>
                <c:pt idx="41">
                  <c:v>397</c:v>
                </c:pt>
                <c:pt idx="42">
                  <c:v>406.7</c:v>
                </c:pt>
                <c:pt idx="43">
                  <c:v>416.3</c:v>
                </c:pt>
                <c:pt idx="44">
                  <c:v>426</c:v>
                </c:pt>
                <c:pt idx="45">
                  <c:v>435.7</c:v>
                </c:pt>
                <c:pt idx="46">
                  <c:v>445.4</c:v>
                </c:pt>
                <c:pt idx="47">
                  <c:v>455</c:v>
                </c:pt>
                <c:pt idx="48">
                  <c:v>464.7</c:v>
                </c:pt>
                <c:pt idx="49">
                  <c:v>474.4</c:v>
                </c:pt>
                <c:pt idx="50">
                  <c:v>484</c:v>
                </c:pt>
                <c:pt idx="51">
                  <c:v>493.7</c:v>
                </c:pt>
                <c:pt idx="52">
                  <c:v>503.4</c:v>
                </c:pt>
                <c:pt idx="53">
                  <c:v>513</c:v>
                </c:pt>
                <c:pt idx="54">
                  <c:v>522.70000000000005</c:v>
                </c:pt>
                <c:pt idx="55">
                  <c:v>532.4</c:v>
                </c:pt>
                <c:pt idx="56">
                  <c:v>542.1</c:v>
                </c:pt>
                <c:pt idx="57">
                  <c:v>551.70000000000005</c:v>
                </c:pt>
                <c:pt idx="58">
                  <c:v>561.4</c:v>
                </c:pt>
                <c:pt idx="59">
                  <c:v>571.1</c:v>
                </c:pt>
                <c:pt idx="60">
                  <c:v>580.70000000000005</c:v>
                </c:pt>
                <c:pt idx="61">
                  <c:v>590.4</c:v>
                </c:pt>
                <c:pt idx="62">
                  <c:v>600.1</c:v>
                </c:pt>
                <c:pt idx="63">
                  <c:v>609.70000000000005</c:v>
                </c:pt>
                <c:pt idx="64">
                  <c:v>619.4</c:v>
                </c:pt>
                <c:pt idx="65">
                  <c:v>629.1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9952"/>
        <c:axId val="153078784"/>
      </c:scatterChart>
      <c:valAx>
        <c:axId val="5954995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3078784"/>
        <c:crosses val="autoZero"/>
        <c:crossBetween val="midCat"/>
        <c:majorUnit val="5"/>
        <c:minorUnit val="1"/>
      </c:valAx>
      <c:valAx>
        <c:axId val="15307878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95499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86" totalsRowShown="0" headerRowDxfId="10" dataDxfId="9" tableBorderDxfId="8">
  <autoFilter ref="A20:H86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76"/>
  <sheetViews>
    <sheetView zoomScaleNormal="100" workbookViewId="0">
      <selection activeCell="B14" sqref="B1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/>
      <c r="B1" s="166"/>
      <c r="C1" s="166"/>
      <c r="D1" s="166"/>
      <c r="E1" s="166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7" t="s">
        <v>37</v>
      </c>
      <c r="B10" s="167"/>
      <c r="C10" s="167"/>
      <c r="D10" s="167"/>
      <c r="E10" s="167"/>
      <c r="F10" s="167"/>
      <c r="G10" s="167"/>
      <c r="H10" s="167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Hermitage 5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026° 21' 46.40" S.</v>
      </c>
    </row>
    <row r="16" spans="1:8" ht="39" customHeight="1" x14ac:dyDescent="0.45">
      <c r="D16" s="31" t="s">
        <v>50</v>
      </c>
      <c r="E16" s="30" t="str">
        <f>'Event Summary'!G6</f>
        <v>149° 01' 54.70" E.</v>
      </c>
    </row>
    <row r="17" spans="4:7" ht="39" customHeight="1" x14ac:dyDescent="0.45">
      <c r="D17" s="31" t="s">
        <v>33</v>
      </c>
      <c r="E17" s="168">
        <f>'Event Summary'!A13</f>
        <v>41617</v>
      </c>
      <c r="F17" s="168"/>
      <c r="G17" s="168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41619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87"/>
  <sheetViews>
    <sheetView tabSelected="1" zoomScaleNormal="100" workbookViewId="0">
      <selection activeCell="C35" sqref="C35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9" t="s">
        <v>40</v>
      </c>
      <c r="B1" s="169"/>
      <c r="C1" s="169"/>
      <c r="D1" s="169"/>
      <c r="E1" s="169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66</v>
      </c>
      <c r="D4" s="138"/>
      <c r="E4" s="139" t="s">
        <v>67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60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68</v>
      </c>
      <c r="B6" s="143"/>
      <c r="C6" s="147" t="s">
        <v>62</v>
      </c>
      <c r="D6" s="143"/>
      <c r="E6" s="155" t="s">
        <v>69</v>
      </c>
      <c r="F6" s="150"/>
      <c r="G6" s="155" t="s">
        <v>70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1">
        <v>702741.022</v>
      </c>
      <c r="B8" s="172"/>
      <c r="C8" s="173">
        <v>7082530.7390000001</v>
      </c>
      <c r="D8" s="174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394.9</v>
      </c>
      <c r="D11" s="136"/>
      <c r="E11" s="134" t="s">
        <v>71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61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41617</v>
      </c>
      <c r="B13" s="136"/>
      <c r="C13" s="134" t="s">
        <v>88</v>
      </c>
      <c r="D13" s="136"/>
      <c r="E13" s="144">
        <v>0</v>
      </c>
      <c r="F13" s="135"/>
      <c r="G13" s="165">
        <v>629.1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63</v>
      </c>
      <c r="D14" s="127"/>
      <c r="E14" s="126" t="s">
        <v>54</v>
      </c>
      <c r="F14" s="128"/>
      <c r="G14" s="126" t="s">
        <v>58</v>
      </c>
      <c r="H14" s="127"/>
    </row>
    <row r="15" spans="1:8" s="77" customFormat="1" x14ac:dyDescent="0.25">
      <c r="A15" s="134" t="s">
        <v>53</v>
      </c>
      <c r="B15" s="136"/>
      <c r="C15" s="146" t="s">
        <v>56</v>
      </c>
      <c r="D15" s="136"/>
      <c r="E15" s="154">
        <v>0.90249999999999997</v>
      </c>
      <c r="F15" s="135"/>
      <c r="G15" s="144" t="s">
        <v>57</v>
      </c>
      <c r="H15" s="136"/>
    </row>
    <row r="16" spans="1:8" s="2" customFormat="1" ht="9" customHeight="1" x14ac:dyDescent="0.25">
      <c r="A16" s="156" t="s">
        <v>65</v>
      </c>
      <c r="B16" s="127"/>
      <c r="C16" s="126" t="s">
        <v>47</v>
      </c>
      <c r="D16" s="127"/>
      <c r="E16" s="126" t="s">
        <v>59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83</v>
      </c>
      <c r="B17" s="136"/>
      <c r="C17" s="134" t="s">
        <v>72</v>
      </c>
      <c r="D17" s="136"/>
      <c r="E17" s="134" t="s">
        <v>73</v>
      </c>
      <c r="F17" s="135"/>
      <c r="G17" s="144" t="s">
        <v>87</v>
      </c>
      <c r="H17" s="148">
        <v>3366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/>
      <c r="B19" s="16"/>
      <c r="C19" s="16"/>
      <c r="D19" s="16"/>
      <c r="E19" s="16"/>
      <c r="F19" s="16"/>
      <c r="G19" s="16"/>
      <c r="H19" s="17"/>
    </row>
    <row r="20" spans="1:8" s="8" customFormat="1" x14ac:dyDescent="0.25">
      <c r="A20" s="46" t="s">
        <v>39</v>
      </c>
      <c r="B20" s="46" t="s">
        <v>38</v>
      </c>
      <c r="C20" s="170" t="s">
        <v>21</v>
      </c>
      <c r="D20" s="170"/>
      <c r="E20" s="170"/>
      <c r="F20" s="170"/>
      <c r="G20" s="170"/>
      <c r="H20" s="170"/>
    </row>
    <row r="21" spans="1:8" ht="13.5" customHeight="1" x14ac:dyDescent="0.25">
      <c r="A21" s="119">
        <v>41616</v>
      </c>
      <c r="B21" s="120">
        <v>0.79166666666666663</v>
      </c>
      <c r="C21" s="115" t="s">
        <v>74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22">
        <v>0.8125</v>
      </c>
      <c r="C22" s="116" t="s">
        <v>75</v>
      </c>
      <c r="D22" s="54"/>
      <c r="E22" s="54"/>
      <c r="F22" s="54"/>
      <c r="G22" s="54"/>
      <c r="H22" s="55"/>
    </row>
    <row r="23" spans="1:8" ht="13.5" customHeight="1" x14ac:dyDescent="0.25">
      <c r="A23" s="125">
        <v>41617</v>
      </c>
      <c r="B23" s="123">
        <v>0.1076388888888889</v>
      </c>
      <c r="C23" s="118" t="s">
        <v>77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0.125</v>
      </c>
      <c r="C24" s="116" t="s">
        <v>78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0.17708333333333334</v>
      </c>
      <c r="C25" s="116" t="s">
        <v>79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0.1875</v>
      </c>
      <c r="C26" s="116" t="s">
        <v>80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0.33333333333333331</v>
      </c>
      <c r="C27" s="116" t="s">
        <v>81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0.38541666666666669</v>
      </c>
      <c r="C28" s="116" t="s">
        <v>82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0.40625</v>
      </c>
      <c r="C29" s="117" t="s">
        <v>84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4">
    <mergeCell ref="A1:E1"/>
    <mergeCell ref="C20:H20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="115" zoomScaleNormal="115" workbookViewId="0">
      <selection activeCell="L19" sqref="L19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9" t="s">
        <v>51</v>
      </c>
      <c r="B1" s="169"/>
      <c r="C1" s="169"/>
      <c r="D1" s="169"/>
      <c r="E1" s="169"/>
      <c r="F1" s="169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Hermitage 5</v>
      </c>
      <c r="D4" s="18"/>
      <c r="E4" s="18"/>
      <c r="F4" s="18"/>
      <c r="G4" s="20" t="str">
        <f>'Event Summary'!E4</f>
        <v>Roma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60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75" t="s">
        <v>27</v>
      </c>
      <c r="E8" s="175"/>
      <c r="F8" s="176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394.9</v>
      </c>
      <c r="C9" s="72" t="str">
        <f>'Event Summary'!E11</f>
        <v>OKB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629.1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41617</v>
      </c>
      <c r="B11" s="157" t="str">
        <f>'Event Summary'!A15</f>
        <v>Grid North</v>
      </c>
      <c r="C11" s="111" t="str">
        <f>'Event Summary'!E6</f>
        <v>026° 21' 46.40" S.</v>
      </c>
      <c r="D11" s="74" t="str">
        <f>'Event Summary'!G6</f>
        <v>149° 01' 54.70"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58</v>
      </c>
      <c r="C12" s="83" t="s">
        <v>41</v>
      </c>
      <c r="D12" s="79" t="s">
        <v>42</v>
      </c>
      <c r="E12" s="81"/>
      <c r="F12" s="80"/>
      <c r="G12" s="83" t="s">
        <v>63</v>
      </c>
      <c r="H12" s="80" t="s">
        <v>30</v>
      </c>
    </row>
    <row r="13" spans="1:13" s="114" customFormat="1" ht="12" x14ac:dyDescent="0.25">
      <c r="A13" s="112">
        <f>'Event Summary'!E15</f>
        <v>0.90249999999999997</v>
      </c>
      <c r="B13" s="110" t="str">
        <f>'Event Summary'!G15</f>
        <v>N/A</v>
      </c>
      <c r="C13" s="158">
        <f>'Event Summary'!A8</f>
        <v>702741.022</v>
      </c>
      <c r="D13" s="180">
        <f>'Event Summary'!C8</f>
        <v>7082530.7390000001</v>
      </c>
      <c r="E13" s="181"/>
      <c r="F13" s="182"/>
      <c r="G13" s="112" t="str">
        <f>'Event Summary'!C15</f>
        <v>Minimum Curvature</v>
      </c>
      <c r="H13" s="113" t="str">
        <f>'Event Summary'!G17</f>
        <v>Drill Pipe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7">
        <f>'Event Summary'!A19</f>
        <v>0</v>
      </c>
      <c r="B15" s="178"/>
      <c r="C15" s="178"/>
      <c r="D15" s="178"/>
      <c r="E15" s="178"/>
      <c r="F15" s="178"/>
      <c r="G15" s="178"/>
      <c r="H15" s="179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86"/>
  <sheetViews>
    <sheetView zoomScaleNormal="100" workbookViewId="0">
      <pane ySplit="20" topLeftCell="A21" activePane="bottomLeft" state="frozenSplit"/>
      <selection activeCell="G25" sqref="G25"/>
      <selection pane="bottomLeft" activeCell="H17" sqref="H17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9" t="s">
        <v>86</v>
      </c>
      <c r="B1" s="169"/>
      <c r="C1" s="169"/>
      <c r="D1" s="169"/>
      <c r="E1" s="169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Hermitage 5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026° 21' 46.40" S.</v>
      </c>
      <c r="F6" s="71"/>
      <c r="G6" s="105" t="str">
        <f>'Event Summary'!G6</f>
        <v>149° 01' 54.70"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1">
        <f>'Event Summary'!A8</f>
        <v>702741.022</v>
      </c>
      <c r="B8" s="172"/>
      <c r="C8" s="183">
        <f>'Event Summary'!C8</f>
        <v>7082530.7390000001</v>
      </c>
      <c r="D8" s="184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394.9</v>
      </c>
      <c r="D11" s="90"/>
      <c r="E11" s="88" t="str">
        <f>'Event Summary'!E11</f>
        <v>OKB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61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41617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629.1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58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Minimum Curvature</v>
      </c>
      <c r="D15" s="136"/>
      <c r="E15" s="159">
        <f>'Event Summary'!E15</f>
        <v>0.90249999999999997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60" t="s">
        <v>65</v>
      </c>
      <c r="B16" s="80"/>
      <c r="C16" s="79" t="s">
        <v>47</v>
      </c>
      <c r="D16" s="80"/>
      <c r="E16" s="79" t="s">
        <v>59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T. Schleifer / S. O'Toole</v>
      </c>
      <c r="B17" s="90"/>
      <c r="C17" s="88" t="str">
        <f>'Event Summary'!C17</f>
        <v>J. Hollingworth</v>
      </c>
      <c r="D17" s="90"/>
      <c r="E17" s="88" t="str">
        <f>'Event Summary'!E17</f>
        <v>EWG</v>
      </c>
      <c r="F17" s="89"/>
      <c r="G17" s="99" t="str">
        <f>'Event Summary'!G17</f>
        <v>Drill Pipe</v>
      </c>
      <c r="H17" s="103">
        <f>'Event Summary'!H17</f>
        <v>3366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15" customHeight="1" x14ac:dyDescent="0.25">
      <c r="A19" s="15"/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76</v>
      </c>
      <c r="F20" s="26" t="s">
        <v>8</v>
      </c>
      <c r="G20" s="26" t="s">
        <v>9</v>
      </c>
      <c r="H20" s="26" t="s">
        <v>64</v>
      </c>
    </row>
    <row r="21" spans="1:8" s="8" customFormat="1" x14ac:dyDescent="0.2">
      <c r="A21" s="151">
        <v>0</v>
      </c>
      <c r="B21" s="152">
        <v>0</v>
      </c>
      <c r="C21" s="152">
        <v>0</v>
      </c>
      <c r="D21" s="152">
        <v>0</v>
      </c>
      <c r="E21" s="152" t="s">
        <v>85</v>
      </c>
      <c r="F21" s="152">
        <v>0</v>
      </c>
      <c r="G21" s="152">
        <v>0</v>
      </c>
      <c r="H21" s="152" t="s">
        <v>85</v>
      </c>
    </row>
    <row r="22" spans="1:8" x14ac:dyDescent="0.25">
      <c r="A22" s="161">
        <v>10.5</v>
      </c>
      <c r="B22" s="162">
        <v>0.38</v>
      </c>
      <c r="C22" s="162">
        <v>203.44</v>
      </c>
      <c r="D22" s="163">
        <v>10.499923023347318</v>
      </c>
      <c r="E22" s="164">
        <v>-3.194581174360419E-2</v>
      </c>
      <c r="F22" s="162">
        <v>-3.1945811743604183E-2</v>
      </c>
      <c r="G22" s="162">
        <v>-1.3850673994843528E-2</v>
      </c>
      <c r="H22" s="162">
        <v>1.0857142857147635</v>
      </c>
    </row>
    <row r="23" spans="1:8" x14ac:dyDescent="0.25">
      <c r="A23" s="161">
        <v>20</v>
      </c>
      <c r="B23" s="162">
        <v>0.43</v>
      </c>
      <c r="C23" s="162">
        <v>219.87</v>
      </c>
      <c r="D23" s="163">
        <v>19.99968860773479</v>
      </c>
      <c r="E23" s="164">
        <v>-8.8208966074725087E-2</v>
      </c>
      <c r="F23" s="162">
        <v>-8.8208966074725073E-2</v>
      </c>
      <c r="G23" s="162">
        <v>-4.92342883086751E-2</v>
      </c>
      <c r="H23" s="162">
        <v>0.39749768713640521</v>
      </c>
    </row>
    <row r="24" spans="1:8" x14ac:dyDescent="0.25">
      <c r="A24" s="161">
        <v>29.8</v>
      </c>
      <c r="B24" s="162">
        <v>0.14000000000000001</v>
      </c>
      <c r="C24" s="162">
        <v>207.67</v>
      </c>
      <c r="D24" s="163">
        <v>29.799557585235256</v>
      </c>
      <c r="E24" s="164">
        <v>-0.12703661554410065</v>
      </c>
      <c r="F24" s="162">
        <v>-0.12703661554410062</v>
      </c>
      <c r="G24" s="162">
        <v>-7.8368058850089226E-2</v>
      </c>
      <c r="H24" s="162">
        <v>0.90199232777426031</v>
      </c>
    </row>
    <row r="25" spans="1:8" x14ac:dyDescent="0.25">
      <c r="A25" s="161">
        <v>39.4</v>
      </c>
      <c r="B25" s="162">
        <v>0.35</v>
      </c>
      <c r="C25" s="162">
        <v>211.22</v>
      </c>
      <c r="D25" s="163">
        <v>39.399464491422279</v>
      </c>
      <c r="E25" s="164">
        <v>-0.16249906758168886</v>
      </c>
      <c r="F25" s="162">
        <v>-0.16249906758168886</v>
      </c>
      <c r="G25" s="162">
        <v>-9.9012595445140739E-2</v>
      </c>
      <c r="H25" s="162">
        <v>0.6576476709000515</v>
      </c>
    </row>
    <row r="26" spans="1:8" x14ac:dyDescent="0.25">
      <c r="A26" s="161">
        <v>49.1</v>
      </c>
      <c r="B26" s="162">
        <v>0.22</v>
      </c>
      <c r="C26" s="162">
        <v>207.38</v>
      </c>
      <c r="D26" s="163">
        <v>49.099342494794428</v>
      </c>
      <c r="E26" s="164">
        <v>-0.20437185240331979</v>
      </c>
      <c r="F26" s="162">
        <v>-0.20437185240331979</v>
      </c>
      <c r="G26" s="162">
        <v>-0.1229332757513948</v>
      </c>
      <c r="H26" s="162">
        <v>0.40615365014522531</v>
      </c>
    </row>
    <row r="27" spans="1:8" x14ac:dyDescent="0.25">
      <c r="A27" s="161">
        <v>58.7</v>
      </c>
      <c r="B27" s="162">
        <v>0.31</v>
      </c>
      <c r="C27" s="162">
        <v>189.62</v>
      </c>
      <c r="D27" s="163">
        <v>58.699240411686461</v>
      </c>
      <c r="E27" s="164">
        <v>-0.24634299700841802</v>
      </c>
      <c r="F27" s="162">
        <v>-0.24634299700841797</v>
      </c>
      <c r="G27" s="162">
        <v>-0.13574932556106173</v>
      </c>
      <c r="H27" s="162">
        <v>0.37760072969319158</v>
      </c>
    </row>
    <row r="28" spans="1:8" x14ac:dyDescent="0.25">
      <c r="A28" s="161">
        <v>68.400000000000006</v>
      </c>
      <c r="B28" s="162">
        <v>0.61</v>
      </c>
      <c r="C28" s="162">
        <v>200.03</v>
      </c>
      <c r="D28" s="163">
        <v>68.39891824936339</v>
      </c>
      <c r="E28" s="164">
        <v>-0.32072646046982167</v>
      </c>
      <c r="F28" s="162">
        <v>-0.32072646046982162</v>
      </c>
      <c r="G28" s="162">
        <v>-0.15782004524156354</v>
      </c>
      <c r="H28" s="162">
        <v>0.95938659109340008</v>
      </c>
    </row>
    <row r="29" spans="1:8" x14ac:dyDescent="0.25">
      <c r="A29" s="161">
        <v>78.099999999999994</v>
      </c>
      <c r="B29" s="162">
        <v>0.7</v>
      </c>
      <c r="C29" s="162">
        <v>237.58</v>
      </c>
      <c r="D29" s="163">
        <v>78.098326981571262</v>
      </c>
      <c r="E29" s="164">
        <v>-0.40100474156567706</v>
      </c>
      <c r="F29" s="162">
        <v>-0.401004741565677</v>
      </c>
      <c r="G29" s="162">
        <v>-0.22552325223803449</v>
      </c>
      <c r="H29" s="162">
        <v>1.3303402942098699</v>
      </c>
    </row>
    <row r="30" spans="1:8" x14ac:dyDescent="0.25">
      <c r="A30" s="161">
        <v>87.6</v>
      </c>
      <c r="B30" s="162">
        <v>0.83</v>
      </c>
      <c r="C30" s="162">
        <v>191.41</v>
      </c>
      <c r="D30" s="163">
        <v>87.597564326923418</v>
      </c>
      <c r="E30" s="164">
        <v>-0.49956455112915515</v>
      </c>
      <c r="F30" s="162">
        <v>-0.49956455112915504</v>
      </c>
      <c r="G30" s="162">
        <v>-0.28812199591689547</v>
      </c>
      <c r="H30" s="162">
        <v>1.931673576265621</v>
      </c>
    </row>
    <row r="31" spans="1:8" x14ac:dyDescent="0.25">
      <c r="A31" s="161">
        <v>97.2</v>
      </c>
      <c r="B31" s="162">
        <v>0.77</v>
      </c>
      <c r="C31" s="162">
        <v>208.7</v>
      </c>
      <c r="D31" s="163">
        <v>97.19664219194533</v>
      </c>
      <c r="E31" s="164">
        <v>-0.62430274481800485</v>
      </c>
      <c r="F31" s="162">
        <v>-0.62430274481800485</v>
      </c>
      <c r="G31" s="162">
        <v>-0.3328543919388966</v>
      </c>
      <c r="H31" s="162">
        <v>0.77405915999385233</v>
      </c>
    </row>
    <row r="32" spans="1:8" x14ac:dyDescent="0.25">
      <c r="A32" s="161">
        <v>106.9</v>
      </c>
      <c r="B32" s="162">
        <v>0.76</v>
      </c>
      <c r="C32" s="162">
        <v>208.98</v>
      </c>
      <c r="D32" s="163">
        <v>106.8957775877319</v>
      </c>
      <c r="E32" s="164">
        <v>-0.73774881524266489</v>
      </c>
      <c r="F32" s="162">
        <v>-0.73774881524266478</v>
      </c>
      <c r="G32" s="162">
        <v>-0.39532271256174922</v>
      </c>
      <c r="H32" s="162">
        <v>3.301825474116496E-2</v>
      </c>
    </row>
    <row r="33" spans="1:8" x14ac:dyDescent="0.25">
      <c r="A33" s="161">
        <v>116.6</v>
      </c>
      <c r="B33" s="162">
        <v>0.75</v>
      </c>
      <c r="C33" s="162">
        <v>202.51</v>
      </c>
      <c r="D33" s="163">
        <v>116.5949372233693</v>
      </c>
      <c r="E33" s="164">
        <v>-0.8526726611359019</v>
      </c>
      <c r="F33" s="162">
        <v>-0.8526726611359019</v>
      </c>
      <c r="G33" s="162">
        <v>-0.45079606154796364</v>
      </c>
      <c r="H33" s="162">
        <v>0.26533576448348756</v>
      </c>
    </row>
    <row r="34" spans="1:8" x14ac:dyDescent="0.25">
      <c r="A34" s="161">
        <v>126.2</v>
      </c>
      <c r="B34" s="162">
        <v>0.69</v>
      </c>
      <c r="C34" s="162">
        <v>200.82</v>
      </c>
      <c r="D34" s="163">
        <v>126.19417891880848</v>
      </c>
      <c r="E34" s="164">
        <v>-0.9647452892046835</v>
      </c>
      <c r="F34" s="162">
        <v>-0.9647452892046835</v>
      </c>
      <c r="G34" s="162">
        <v>-0.49539565060228513</v>
      </c>
      <c r="H34" s="162">
        <v>0.19887815064176334</v>
      </c>
    </row>
    <row r="35" spans="1:8" x14ac:dyDescent="0.25">
      <c r="A35" s="161">
        <v>135.9</v>
      </c>
      <c r="B35" s="162">
        <v>0.67</v>
      </c>
      <c r="C35" s="162">
        <v>200.08</v>
      </c>
      <c r="D35" s="163">
        <v>135.89349574935972</v>
      </c>
      <c r="E35" s="164">
        <v>-1.0726033282844807</v>
      </c>
      <c r="F35" s="162">
        <v>-1.0726033282844809</v>
      </c>
      <c r="G35" s="162">
        <v>-0.53562653965481588</v>
      </c>
      <c r="H35" s="162">
        <v>6.7555261525131124E-2</v>
      </c>
    </row>
    <row r="36" spans="1:8" x14ac:dyDescent="0.25">
      <c r="A36" s="161">
        <v>145.6</v>
      </c>
      <c r="B36" s="162">
        <v>0.69</v>
      </c>
      <c r="C36" s="162">
        <v>196.85</v>
      </c>
      <c r="D36" s="163">
        <v>145.5928129225538</v>
      </c>
      <c r="E36" s="164">
        <v>-1.1817676362383949</v>
      </c>
      <c r="F36" s="162">
        <v>-1.1817676362383949</v>
      </c>
      <c r="G36" s="162">
        <v>-0.57202797126635885</v>
      </c>
      <c r="H36" s="162">
        <v>0.13369811423168179</v>
      </c>
    </row>
    <row r="37" spans="1:8" x14ac:dyDescent="0.25">
      <c r="A37" s="161">
        <v>155.30000000000001</v>
      </c>
      <c r="B37" s="162">
        <v>0.67</v>
      </c>
      <c r="C37" s="162">
        <v>202.85</v>
      </c>
      <c r="D37" s="163">
        <v>155.29213098115403</v>
      </c>
      <c r="E37" s="164">
        <v>-1.2899287247606004</v>
      </c>
      <c r="F37" s="162">
        <v>-1.2899287247606004</v>
      </c>
      <c r="G37" s="162">
        <v>-0.61098082189984426</v>
      </c>
      <c r="H37" s="162">
        <v>0.22863219677659344</v>
      </c>
    </row>
    <row r="38" spans="1:8" x14ac:dyDescent="0.25">
      <c r="A38" s="161">
        <v>164.9</v>
      </c>
      <c r="B38" s="162">
        <v>0.65</v>
      </c>
      <c r="C38" s="162">
        <v>203.14</v>
      </c>
      <c r="D38" s="163">
        <v>164.8914940237091</v>
      </c>
      <c r="E38" s="164">
        <v>-1.3917247389205949</v>
      </c>
      <c r="F38" s="162">
        <v>-1.3917247389205947</v>
      </c>
      <c r="G38" s="162">
        <v>-0.65417557672942783</v>
      </c>
      <c r="H38" s="162">
        <v>6.3365589114795187E-2</v>
      </c>
    </row>
    <row r="39" spans="1:8" x14ac:dyDescent="0.25">
      <c r="A39" s="161">
        <v>174.6</v>
      </c>
      <c r="B39" s="162">
        <v>0.7</v>
      </c>
      <c r="C39" s="162">
        <v>207.63</v>
      </c>
      <c r="D39" s="163">
        <v>174.59082127345604</v>
      </c>
      <c r="E39" s="164">
        <v>-1.4948139035613257</v>
      </c>
      <c r="F39" s="162">
        <v>-1.4948139035613257</v>
      </c>
      <c r="G39" s="162">
        <v>-0.70327634247929638</v>
      </c>
      <c r="H39" s="162">
        <v>0.22500186056961333</v>
      </c>
    </row>
    <row r="40" spans="1:8" x14ac:dyDescent="0.25">
      <c r="A40" s="161">
        <v>184.3</v>
      </c>
      <c r="B40" s="162">
        <v>0.73</v>
      </c>
      <c r="C40" s="162">
        <v>216.31</v>
      </c>
      <c r="D40" s="163">
        <v>184.29006877332949</v>
      </c>
      <c r="E40" s="164">
        <v>-1.597102593964826</v>
      </c>
      <c r="F40" s="162">
        <v>-1.5971025939648262</v>
      </c>
      <c r="G40" s="162">
        <v>-0.76734547828000765</v>
      </c>
      <c r="H40" s="162">
        <v>0.34722943332305939</v>
      </c>
    </row>
    <row r="41" spans="1:8" x14ac:dyDescent="0.25">
      <c r="A41" s="161">
        <v>193.9</v>
      </c>
      <c r="B41" s="162">
        <v>0.8</v>
      </c>
      <c r="C41" s="162">
        <v>224.03</v>
      </c>
      <c r="D41" s="163">
        <v>193.88921507378399</v>
      </c>
      <c r="E41" s="164">
        <v>-1.6945672677875343</v>
      </c>
      <c r="F41" s="162">
        <v>-1.6945672677875341</v>
      </c>
      <c r="G41" s="162">
        <v>-0.85013866422833573</v>
      </c>
      <c r="H41" s="162">
        <v>0.38887979788420418</v>
      </c>
    </row>
    <row r="42" spans="1:8" x14ac:dyDescent="0.25">
      <c r="A42" s="161">
        <v>203.6</v>
      </c>
      <c r="B42" s="162">
        <v>0.9</v>
      </c>
      <c r="C42" s="162">
        <v>227.15</v>
      </c>
      <c r="D42" s="163">
        <v>203.58814697029663</v>
      </c>
      <c r="E42" s="164">
        <v>-1.7950628187643838</v>
      </c>
      <c r="F42" s="162">
        <v>-1.7950628187643836</v>
      </c>
      <c r="G42" s="162">
        <v>-0.95305478931097032</v>
      </c>
      <c r="H42" s="162">
        <v>0.34068816908157301</v>
      </c>
    </row>
    <row r="43" spans="1:8" x14ac:dyDescent="0.25">
      <c r="A43" s="161">
        <v>213.3</v>
      </c>
      <c r="B43" s="162">
        <v>0.89</v>
      </c>
      <c r="C43" s="162">
        <v>233.19</v>
      </c>
      <c r="D43" s="163">
        <v>213.28696574148611</v>
      </c>
      <c r="E43" s="164">
        <v>-1.892009206082846</v>
      </c>
      <c r="F43" s="162">
        <v>-1.8920092060828457</v>
      </c>
      <c r="G43" s="162">
        <v>-1.069220031290441</v>
      </c>
      <c r="H43" s="162">
        <v>0.29328486110078406</v>
      </c>
    </row>
    <row r="44" spans="1:8" x14ac:dyDescent="0.25">
      <c r="A44" s="161">
        <v>222.9</v>
      </c>
      <c r="B44" s="162">
        <v>0.81</v>
      </c>
      <c r="C44" s="162">
        <v>233.14</v>
      </c>
      <c r="D44" s="163">
        <v>222.88590856804831</v>
      </c>
      <c r="E44" s="164">
        <v>-1.9773856277672082</v>
      </c>
      <c r="F44" s="162">
        <v>-1.9773856277672079</v>
      </c>
      <c r="G44" s="162">
        <v>-1.1832047020664891</v>
      </c>
      <c r="H44" s="162">
        <v>0.25001072156640575</v>
      </c>
    </row>
    <row r="45" spans="1:8" x14ac:dyDescent="0.25">
      <c r="A45" s="161">
        <v>232.6</v>
      </c>
      <c r="B45" s="162">
        <v>0.77</v>
      </c>
      <c r="C45" s="162">
        <v>235.45</v>
      </c>
      <c r="D45" s="163">
        <v>232.58498659334822</v>
      </c>
      <c r="E45" s="164">
        <v>-2.0554776657768885</v>
      </c>
      <c r="F45" s="162">
        <v>-2.0554776657768881</v>
      </c>
      <c r="G45" s="162">
        <v>-1.2917443274146632</v>
      </c>
      <c r="H45" s="162">
        <v>0.15811365391670337</v>
      </c>
    </row>
    <row r="46" spans="1:8" x14ac:dyDescent="0.25">
      <c r="A46" s="161">
        <v>242.3</v>
      </c>
      <c r="B46" s="162">
        <v>0.78</v>
      </c>
      <c r="C46" s="162">
        <v>241.12</v>
      </c>
      <c r="D46" s="163">
        <v>242.28410068137842</v>
      </c>
      <c r="E46" s="164">
        <v>-2.1243293440270481</v>
      </c>
      <c r="F46" s="162">
        <v>-2.1243293440270481</v>
      </c>
      <c r="G46" s="162">
        <v>-1.4032390760233469</v>
      </c>
      <c r="H46" s="162">
        <v>0.23909814708262808</v>
      </c>
    </row>
    <row r="47" spans="1:8" x14ac:dyDescent="0.25">
      <c r="A47" s="161">
        <v>252</v>
      </c>
      <c r="B47" s="162">
        <v>0.74</v>
      </c>
      <c r="C47" s="162">
        <v>246.33</v>
      </c>
      <c r="D47" s="163">
        <v>251.98324832805807</v>
      </c>
      <c r="E47" s="164">
        <v>-2.1813645184433383</v>
      </c>
      <c r="F47" s="162">
        <v>-2.1813645184433383</v>
      </c>
      <c r="G47" s="162">
        <v>-1.5184202576649373</v>
      </c>
      <c r="H47" s="162">
        <v>0.24682368603621518</v>
      </c>
    </row>
    <row r="48" spans="1:8" x14ac:dyDescent="0.25">
      <c r="A48" s="161">
        <v>261.60000000000002</v>
      </c>
      <c r="B48" s="162">
        <v>0.74</v>
      </c>
      <c r="C48" s="162">
        <v>252.12</v>
      </c>
      <c r="D48" s="163">
        <v>261.58244901980635</v>
      </c>
      <c r="E48" s="164">
        <v>-2.2252856680788962</v>
      </c>
      <c r="F48" s="162">
        <v>-2.2252856680788962</v>
      </c>
      <c r="G48" s="162">
        <v>-1.6341956501008634</v>
      </c>
      <c r="H48" s="162">
        <v>0.23358277895730709</v>
      </c>
    </row>
    <row r="49" spans="1:8" x14ac:dyDescent="0.25">
      <c r="A49" s="161">
        <v>271.3</v>
      </c>
      <c r="B49" s="162">
        <v>0.83</v>
      </c>
      <c r="C49" s="162">
        <v>250.08</v>
      </c>
      <c r="D49" s="163">
        <v>271.28153782115379</v>
      </c>
      <c r="E49" s="164">
        <v>-2.2684537986125037</v>
      </c>
      <c r="F49" s="162">
        <v>-2.2684537986125033</v>
      </c>
      <c r="G49" s="162">
        <v>-1.7598608012800376</v>
      </c>
      <c r="H49" s="162">
        <v>0.29141978041177646</v>
      </c>
    </row>
    <row r="50" spans="1:8" x14ac:dyDescent="0.25">
      <c r="A50" s="161">
        <v>281</v>
      </c>
      <c r="B50" s="162">
        <v>0.78</v>
      </c>
      <c r="C50" s="162">
        <v>246.04</v>
      </c>
      <c r="D50" s="163">
        <v>280.98058093268827</v>
      </c>
      <c r="E50" s="164">
        <v>-2.3192026622168003</v>
      </c>
      <c r="F50" s="162">
        <v>-2.3192026622167998</v>
      </c>
      <c r="G50" s="162">
        <v>-1.8862475810575638</v>
      </c>
      <c r="H50" s="162">
        <v>0.23385261882131247</v>
      </c>
    </row>
    <row r="51" spans="1:8" x14ac:dyDescent="0.25">
      <c r="A51" s="161">
        <v>290.60000000000002</v>
      </c>
      <c r="B51" s="162">
        <v>0.8</v>
      </c>
      <c r="C51" s="162">
        <v>249.74</v>
      </c>
      <c r="D51" s="163">
        <v>290.57966899592168</v>
      </c>
      <c r="E51" s="164">
        <v>-2.368945629755248</v>
      </c>
      <c r="F51" s="162">
        <v>-2.3689456297552485</v>
      </c>
      <c r="G51" s="162">
        <v>-2.0088321249841026</v>
      </c>
      <c r="H51" s="162">
        <v>0.17119592417780086</v>
      </c>
    </row>
    <row r="52" spans="1:8" x14ac:dyDescent="0.25">
      <c r="A52" s="161">
        <v>300.3</v>
      </c>
      <c r="B52" s="162">
        <v>0.86</v>
      </c>
      <c r="C52" s="162">
        <v>246.01</v>
      </c>
      <c r="D52" s="163">
        <v>300.27865151107761</v>
      </c>
      <c r="E52" s="164">
        <v>-2.4219913542686862</v>
      </c>
      <c r="F52" s="162">
        <v>-2.4219913542686866</v>
      </c>
      <c r="G52" s="162">
        <v>-2.138865820676763</v>
      </c>
      <c r="H52" s="162">
        <v>0.24962782403469047</v>
      </c>
    </row>
    <row r="53" spans="1:8" x14ac:dyDescent="0.25">
      <c r="A53" s="161">
        <v>310</v>
      </c>
      <c r="B53" s="162">
        <v>0.73</v>
      </c>
      <c r="C53" s="162">
        <v>246.12</v>
      </c>
      <c r="D53" s="163">
        <v>309.97771569591464</v>
      </c>
      <c r="E53" s="164">
        <v>-2.476602814168448</v>
      </c>
      <c r="F53" s="162">
        <v>-2.4766028141684466</v>
      </c>
      <c r="G53" s="162">
        <v>-2.2618745864610332</v>
      </c>
      <c r="H53" s="162">
        <v>0.40208937861288108</v>
      </c>
    </row>
    <row r="54" spans="1:8" x14ac:dyDescent="0.25">
      <c r="A54" s="161">
        <v>319.60000000000002</v>
      </c>
      <c r="B54" s="162">
        <v>0.69</v>
      </c>
      <c r="C54" s="162">
        <v>249.17</v>
      </c>
      <c r="D54" s="163">
        <v>319.57697878143478</v>
      </c>
      <c r="E54" s="164">
        <v>-2.5219144653373369</v>
      </c>
      <c r="F54" s="162">
        <v>-2.5219144653373364</v>
      </c>
      <c r="G54" s="162">
        <v>-2.3718199722692717</v>
      </c>
      <c r="H54" s="162">
        <v>0.17192972206293505</v>
      </c>
    </row>
    <row r="55" spans="1:8" x14ac:dyDescent="0.25">
      <c r="A55" s="161">
        <v>329.3</v>
      </c>
      <c r="B55" s="162">
        <v>0.72</v>
      </c>
      <c r="C55" s="162">
        <v>250.73</v>
      </c>
      <c r="D55" s="163">
        <v>329.27624446857573</v>
      </c>
      <c r="E55" s="164">
        <v>-2.5627966168686194</v>
      </c>
      <c r="F55" s="162">
        <v>-2.5627966168686185</v>
      </c>
      <c r="G55" s="162">
        <v>-2.4839393318435046</v>
      </c>
      <c r="H55" s="162">
        <v>0.11014152597850566</v>
      </c>
    </row>
    <row r="56" spans="1:8" x14ac:dyDescent="0.25">
      <c r="A56" s="161">
        <v>339</v>
      </c>
      <c r="B56" s="162">
        <v>0.73</v>
      </c>
      <c r="C56" s="162">
        <v>249.58</v>
      </c>
      <c r="D56" s="163">
        <v>338.97546796327873</v>
      </c>
      <c r="E56" s="164">
        <v>-2.6044688718274029</v>
      </c>
      <c r="F56" s="162">
        <v>-2.6044688718274029</v>
      </c>
      <c r="G56" s="162">
        <v>-2.599378833019911</v>
      </c>
      <c r="H56" s="162">
        <v>5.4605191709305889E-2</v>
      </c>
    </row>
    <row r="57" spans="1:8" x14ac:dyDescent="0.25">
      <c r="A57" s="161">
        <v>348.7</v>
      </c>
      <c r="B57" s="162">
        <v>0.66</v>
      </c>
      <c r="C57" s="162">
        <v>245.33</v>
      </c>
      <c r="D57" s="163">
        <v>348.6747544026997</v>
      </c>
      <c r="E57" s="164">
        <v>-2.6493462569692223</v>
      </c>
      <c r="F57" s="162">
        <v>-2.6493462569692219</v>
      </c>
      <c r="G57" s="162">
        <v>-2.7080552081507814</v>
      </c>
      <c r="H57" s="162">
        <v>0.26872697713079552</v>
      </c>
    </row>
    <row r="58" spans="1:8" x14ac:dyDescent="0.25">
      <c r="A58" s="161">
        <v>358.3</v>
      </c>
      <c r="B58" s="162">
        <v>0.71</v>
      </c>
      <c r="C58" s="162">
        <v>242.86</v>
      </c>
      <c r="D58" s="163">
        <v>358.27406823472035</v>
      </c>
      <c r="E58" s="164">
        <v>-2.6995566152277521</v>
      </c>
      <c r="F58" s="162">
        <v>-2.6995566152277526</v>
      </c>
      <c r="G58" s="162">
        <v>-2.8112297626877605</v>
      </c>
      <c r="H58" s="162">
        <v>0.18143010734967638</v>
      </c>
    </row>
    <row r="59" spans="1:8" x14ac:dyDescent="0.25">
      <c r="A59" s="161">
        <v>368</v>
      </c>
      <c r="B59" s="162">
        <v>0.75</v>
      </c>
      <c r="C59" s="162">
        <v>247.66</v>
      </c>
      <c r="D59" s="163">
        <v>367.9732816644588</v>
      </c>
      <c r="E59" s="164">
        <v>-2.7511023015342446</v>
      </c>
      <c r="F59" s="162">
        <v>-2.7511023015342437</v>
      </c>
      <c r="G59" s="162">
        <v>-2.9234311193257256</v>
      </c>
      <c r="H59" s="162">
        <v>0.22589821356719395</v>
      </c>
    </row>
    <row r="60" spans="1:8" x14ac:dyDescent="0.25">
      <c r="A60" s="161">
        <v>377.7</v>
      </c>
      <c r="B60" s="162">
        <v>0.79</v>
      </c>
      <c r="C60" s="162">
        <v>243.79</v>
      </c>
      <c r="D60" s="163">
        <v>377.6724061987257</v>
      </c>
      <c r="E60" s="164">
        <v>-2.8047669500820707</v>
      </c>
      <c r="F60" s="162">
        <v>-2.8047669500820702</v>
      </c>
      <c r="G60" s="162">
        <v>-3.0421454795305354</v>
      </c>
      <c r="H60" s="162">
        <v>0.2028528430702273</v>
      </c>
    </row>
    <row r="61" spans="1:8" x14ac:dyDescent="0.25">
      <c r="A61" s="161">
        <v>387.3</v>
      </c>
      <c r="B61" s="162">
        <v>0.81</v>
      </c>
      <c r="C61" s="162">
        <v>238.89</v>
      </c>
      <c r="D61" s="163">
        <v>387.27147152012333</v>
      </c>
      <c r="E61" s="164">
        <v>-2.8690566259902259</v>
      </c>
      <c r="F61" s="162">
        <v>-2.8690566259902255</v>
      </c>
      <c r="G61" s="162">
        <v>-3.1596185219597097</v>
      </c>
      <c r="H61" s="162">
        <v>0.22266555005869998</v>
      </c>
    </row>
    <row r="62" spans="1:8" x14ac:dyDescent="0.25">
      <c r="A62" s="161">
        <v>397</v>
      </c>
      <c r="B62" s="162">
        <v>0.77</v>
      </c>
      <c r="C62" s="162">
        <v>240.99</v>
      </c>
      <c r="D62" s="163">
        <v>396.97054950211634</v>
      </c>
      <c r="E62" s="164">
        <v>-2.9360904977158921</v>
      </c>
      <c r="F62" s="162">
        <v>-2.9360904977158917</v>
      </c>
      <c r="G62" s="162">
        <v>-3.2753204532504423</v>
      </c>
      <c r="H62" s="162">
        <v>0.15270048345002576</v>
      </c>
    </row>
    <row r="63" spans="1:8" x14ac:dyDescent="0.25">
      <c r="A63" s="161">
        <v>406.7</v>
      </c>
      <c r="B63" s="162">
        <v>0.72</v>
      </c>
      <c r="C63" s="162">
        <v>240.6</v>
      </c>
      <c r="D63" s="163">
        <v>406.66972922135415</v>
      </c>
      <c r="E63" s="164">
        <v>-2.9976173344534818</v>
      </c>
      <c r="F63" s="162">
        <v>-2.9976173344534809</v>
      </c>
      <c r="G63" s="162">
        <v>-3.3854167284049193</v>
      </c>
      <c r="H63" s="162">
        <v>0.1554315294334804</v>
      </c>
    </row>
    <row r="64" spans="1:8" x14ac:dyDescent="0.25">
      <c r="A64" s="161">
        <v>416.3</v>
      </c>
      <c r="B64" s="162">
        <v>0.75</v>
      </c>
      <c r="C64" s="162">
        <v>239.68</v>
      </c>
      <c r="D64" s="163">
        <v>416.26893925911764</v>
      </c>
      <c r="E64" s="164">
        <v>-3.0589456077285244</v>
      </c>
      <c r="F64" s="162">
        <v>-3.0589456077285249</v>
      </c>
      <c r="G64" s="162">
        <v>-3.4922018518546527</v>
      </c>
      <c r="H64" s="162">
        <v>0.10074025789724168</v>
      </c>
    </row>
    <row r="65" spans="1:8" x14ac:dyDescent="0.25">
      <c r="A65" s="161">
        <v>426</v>
      </c>
      <c r="B65" s="162">
        <v>0.65</v>
      </c>
      <c r="C65" s="162">
        <v>238.28</v>
      </c>
      <c r="D65" s="163">
        <v>425.96821418541032</v>
      </c>
      <c r="E65" s="164">
        <v>-3.1199224175764173</v>
      </c>
      <c r="F65" s="162">
        <v>-3.1199224175764173</v>
      </c>
      <c r="G65" s="162">
        <v>-3.5938047710549479</v>
      </c>
      <c r="H65" s="162">
        <v>0.31374658479150463</v>
      </c>
    </row>
    <row r="66" spans="1:8" x14ac:dyDescent="0.25">
      <c r="A66" s="161">
        <v>435.7</v>
      </c>
      <c r="B66" s="162">
        <v>0.64</v>
      </c>
      <c r="C66" s="162">
        <v>239.88</v>
      </c>
      <c r="D66" s="163">
        <v>435.66759962641487</v>
      </c>
      <c r="E66" s="164">
        <v>-3.176035525388381</v>
      </c>
      <c r="F66" s="162">
        <v>-3.1760355253883787</v>
      </c>
      <c r="G66" s="162">
        <v>-3.6874657147330439</v>
      </c>
      <c r="H66" s="162">
        <v>6.3712134909443163E-2</v>
      </c>
    </row>
    <row r="67" spans="1:8" x14ac:dyDescent="0.25">
      <c r="A67" s="161">
        <v>445.4</v>
      </c>
      <c r="B67" s="162">
        <v>0.69</v>
      </c>
      <c r="C67" s="162">
        <v>238.08</v>
      </c>
      <c r="D67" s="163">
        <v>445.36694609250026</v>
      </c>
      <c r="E67" s="164">
        <v>-3.2341019701829019</v>
      </c>
      <c r="F67" s="162">
        <v>-3.2341019701829015</v>
      </c>
      <c r="G67" s="162">
        <v>-3.7838991468714744</v>
      </c>
      <c r="H67" s="162">
        <v>0.16757597070860128</v>
      </c>
    </row>
    <row r="68" spans="1:8" x14ac:dyDescent="0.25">
      <c r="A68" s="161">
        <v>455</v>
      </c>
      <c r="B68" s="162">
        <v>0.68</v>
      </c>
      <c r="C68" s="162">
        <v>246.51</v>
      </c>
      <c r="D68" s="163">
        <v>454.9662624752246</v>
      </c>
      <c r="E68" s="164">
        <v>-3.2873710176303828</v>
      </c>
      <c r="F68" s="162">
        <v>-3.2873710176303819</v>
      </c>
      <c r="G68" s="162">
        <v>-3.8852077887224317</v>
      </c>
      <c r="H68" s="162">
        <v>0.31620100231131437</v>
      </c>
    </row>
    <row r="69" spans="1:8" x14ac:dyDescent="0.25">
      <c r="A69" s="161">
        <v>464.7</v>
      </c>
      <c r="B69" s="162">
        <v>0.61</v>
      </c>
      <c r="C69" s="162">
        <v>250.66</v>
      </c>
      <c r="D69" s="163">
        <v>464.66564778099246</v>
      </c>
      <c r="E69" s="164">
        <v>-3.327413644564496</v>
      </c>
      <c r="F69" s="162">
        <v>-3.327413644564496</v>
      </c>
      <c r="G69" s="162">
        <v>-3.9867182793266069</v>
      </c>
      <c r="H69" s="162">
        <v>0.26014540885943821</v>
      </c>
    </row>
    <row r="70" spans="1:8" x14ac:dyDescent="0.25">
      <c r="A70" s="161">
        <v>474.4</v>
      </c>
      <c r="B70" s="162">
        <v>0.57999999999999996</v>
      </c>
      <c r="C70" s="162">
        <v>243.63</v>
      </c>
      <c r="D70" s="163">
        <v>474.36512595005001</v>
      </c>
      <c r="E70" s="164">
        <v>-3.3663201010561914</v>
      </c>
      <c r="F70" s="162">
        <v>-3.3663201010561905</v>
      </c>
      <c r="G70" s="162">
        <v>-4.0794257809811247</v>
      </c>
      <c r="H70" s="162">
        <v>0.24390674688399291</v>
      </c>
    </row>
    <row r="71" spans="1:8" x14ac:dyDescent="0.25">
      <c r="A71" s="161">
        <v>484</v>
      </c>
      <c r="B71" s="162">
        <v>0.61</v>
      </c>
      <c r="C71" s="162">
        <v>241.68</v>
      </c>
      <c r="D71" s="163">
        <v>483.96460830242125</v>
      </c>
      <c r="E71" s="164">
        <v>-3.4121444416564901</v>
      </c>
      <c r="F71" s="162">
        <v>-3.4121444416564914</v>
      </c>
      <c r="G71" s="162">
        <v>-4.1679448873931344</v>
      </c>
      <c r="H71" s="162">
        <v>0.1130954297556736</v>
      </c>
    </row>
    <row r="72" spans="1:8" x14ac:dyDescent="0.25">
      <c r="A72" s="161">
        <v>493.7</v>
      </c>
      <c r="B72" s="162">
        <v>0.73</v>
      </c>
      <c r="C72" s="162">
        <v>241.91</v>
      </c>
      <c r="D72" s="163">
        <v>493.66394333660844</v>
      </c>
      <c r="E72" s="164">
        <v>-3.4657347957227524</v>
      </c>
      <c r="F72" s="162">
        <v>-3.4657347957227498</v>
      </c>
      <c r="G72" s="162">
        <v>-4.2679126705228247</v>
      </c>
      <c r="H72" s="162">
        <v>0.37122647490839483</v>
      </c>
    </row>
    <row r="73" spans="1:8" x14ac:dyDescent="0.25">
      <c r="A73" s="161">
        <v>503.4</v>
      </c>
      <c r="B73" s="162">
        <v>0.67</v>
      </c>
      <c r="C73" s="162">
        <v>245.43</v>
      </c>
      <c r="D73" s="163">
        <v>503.36321943348156</v>
      </c>
      <c r="E73" s="164">
        <v>-3.51841152400551</v>
      </c>
      <c r="F73" s="162">
        <v>-3.5184115240055087</v>
      </c>
      <c r="G73" s="162">
        <v>-4.3740039187252595</v>
      </c>
      <c r="H73" s="162">
        <v>0.22822465540388243</v>
      </c>
    </row>
    <row r="74" spans="1:8" x14ac:dyDescent="0.25">
      <c r="A74" s="161">
        <v>513</v>
      </c>
      <c r="B74" s="162">
        <v>0.46</v>
      </c>
      <c r="C74" s="162">
        <v>249.78</v>
      </c>
      <c r="D74" s="163">
        <v>512.9627477375758</v>
      </c>
      <c r="E74" s="164">
        <v>-3.5550692549204808</v>
      </c>
      <c r="F74" s="162">
        <v>-3.5550692549204803</v>
      </c>
      <c r="G74" s="162">
        <v>-4.461211862800651</v>
      </c>
      <c r="H74" s="162">
        <v>0.6693308961620561</v>
      </c>
    </row>
    <row r="75" spans="1:8" x14ac:dyDescent="0.25">
      <c r="A75" s="161">
        <v>522.70000000000005</v>
      </c>
      <c r="B75" s="162">
        <v>0.48</v>
      </c>
      <c r="C75" s="162">
        <v>237.51</v>
      </c>
      <c r="D75" s="163">
        <v>522.66242381744496</v>
      </c>
      <c r="E75" s="164">
        <v>-3.590352124519359</v>
      </c>
      <c r="F75" s="162">
        <v>-3.5903521245193595</v>
      </c>
      <c r="G75" s="162">
        <v>-4.5320215825141501</v>
      </c>
      <c r="H75" s="162">
        <v>0.31672357294936648</v>
      </c>
    </row>
    <row r="76" spans="1:8" x14ac:dyDescent="0.25">
      <c r="A76" s="161">
        <v>532.4</v>
      </c>
      <c r="B76" s="162">
        <v>0.57999999999999996</v>
      </c>
      <c r="C76" s="162">
        <v>230.54</v>
      </c>
      <c r="D76" s="163">
        <v>532.36200860232123</v>
      </c>
      <c r="E76" s="164">
        <v>-3.6433790488357616</v>
      </c>
      <c r="F76" s="162">
        <v>-3.6433790488357611</v>
      </c>
      <c r="G76" s="162">
        <v>-4.6041979907204036</v>
      </c>
      <c r="H76" s="162">
        <v>0.36743950901496963</v>
      </c>
    </row>
    <row r="77" spans="1:8" x14ac:dyDescent="0.25">
      <c r="A77" s="161">
        <v>542.1</v>
      </c>
      <c r="B77" s="162">
        <v>0.62</v>
      </c>
      <c r="C77" s="162">
        <v>237.02</v>
      </c>
      <c r="D77" s="163">
        <v>542.06147767946391</v>
      </c>
      <c r="E77" s="164">
        <v>-3.7031488872584064</v>
      </c>
      <c r="F77" s="162">
        <v>-3.7031488872584051</v>
      </c>
      <c r="G77" s="162">
        <v>-4.6861271827252855</v>
      </c>
      <c r="H77" s="162">
        <v>0.24341951447038884</v>
      </c>
    </row>
    <row r="78" spans="1:8" x14ac:dyDescent="0.25">
      <c r="A78" s="161">
        <v>551.70000000000005</v>
      </c>
      <c r="B78" s="162">
        <v>0.61</v>
      </c>
      <c r="C78" s="162">
        <v>252.08</v>
      </c>
      <c r="D78" s="163">
        <v>551.66093097611076</v>
      </c>
      <c r="E78" s="164">
        <v>-3.747145848480276</v>
      </c>
      <c r="F78" s="162">
        <v>-3.7471458484802747</v>
      </c>
      <c r="G78" s="162">
        <v>-4.7783208056772413</v>
      </c>
      <c r="H78" s="162">
        <v>0.50464769276522936</v>
      </c>
    </row>
    <row r="79" spans="1:8" x14ac:dyDescent="0.25">
      <c r="A79" s="161">
        <v>561.4</v>
      </c>
      <c r="B79" s="162">
        <v>0.62</v>
      </c>
      <c r="C79" s="162">
        <v>265.73</v>
      </c>
      <c r="D79" s="163">
        <v>561.36037744169323</v>
      </c>
      <c r="E79" s="164">
        <v>-3.766940801150541</v>
      </c>
      <c r="F79" s="162">
        <v>-3.7669408011505405</v>
      </c>
      <c r="G79" s="162">
        <v>-4.8797858580062776</v>
      </c>
      <c r="H79" s="162">
        <v>0.45310475004554146</v>
      </c>
    </row>
    <row r="80" spans="1:8" x14ac:dyDescent="0.25">
      <c r="A80" s="161">
        <v>571.1</v>
      </c>
      <c r="B80" s="162">
        <v>0.56999999999999995</v>
      </c>
      <c r="C80" s="162">
        <v>265.37</v>
      </c>
      <c r="D80" s="163">
        <v>571.05985410747189</v>
      </c>
      <c r="E80" s="164">
        <v>-3.7747430454918152</v>
      </c>
      <c r="F80" s="162">
        <v>-3.7747430454918129</v>
      </c>
      <c r="G80" s="162">
        <v>-4.9802126001691196</v>
      </c>
      <c r="H80" s="162">
        <v>0.15507005309294411</v>
      </c>
    </row>
    <row r="81" spans="1:8" x14ac:dyDescent="0.25">
      <c r="A81" s="161">
        <v>580.70000000000005</v>
      </c>
      <c r="B81" s="162">
        <v>0.57999999999999996</v>
      </c>
      <c r="C81" s="162">
        <v>266.33999999999997</v>
      </c>
      <c r="D81" s="163">
        <v>580.65937069458857</v>
      </c>
      <c r="E81" s="164">
        <v>-3.7816992970847774</v>
      </c>
      <c r="F81" s="162">
        <v>-3.781699297084776</v>
      </c>
      <c r="G81" s="162">
        <v>-5.0762982319064651</v>
      </c>
      <c r="H81" s="162">
        <v>4.3610191772530699E-2</v>
      </c>
    </row>
    <row r="82" spans="1:8" x14ac:dyDescent="0.25">
      <c r="A82" s="161">
        <v>590.4</v>
      </c>
      <c r="B82" s="162">
        <v>0.56999999999999995</v>
      </c>
      <c r="C82" s="162">
        <v>262.42</v>
      </c>
      <c r="D82" s="163">
        <v>590.35888260368847</v>
      </c>
      <c r="E82" s="164">
        <v>-3.7911978463036005</v>
      </c>
      <c r="F82" s="162">
        <v>-3.7911978463036018</v>
      </c>
      <c r="G82" s="162">
        <v>-5.1731205918534284</v>
      </c>
      <c r="H82" s="162">
        <v>0.12550914993021661</v>
      </c>
    </row>
    <row r="83" spans="1:8" x14ac:dyDescent="0.25">
      <c r="A83" s="161">
        <v>600.1</v>
      </c>
      <c r="B83" s="162">
        <v>0.56999999999999995</v>
      </c>
      <c r="C83" s="162">
        <v>261.25</v>
      </c>
      <c r="D83" s="163">
        <v>600.05840263553455</v>
      </c>
      <c r="E83" s="164">
        <v>-3.8049021437488357</v>
      </c>
      <c r="F83" s="162">
        <v>-3.8049021437488366</v>
      </c>
      <c r="G83" s="162">
        <v>-5.2686350958906827</v>
      </c>
      <c r="H83" s="162">
        <v>3.599754614439294E-2</v>
      </c>
    </row>
    <row r="84" spans="1:8" x14ac:dyDescent="0.25">
      <c r="A84" s="161">
        <v>609.70000000000005</v>
      </c>
      <c r="B84" s="162">
        <v>0.7</v>
      </c>
      <c r="C84" s="162">
        <v>258.06</v>
      </c>
      <c r="D84" s="163">
        <v>609.65781130285745</v>
      </c>
      <c r="E84" s="164">
        <v>-3.8242984614505473</v>
      </c>
      <c r="F84" s="162">
        <v>-3.8242984614505477</v>
      </c>
      <c r="G84" s="162">
        <v>-5.373203690819464</v>
      </c>
      <c r="H84" s="162">
        <v>0.42084895591694416</v>
      </c>
    </row>
    <row r="85" spans="1:8" x14ac:dyDescent="0.25">
      <c r="A85" s="161">
        <v>619.4</v>
      </c>
      <c r="B85" s="162">
        <v>0.63</v>
      </c>
      <c r="C85" s="162">
        <v>247</v>
      </c>
      <c r="D85" s="163">
        <v>619.35716139940314</v>
      </c>
      <c r="E85" s="164">
        <v>-3.8573937562890772</v>
      </c>
      <c r="F85" s="162">
        <v>-3.8573937562890759</v>
      </c>
      <c r="G85" s="162">
        <v>-5.480262449761188</v>
      </c>
      <c r="H85" s="162">
        <v>0.45117350174886828</v>
      </c>
    </row>
    <row r="86" spans="1:8" x14ac:dyDescent="0.25">
      <c r="A86" s="161">
        <v>629.1</v>
      </c>
      <c r="B86" s="162">
        <v>0.6</v>
      </c>
      <c r="C86" s="162">
        <v>244.09</v>
      </c>
      <c r="D86" s="163">
        <v>629.05660274645788</v>
      </c>
      <c r="E86" s="164">
        <v>-3.9004227868076811</v>
      </c>
      <c r="F86" s="162">
        <v>-3.9004227868076793</v>
      </c>
      <c r="G86" s="162">
        <v>-5.5750336461561272</v>
      </c>
      <c r="H86" s="162">
        <v>0.13391487072213007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Event Summary</vt:lpstr>
      <vt:lpstr>vs NSEW</vt:lpstr>
      <vt:lpstr>Hermitage 5_Deviation_Survey_Gy</vt:lpstr>
      <vt:lpstr>'vs NSEW'!Print_Area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2013-12-11T10:44:28Z</cp:lastPrinted>
  <dcterms:created xsi:type="dcterms:W3CDTF">2012-03-28T03:24:07Z</dcterms:created>
  <dcterms:modified xsi:type="dcterms:W3CDTF">2013-12-11T10:45:56Z</dcterms:modified>
</cp:coreProperties>
</file>