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G13" i="12" l="1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<sst xmlns="http://schemas.openxmlformats.org/spreadsheetml/2006/main" count="180" uniqueCount="92">
  <si>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</si>
  <si>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</si>
  <si>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</si>
  <si>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</si>
  <si>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</si>
  <si>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</si>
  <si>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</si>
  <si>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</si>
  <si>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</si>
  <si>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</si>
  <si>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</si>
  <si>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</si>
  <si>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</si>
  <si>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</si>
  <si>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</si>
  <si>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</si>
  <si>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</si>
  <si>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</si>
  <si>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</si>
  <si>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</si>
  <si>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</si>
  <si>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</si>
  <si>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</si>
  <si>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</si>
  <si>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</si>
  <si>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</si>
  <si>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</si>
  <si>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</si>
  <si>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</si>
  <si>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</si>
  <si>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</si>
  <si>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</si>
  <si>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</si>
  <si>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</si>
  <si>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</si>
  <si>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</si>
  <si>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</si>
  <si>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</si>
  <si>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</si>
  <si>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</si>
  <si>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</si>
  <si>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</si>
  <si>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</si>
  <si>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</si>
  <si>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</si>
  <si>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</si>
  <si>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</si>
  <si>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</si>
  <si>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</si>
  <si>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</si>
  <si>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</si>
  <si>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</si>
  <si>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</si>
  <si>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</si>
  <si>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</si>
  <si>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</si>
  <si>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</si>
  <si>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</si>
  <si>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</si>
  <si>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</si>
  <si>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</si>
  <si>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</si>
  <si>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</si>
  <si>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</si>
  <si>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</si>
  <si>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</si>
  <si>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</si>
  <si>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</si>
  <si>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</si>
  <si>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</si>
  <si>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Hermitage 12</t>
  </si>
  <si>
    <t>Roma</t>
  </si>
  <si>
    <t>Queensland</t>
  </si>
  <si>
    <t>Drop Gyro</t>
  </si>
  <si>
    <t>Drillpipe</t>
  </si>
  <si>
    <t>EWG</t>
  </si>
  <si>
    <t>J. Hollingworth</t>
  </si>
  <si>
    <t xml:space="preserve"> -0° 54' 12.28''</t>
  </si>
  <si>
    <t>K. Cooke</t>
  </si>
  <si>
    <t>OKB</t>
  </si>
  <si>
    <t>Depart Roma for Hermitage 12.</t>
  </si>
  <si>
    <t>Arrive Hermitage 12.</t>
  </si>
  <si>
    <t>Make up drop gyro.</t>
  </si>
  <si>
    <t>Equipment ready.</t>
  </si>
  <si>
    <t>Safety meeting.</t>
  </si>
  <si>
    <t>Reverse circulate and start to POOH.</t>
  </si>
  <si>
    <t>Start to POOH with drill pipe.</t>
  </si>
  <si>
    <t xml:space="preserve">OOH, retrieve and download drop gyro tool. </t>
  </si>
  <si>
    <t>Depart for Roma.</t>
  </si>
  <si>
    <t>026° 20' 36.2783" S.</t>
  </si>
  <si>
    <t>149° 02' 06.5656" E.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</si>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</sst>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  <numFmt numFmtId="173" formatCode="0.0\ &quot;m MD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173" fontId="7" fillId="0" borderId="4" xfId="0" applyNumberFormat="1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679753128216745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Data'!$G$21:$G$89</c:f>
              <c:numCache>
                <c:formatCode>0.00</c:formatCode>
                <c:ptCount val="69"/>
                <c:pt idx="0">
                  <c:v>0</c:v>
                </c:pt>
                <c:pt idx="1">
                  <c:v>-0.13</c:v>
                </c:pt>
                <c:pt idx="2">
                  <c:v>-0.22</c:v>
                </c:pt>
                <c:pt idx="3">
                  <c:v>-0.33</c:v>
                </c:pt>
                <c:pt idx="4">
                  <c:v>-0.45</c:v>
                </c:pt>
                <c:pt idx="5">
                  <c:v>-0.55000000000000004</c:v>
                </c:pt>
                <c:pt idx="6">
                  <c:v>-0.65</c:v>
                </c:pt>
                <c:pt idx="7">
                  <c:v>-0.77</c:v>
                </c:pt>
                <c:pt idx="8">
                  <c:v>-0.9</c:v>
                </c:pt>
                <c:pt idx="9">
                  <c:v>-1.03</c:v>
                </c:pt>
                <c:pt idx="10">
                  <c:v>-1.1599999999999999</c:v>
                </c:pt>
                <c:pt idx="11">
                  <c:v>-1.29</c:v>
                </c:pt>
                <c:pt idx="12">
                  <c:v>-1.41</c:v>
                </c:pt>
                <c:pt idx="13">
                  <c:v>-1.52</c:v>
                </c:pt>
                <c:pt idx="14">
                  <c:v>-1.62</c:v>
                </c:pt>
                <c:pt idx="15">
                  <c:v>-1.72</c:v>
                </c:pt>
                <c:pt idx="16">
                  <c:v>-1.84</c:v>
                </c:pt>
                <c:pt idx="17">
                  <c:v>-1.97</c:v>
                </c:pt>
                <c:pt idx="18">
                  <c:v>-2.12</c:v>
                </c:pt>
                <c:pt idx="19">
                  <c:v>-2.27</c:v>
                </c:pt>
                <c:pt idx="20">
                  <c:v>-2.42</c:v>
                </c:pt>
                <c:pt idx="21">
                  <c:v>-2.57</c:v>
                </c:pt>
                <c:pt idx="22">
                  <c:v>-2.72</c:v>
                </c:pt>
                <c:pt idx="23">
                  <c:v>-2.86</c:v>
                </c:pt>
                <c:pt idx="24">
                  <c:v>-2.99</c:v>
                </c:pt>
                <c:pt idx="25">
                  <c:v>-3.12</c:v>
                </c:pt>
                <c:pt idx="26">
                  <c:v>-3.24</c:v>
                </c:pt>
                <c:pt idx="27">
                  <c:v>-3.37</c:v>
                </c:pt>
                <c:pt idx="28">
                  <c:v>-3.5</c:v>
                </c:pt>
                <c:pt idx="29">
                  <c:v>-3.62</c:v>
                </c:pt>
                <c:pt idx="30">
                  <c:v>-3.74</c:v>
                </c:pt>
                <c:pt idx="31">
                  <c:v>-3.86</c:v>
                </c:pt>
                <c:pt idx="32">
                  <c:v>-3.98</c:v>
                </c:pt>
                <c:pt idx="33">
                  <c:v>-4.0999999999999996</c:v>
                </c:pt>
                <c:pt idx="34">
                  <c:v>-4.2</c:v>
                </c:pt>
                <c:pt idx="35">
                  <c:v>-4.3099999999999996</c:v>
                </c:pt>
                <c:pt idx="36">
                  <c:v>-4.43</c:v>
                </c:pt>
                <c:pt idx="37">
                  <c:v>-4.55</c:v>
                </c:pt>
                <c:pt idx="38">
                  <c:v>-4.66</c:v>
                </c:pt>
                <c:pt idx="39">
                  <c:v>-4.78</c:v>
                </c:pt>
                <c:pt idx="40">
                  <c:v>-4.9000000000000004</c:v>
                </c:pt>
                <c:pt idx="41">
                  <c:v>-5.0199999999999996</c:v>
                </c:pt>
                <c:pt idx="42">
                  <c:v>-5.13</c:v>
                </c:pt>
                <c:pt idx="43">
                  <c:v>-5.23</c:v>
                </c:pt>
                <c:pt idx="44">
                  <c:v>-5.34</c:v>
                </c:pt>
                <c:pt idx="45">
                  <c:v>-5.45</c:v>
                </c:pt>
                <c:pt idx="46">
                  <c:v>-5.57</c:v>
                </c:pt>
                <c:pt idx="47">
                  <c:v>-5.67</c:v>
                </c:pt>
                <c:pt idx="48">
                  <c:v>-5.77</c:v>
                </c:pt>
                <c:pt idx="49">
                  <c:v>-5.86</c:v>
                </c:pt>
                <c:pt idx="50">
                  <c:v>-5.94</c:v>
                </c:pt>
                <c:pt idx="51">
                  <c:v>-6.02</c:v>
                </c:pt>
                <c:pt idx="52">
                  <c:v>-6.1</c:v>
                </c:pt>
                <c:pt idx="53">
                  <c:v>-6.18</c:v>
                </c:pt>
                <c:pt idx="54">
                  <c:v>-6.27</c:v>
                </c:pt>
                <c:pt idx="55">
                  <c:v>-6.37</c:v>
                </c:pt>
                <c:pt idx="56">
                  <c:v>-6.48</c:v>
                </c:pt>
                <c:pt idx="57">
                  <c:v>-6.6</c:v>
                </c:pt>
                <c:pt idx="58">
                  <c:v>-6.73</c:v>
                </c:pt>
                <c:pt idx="59">
                  <c:v>-6.89</c:v>
                </c:pt>
                <c:pt idx="60">
                  <c:v>-7.05</c:v>
                </c:pt>
                <c:pt idx="61">
                  <c:v>-7.23</c:v>
                </c:pt>
                <c:pt idx="62">
                  <c:v>-7.42</c:v>
                </c:pt>
                <c:pt idx="63">
                  <c:v>-7.61</c:v>
                </c:pt>
                <c:pt idx="64">
                  <c:v>-7.8</c:v>
                </c:pt>
                <c:pt idx="65">
                  <c:v>-7.97</c:v>
                </c:pt>
                <c:pt idx="66">
                  <c:v>-8.14</c:v>
                </c:pt>
                <c:pt idx="67">
                  <c:v>-8.35</c:v>
                </c:pt>
                <c:pt idx="68">
                  <c:v>-8.5299999999999994</c:v>
                </c:pt>
              </c:numCache>
            </c:numRef>
          </c:xVal>
          <c:yVal>
            <c:numRef>
              <c:f>'Survey Data'!$F$21:$F$89</c:f>
              <c:numCache>
                <c:formatCode>0.00</c:formatCode>
                <c:ptCount val="69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0.1</c:v>
                </c:pt>
                <c:pt idx="4">
                  <c:v>0.17</c:v>
                </c:pt>
                <c:pt idx="5">
                  <c:v>0.25</c:v>
                </c:pt>
                <c:pt idx="6">
                  <c:v>0.34</c:v>
                </c:pt>
                <c:pt idx="7">
                  <c:v>0.42</c:v>
                </c:pt>
                <c:pt idx="8">
                  <c:v>0.5</c:v>
                </c:pt>
                <c:pt idx="9">
                  <c:v>0.57999999999999996</c:v>
                </c:pt>
                <c:pt idx="10">
                  <c:v>0.66</c:v>
                </c:pt>
                <c:pt idx="11">
                  <c:v>0.76</c:v>
                </c:pt>
                <c:pt idx="12">
                  <c:v>0.87</c:v>
                </c:pt>
                <c:pt idx="13">
                  <c:v>0.97</c:v>
                </c:pt>
                <c:pt idx="14">
                  <c:v>1.06</c:v>
                </c:pt>
                <c:pt idx="15">
                  <c:v>1.1399999999999999</c:v>
                </c:pt>
                <c:pt idx="16">
                  <c:v>1.23</c:v>
                </c:pt>
                <c:pt idx="17">
                  <c:v>1.31</c:v>
                </c:pt>
                <c:pt idx="18">
                  <c:v>1.4</c:v>
                </c:pt>
                <c:pt idx="19">
                  <c:v>1.48</c:v>
                </c:pt>
                <c:pt idx="20">
                  <c:v>1.56</c:v>
                </c:pt>
                <c:pt idx="21">
                  <c:v>1.63</c:v>
                </c:pt>
                <c:pt idx="22">
                  <c:v>1.7</c:v>
                </c:pt>
                <c:pt idx="23">
                  <c:v>1.77</c:v>
                </c:pt>
                <c:pt idx="24">
                  <c:v>1.86</c:v>
                </c:pt>
                <c:pt idx="25">
                  <c:v>1.95</c:v>
                </c:pt>
                <c:pt idx="26">
                  <c:v>2.0499999999999998</c:v>
                </c:pt>
                <c:pt idx="27">
                  <c:v>2.16</c:v>
                </c:pt>
                <c:pt idx="28">
                  <c:v>2.2799999999999998</c:v>
                </c:pt>
                <c:pt idx="29">
                  <c:v>2.41</c:v>
                </c:pt>
                <c:pt idx="30">
                  <c:v>2.5499999999999998</c:v>
                </c:pt>
                <c:pt idx="31">
                  <c:v>2.69</c:v>
                </c:pt>
                <c:pt idx="32">
                  <c:v>2.85</c:v>
                </c:pt>
                <c:pt idx="33">
                  <c:v>2.99</c:v>
                </c:pt>
                <c:pt idx="34">
                  <c:v>3.13</c:v>
                </c:pt>
                <c:pt idx="35">
                  <c:v>3.29</c:v>
                </c:pt>
                <c:pt idx="36">
                  <c:v>3.46</c:v>
                </c:pt>
                <c:pt idx="37">
                  <c:v>3.63</c:v>
                </c:pt>
                <c:pt idx="38">
                  <c:v>3.79</c:v>
                </c:pt>
                <c:pt idx="39">
                  <c:v>3.95</c:v>
                </c:pt>
                <c:pt idx="40">
                  <c:v>4.13</c:v>
                </c:pt>
                <c:pt idx="41">
                  <c:v>4.3099999999999996</c:v>
                </c:pt>
                <c:pt idx="42">
                  <c:v>4.4800000000000004</c:v>
                </c:pt>
                <c:pt idx="43">
                  <c:v>4.6500000000000004</c:v>
                </c:pt>
                <c:pt idx="44">
                  <c:v>4.83</c:v>
                </c:pt>
                <c:pt idx="45">
                  <c:v>5.03</c:v>
                </c:pt>
                <c:pt idx="46">
                  <c:v>5.24</c:v>
                </c:pt>
                <c:pt idx="47">
                  <c:v>5.43</c:v>
                </c:pt>
                <c:pt idx="48">
                  <c:v>5.61</c:v>
                </c:pt>
                <c:pt idx="49">
                  <c:v>5.75</c:v>
                </c:pt>
                <c:pt idx="50">
                  <c:v>5.87</c:v>
                </c:pt>
                <c:pt idx="51">
                  <c:v>5.96</c:v>
                </c:pt>
                <c:pt idx="52">
                  <c:v>6.03</c:v>
                </c:pt>
                <c:pt idx="53">
                  <c:v>6.1</c:v>
                </c:pt>
                <c:pt idx="54">
                  <c:v>6.16</c:v>
                </c:pt>
                <c:pt idx="55">
                  <c:v>6.23</c:v>
                </c:pt>
                <c:pt idx="56">
                  <c:v>6.3</c:v>
                </c:pt>
                <c:pt idx="57">
                  <c:v>6.38</c:v>
                </c:pt>
                <c:pt idx="58">
                  <c:v>6.47</c:v>
                </c:pt>
                <c:pt idx="59">
                  <c:v>6.57</c:v>
                </c:pt>
                <c:pt idx="60">
                  <c:v>6.69</c:v>
                </c:pt>
                <c:pt idx="61">
                  <c:v>6.83</c:v>
                </c:pt>
                <c:pt idx="62">
                  <c:v>6.98</c:v>
                </c:pt>
                <c:pt idx="63">
                  <c:v>7.15</c:v>
                </c:pt>
                <c:pt idx="64">
                  <c:v>7.35</c:v>
                </c:pt>
                <c:pt idx="65">
                  <c:v>7.56</c:v>
                </c:pt>
                <c:pt idx="66">
                  <c:v>7.79</c:v>
                </c:pt>
                <c:pt idx="67">
                  <c:v>7.9</c:v>
                </c:pt>
                <c:pt idx="68">
                  <c:v>7.76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328"/>
        <c:axId val="52597504"/>
      </c:scatterChart>
      <c:valAx>
        <c:axId val="5259532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2597504"/>
        <c:crosses val="autoZero"/>
        <c:crossBetween val="midCat"/>
      </c:valAx>
      <c:valAx>
        <c:axId val="52597504"/>
        <c:scaling>
          <c:orientation val="minMax"/>
          <c:max val="1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2595328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0.38265228028417109"/>
          <c:y val="0.92853831093099071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Data'!$B$21:$B$89</c:f>
              <c:numCache>
                <c:formatCode>0.00</c:formatCode>
                <c:ptCount val="69"/>
                <c:pt idx="0">
                  <c:v>0</c:v>
                </c:pt>
                <c:pt idx="1">
                  <c:v>0.64</c:v>
                </c:pt>
                <c:pt idx="2">
                  <c:v>0.52</c:v>
                </c:pt>
                <c:pt idx="3">
                  <c:v>0.9</c:v>
                </c:pt>
                <c:pt idx="4">
                  <c:v>0.77</c:v>
                </c:pt>
                <c:pt idx="5">
                  <c:v>0.84</c:v>
                </c:pt>
                <c:pt idx="6">
                  <c:v>0.77</c:v>
                </c:pt>
                <c:pt idx="7">
                  <c:v>0.95</c:v>
                </c:pt>
                <c:pt idx="8">
                  <c:v>0.93</c:v>
                </c:pt>
                <c:pt idx="9">
                  <c:v>0.87</c:v>
                </c:pt>
                <c:pt idx="10">
                  <c:v>0.94</c:v>
                </c:pt>
                <c:pt idx="11">
                  <c:v>0.99</c:v>
                </c:pt>
                <c:pt idx="12">
                  <c:v>0.92</c:v>
                </c:pt>
                <c:pt idx="13">
                  <c:v>0.81</c:v>
                </c:pt>
                <c:pt idx="14">
                  <c:v>0.82</c:v>
                </c:pt>
                <c:pt idx="15">
                  <c:v>0.8</c:v>
                </c:pt>
                <c:pt idx="16">
                  <c:v>0.87</c:v>
                </c:pt>
                <c:pt idx="17">
                  <c:v>1.02</c:v>
                </c:pt>
                <c:pt idx="18">
                  <c:v>1.04</c:v>
                </c:pt>
                <c:pt idx="19">
                  <c:v>1.03</c:v>
                </c:pt>
                <c:pt idx="20">
                  <c:v>0.96</c:v>
                </c:pt>
                <c:pt idx="21">
                  <c:v>0.97</c:v>
                </c:pt>
                <c:pt idx="22">
                  <c:v>0.99</c:v>
                </c:pt>
                <c:pt idx="23">
                  <c:v>0.89</c:v>
                </c:pt>
                <c:pt idx="24">
                  <c:v>0.94</c:v>
                </c:pt>
                <c:pt idx="25">
                  <c:v>0.94</c:v>
                </c:pt>
                <c:pt idx="26">
                  <c:v>0.95</c:v>
                </c:pt>
                <c:pt idx="27">
                  <c:v>1.06</c:v>
                </c:pt>
                <c:pt idx="28">
                  <c:v>1.07</c:v>
                </c:pt>
                <c:pt idx="29">
                  <c:v>1.06</c:v>
                </c:pt>
                <c:pt idx="30">
                  <c:v>1.07</c:v>
                </c:pt>
                <c:pt idx="31">
                  <c:v>1.2</c:v>
                </c:pt>
                <c:pt idx="32">
                  <c:v>1.0900000000000001</c:v>
                </c:pt>
                <c:pt idx="33">
                  <c:v>1.04</c:v>
                </c:pt>
                <c:pt idx="34">
                  <c:v>1.1399999999999999</c:v>
                </c:pt>
                <c:pt idx="35">
                  <c:v>1.1499999999999999</c:v>
                </c:pt>
                <c:pt idx="36">
                  <c:v>1.29</c:v>
                </c:pt>
                <c:pt idx="37">
                  <c:v>1.1599999999999999</c:v>
                </c:pt>
                <c:pt idx="38">
                  <c:v>1.17</c:v>
                </c:pt>
                <c:pt idx="39">
                  <c:v>1.19</c:v>
                </c:pt>
                <c:pt idx="40">
                  <c:v>1.3</c:v>
                </c:pt>
                <c:pt idx="41">
                  <c:v>1.29</c:v>
                </c:pt>
                <c:pt idx="42">
                  <c:v>1.1399999999999999</c:v>
                </c:pt>
                <c:pt idx="43">
                  <c:v>1.2</c:v>
                </c:pt>
                <c:pt idx="44">
                  <c:v>1.3</c:v>
                </c:pt>
                <c:pt idx="45">
                  <c:v>1.44</c:v>
                </c:pt>
                <c:pt idx="46">
                  <c:v>1.39</c:v>
                </c:pt>
                <c:pt idx="47">
                  <c:v>1.25</c:v>
                </c:pt>
                <c:pt idx="48">
                  <c:v>1.1000000000000001</c:v>
                </c:pt>
                <c:pt idx="49">
                  <c:v>0.97</c:v>
                </c:pt>
                <c:pt idx="50">
                  <c:v>0.77</c:v>
                </c:pt>
                <c:pt idx="51">
                  <c:v>0.65</c:v>
                </c:pt>
                <c:pt idx="52">
                  <c:v>0.59</c:v>
                </c:pt>
                <c:pt idx="53">
                  <c:v>0.63</c:v>
                </c:pt>
                <c:pt idx="54">
                  <c:v>0.67</c:v>
                </c:pt>
                <c:pt idx="55">
                  <c:v>0.75</c:v>
                </c:pt>
                <c:pt idx="56">
                  <c:v>0.83</c:v>
                </c:pt>
                <c:pt idx="57">
                  <c:v>0.87</c:v>
                </c:pt>
                <c:pt idx="58">
                  <c:v>1.02</c:v>
                </c:pt>
                <c:pt idx="59">
                  <c:v>1.2</c:v>
                </c:pt>
                <c:pt idx="60">
                  <c:v>1.2</c:v>
                </c:pt>
                <c:pt idx="61">
                  <c:v>1.44</c:v>
                </c:pt>
                <c:pt idx="62">
                  <c:v>1.5</c:v>
                </c:pt>
                <c:pt idx="63">
                  <c:v>1.57</c:v>
                </c:pt>
                <c:pt idx="64">
                  <c:v>1.67</c:v>
                </c:pt>
                <c:pt idx="65">
                  <c:v>1.58</c:v>
                </c:pt>
                <c:pt idx="66">
                  <c:v>1.68</c:v>
                </c:pt>
                <c:pt idx="67">
                  <c:v>1.6</c:v>
                </c:pt>
                <c:pt idx="68">
                  <c:v>1.65</c:v>
                </c:pt>
              </c:numCache>
            </c:numRef>
          </c:xVal>
          <c:yVal>
            <c:numRef>
              <c:f>'Survey Data'!$A$21:$A$89</c:f>
              <c:numCache>
                <c:formatCode>0.0</c:formatCode>
                <c:ptCount val="69"/>
                <c:pt idx="0">
                  <c:v>0</c:v>
                </c:pt>
                <c:pt idx="1">
                  <c:v>11</c:v>
                </c:pt>
                <c:pt idx="2">
                  <c:v>20.5</c:v>
                </c:pt>
                <c:pt idx="3">
                  <c:v>30</c:v>
                </c:pt>
                <c:pt idx="4">
                  <c:v>39.5</c:v>
                </c:pt>
                <c:pt idx="5">
                  <c:v>48.9</c:v>
                </c:pt>
                <c:pt idx="6">
                  <c:v>58.4</c:v>
                </c:pt>
                <c:pt idx="7">
                  <c:v>67.900000000000006</c:v>
                </c:pt>
                <c:pt idx="8">
                  <c:v>77.3</c:v>
                </c:pt>
                <c:pt idx="9">
                  <c:v>87</c:v>
                </c:pt>
                <c:pt idx="10">
                  <c:v>96.6</c:v>
                </c:pt>
                <c:pt idx="11">
                  <c:v>106.3</c:v>
                </c:pt>
                <c:pt idx="12">
                  <c:v>115.9</c:v>
                </c:pt>
                <c:pt idx="13">
                  <c:v>125.6</c:v>
                </c:pt>
                <c:pt idx="14">
                  <c:v>135.30000000000001</c:v>
                </c:pt>
                <c:pt idx="15">
                  <c:v>144.9</c:v>
                </c:pt>
                <c:pt idx="16">
                  <c:v>154.6</c:v>
                </c:pt>
                <c:pt idx="17">
                  <c:v>164.2</c:v>
                </c:pt>
                <c:pt idx="18">
                  <c:v>173.9</c:v>
                </c:pt>
                <c:pt idx="19">
                  <c:v>183.5</c:v>
                </c:pt>
                <c:pt idx="20">
                  <c:v>193.2</c:v>
                </c:pt>
                <c:pt idx="21">
                  <c:v>202.8</c:v>
                </c:pt>
                <c:pt idx="22">
                  <c:v>212.5</c:v>
                </c:pt>
                <c:pt idx="23">
                  <c:v>222.1</c:v>
                </c:pt>
                <c:pt idx="24">
                  <c:v>231.8</c:v>
                </c:pt>
                <c:pt idx="25">
                  <c:v>241.4</c:v>
                </c:pt>
                <c:pt idx="26">
                  <c:v>251.1</c:v>
                </c:pt>
                <c:pt idx="27">
                  <c:v>260.7</c:v>
                </c:pt>
                <c:pt idx="28">
                  <c:v>270.39999999999998</c:v>
                </c:pt>
                <c:pt idx="29">
                  <c:v>280</c:v>
                </c:pt>
                <c:pt idx="30">
                  <c:v>289.7</c:v>
                </c:pt>
                <c:pt idx="31">
                  <c:v>299.3</c:v>
                </c:pt>
                <c:pt idx="32">
                  <c:v>309</c:v>
                </c:pt>
                <c:pt idx="33">
                  <c:v>318.60000000000002</c:v>
                </c:pt>
                <c:pt idx="34">
                  <c:v>328.3</c:v>
                </c:pt>
                <c:pt idx="35">
                  <c:v>338</c:v>
                </c:pt>
                <c:pt idx="36">
                  <c:v>347.6</c:v>
                </c:pt>
                <c:pt idx="37">
                  <c:v>357.3</c:v>
                </c:pt>
                <c:pt idx="38">
                  <c:v>366.9</c:v>
                </c:pt>
                <c:pt idx="39">
                  <c:v>376.6</c:v>
                </c:pt>
                <c:pt idx="40">
                  <c:v>386.2</c:v>
                </c:pt>
                <c:pt idx="41">
                  <c:v>395.9</c:v>
                </c:pt>
                <c:pt idx="42">
                  <c:v>405.5</c:v>
                </c:pt>
                <c:pt idx="43">
                  <c:v>415.2</c:v>
                </c:pt>
                <c:pt idx="44">
                  <c:v>424.8</c:v>
                </c:pt>
                <c:pt idx="45">
                  <c:v>434.5</c:v>
                </c:pt>
                <c:pt idx="46">
                  <c:v>444.1</c:v>
                </c:pt>
                <c:pt idx="47">
                  <c:v>453.8</c:v>
                </c:pt>
                <c:pt idx="48">
                  <c:v>463.4</c:v>
                </c:pt>
                <c:pt idx="49">
                  <c:v>473.1</c:v>
                </c:pt>
                <c:pt idx="50">
                  <c:v>482.7</c:v>
                </c:pt>
                <c:pt idx="51">
                  <c:v>492.4</c:v>
                </c:pt>
                <c:pt idx="52">
                  <c:v>502</c:v>
                </c:pt>
                <c:pt idx="53">
                  <c:v>511.7</c:v>
                </c:pt>
                <c:pt idx="54">
                  <c:v>521.4</c:v>
                </c:pt>
                <c:pt idx="55">
                  <c:v>531</c:v>
                </c:pt>
                <c:pt idx="56">
                  <c:v>540.70000000000005</c:v>
                </c:pt>
                <c:pt idx="57">
                  <c:v>550.29999999999995</c:v>
                </c:pt>
                <c:pt idx="58">
                  <c:v>560</c:v>
                </c:pt>
                <c:pt idx="59">
                  <c:v>569.6</c:v>
                </c:pt>
                <c:pt idx="60">
                  <c:v>579.29999999999995</c:v>
                </c:pt>
                <c:pt idx="61">
                  <c:v>588.9</c:v>
                </c:pt>
                <c:pt idx="62">
                  <c:v>598.6</c:v>
                </c:pt>
                <c:pt idx="63">
                  <c:v>608.20000000000005</c:v>
                </c:pt>
                <c:pt idx="64">
                  <c:v>617.9</c:v>
                </c:pt>
                <c:pt idx="65">
                  <c:v>627.5</c:v>
                </c:pt>
                <c:pt idx="66">
                  <c:v>637.20000000000005</c:v>
                </c:pt>
                <c:pt idx="67">
                  <c:v>646.79999999999995</c:v>
                </c:pt>
                <c:pt idx="68">
                  <c:v>656.5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8320"/>
        <c:axId val="54410240"/>
      </c:scatterChart>
      <c:valAx>
        <c:axId val="5440832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54410240"/>
        <c:crosses val="autoZero"/>
        <c:crossBetween val="midCat"/>
        <c:majorUnit val="5"/>
        <c:minorUnit val="1"/>
      </c:valAx>
      <c:valAx>
        <c:axId val="5441024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4408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Data'!$E$22:$E$89</c:f>
              <c:numCache>
                <c:formatCode>0.00</c:formatCode>
                <c:ptCount val="68"/>
                <c:pt idx="0">
                  <c:v>0.03</c:v>
                </c:pt>
                <c:pt idx="1">
                  <c:v>0.05</c:v>
                </c:pt>
                <c:pt idx="2">
                  <c:v>0.1</c:v>
                </c:pt>
                <c:pt idx="3">
                  <c:v>0.17</c:v>
                </c:pt>
                <c:pt idx="4">
                  <c:v>0.25</c:v>
                </c:pt>
                <c:pt idx="5">
                  <c:v>0.34</c:v>
                </c:pt>
                <c:pt idx="6">
                  <c:v>0.42</c:v>
                </c:pt>
                <c:pt idx="7">
                  <c:v>0.5</c:v>
                </c:pt>
                <c:pt idx="8">
                  <c:v>0.57999999999999996</c:v>
                </c:pt>
                <c:pt idx="9">
                  <c:v>0.66</c:v>
                </c:pt>
                <c:pt idx="10">
                  <c:v>0.76</c:v>
                </c:pt>
                <c:pt idx="11">
                  <c:v>0.87</c:v>
                </c:pt>
                <c:pt idx="12">
                  <c:v>0.97</c:v>
                </c:pt>
                <c:pt idx="13">
                  <c:v>1.06</c:v>
                </c:pt>
                <c:pt idx="14">
                  <c:v>1.1399999999999999</c:v>
                </c:pt>
                <c:pt idx="15">
                  <c:v>1.23</c:v>
                </c:pt>
                <c:pt idx="16">
                  <c:v>1.31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1.63</c:v>
                </c:pt>
                <c:pt idx="21">
                  <c:v>1.7</c:v>
                </c:pt>
                <c:pt idx="22">
                  <c:v>1.77</c:v>
                </c:pt>
                <c:pt idx="23">
                  <c:v>1.86</c:v>
                </c:pt>
                <c:pt idx="24">
                  <c:v>1.95</c:v>
                </c:pt>
                <c:pt idx="25">
                  <c:v>2.0499999999999998</c:v>
                </c:pt>
                <c:pt idx="26">
                  <c:v>2.16</c:v>
                </c:pt>
                <c:pt idx="27">
                  <c:v>2.2799999999999998</c:v>
                </c:pt>
                <c:pt idx="28">
                  <c:v>2.41</c:v>
                </c:pt>
                <c:pt idx="29">
                  <c:v>2.5499999999999998</c:v>
                </c:pt>
                <c:pt idx="30">
                  <c:v>2.69</c:v>
                </c:pt>
                <c:pt idx="31">
                  <c:v>2.85</c:v>
                </c:pt>
                <c:pt idx="32">
                  <c:v>2.99</c:v>
                </c:pt>
                <c:pt idx="33">
                  <c:v>3.13</c:v>
                </c:pt>
                <c:pt idx="34">
                  <c:v>3.29</c:v>
                </c:pt>
                <c:pt idx="35">
                  <c:v>3.46</c:v>
                </c:pt>
                <c:pt idx="36">
                  <c:v>3.63</c:v>
                </c:pt>
                <c:pt idx="37">
                  <c:v>3.79</c:v>
                </c:pt>
                <c:pt idx="38">
                  <c:v>3.95</c:v>
                </c:pt>
                <c:pt idx="39">
                  <c:v>4.13</c:v>
                </c:pt>
                <c:pt idx="40">
                  <c:v>4.3099999999999996</c:v>
                </c:pt>
                <c:pt idx="41">
                  <c:v>4.4800000000000004</c:v>
                </c:pt>
                <c:pt idx="42">
                  <c:v>4.6500000000000004</c:v>
                </c:pt>
                <c:pt idx="43">
                  <c:v>4.83</c:v>
                </c:pt>
                <c:pt idx="44">
                  <c:v>5.03</c:v>
                </c:pt>
                <c:pt idx="45">
                  <c:v>5.24</c:v>
                </c:pt>
                <c:pt idx="46">
                  <c:v>5.43</c:v>
                </c:pt>
                <c:pt idx="47">
                  <c:v>5.61</c:v>
                </c:pt>
                <c:pt idx="48">
                  <c:v>5.75</c:v>
                </c:pt>
                <c:pt idx="49">
                  <c:v>5.87</c:v>
                </c:pt>
                <c:pt idx="50">
                  <c:v>5.96</c:v>
                </c:pt>
                <c:pt idx="51">
                  <c:v>6.03</c:v>
                </c:pt>
                <c:pt idx="52">
                  <c:v>6.1</c:v>
                </c:pt>
                <c:pt idx="53">
                  <c:v>6.16</c:v>
                </c:pt>
                <c:pt idx="54">
                  <c:v>6.23</c:v>
                </c:pt>
                <c:pt idx="55">
                  <c:v>6.3</c:v>
                </c:pt>
                <c:pt idx="56">
                  <c:v>6.38</c:v>
                </c:pt>
                <c:pt idx="57">
                  <c:v>6.47</c:v>
                </c:pt>
                <c:pt idx="58">
                  <c:v>6.57</c:v>
                </c:pt>
                <c:pt idx="59">
                  <c:v>6.69</c:v>
                </c:pt>
                <c:pt idx="60">
                  <c:v>6.83</c:v>
                </c:pt>
                <c:pt idx="61">
                  <c:v>6.98</c:v>
                </c:pt>
                <c:pt idx="62">
                  <c:v>7.15</c:v>
                </c:pt>
                <c:pt idx="63">
                  <c:v>7.35</c:v>
                </c:pt>
                <c:pt idx="64">
                  <c:v>7.56</c:v>
                </c:pt>
                <c:pt idx="65">
                  <c:v>7.79</c:v>
                </c:pt>
                <c:pt idx="66">
                  <c:v>7.9</c:v>
                </c:pt>
                <c:pt idx="67">
                  <c:v>7.76</c:v>
                </c:pt>
              </c:numCache>
            </c:numRef>
          </c:xVal>
          <c:yVal>
            <c:numRef>
              <c:f>'Survey Data'!$D$22:$D$89</c:f>
              <c:numCache>
                <c:formatCode>0.00</c:formatCode>
                <c:ptCount val="68"/>
                <c:pt idx="0">
                  <c:v>11.02</c:v>
                </c:pt>
                <c:pt idx="1">
                  <c:v>20.5</c:v>
                </c:pt>
                <c:pt idx="2">
                  <c:v>29.99</c:v>
                </c:pt>
                <c:pt idx="3">
                  <c:v>39.49</c:v>
                </c:pt>
                <c:pt idx="4">
                  <c:v>48.92</c:v>
                </c:pt>
                <c:pt idx="5">
                  <c:v>58.42</c:v>
                </c:pt>
                <c:pt idx="6">
                  <c:v>67.86</c:v>
                </c:pt>
                <c:pt idx="7">
                  <c:v>77.319999999999993</c:v>
                </c:pt>
                <c:pt idx="8">
                  <c:v>86.97</c:v>
                </c:pt>
                <c:pt idx="9">
                  <c:v>96.63</c:v>
                </c:pt>
                <c:pt idx="10">
                  <c:v>106.28</c:v>
                </c:pt>
                <c:pt idx="11">
                  <c:v>115.93</c:v>
                </c:pt>
                <c:pt idx="12">
                  <c:v>125.58</c:v>
                </c:pt>
                <c:pt idx="13">
                  <c:v>135.24</c:v>
                </c:pt>
                <c:pt idx="14">
                  <c:v>144.88</c:v>
                </c:pt>
                <c:pt idx="15">
                  <c:v>154.53</c:v>
                </c:pt>
                <c:pt idx="16">
                  <c:v>164.18</c:v>
                </c:pt>
                <c:pt idx="17">
                  <c:v>173.84</c:v>
                </c:pt>
                <c:pt idx="18">
                  <c:v>183.49</c:v>
                </c:pt>
                <c:pt idx="19">
                  <c:v>193.14</c:v>
                </c:pt>
                <c:pt idx="20">
                  <c:v>202.79</c:v>
                </c:pt>
                <c:pt idx="21">
                  <c:v>212.44</c:v>
                </c:pt>
                <c:pt idx="22">
                  <c:v>222.09</c:v>
                </c:pt>
                <c:pt idx="23">
                  <c:v>231.74</c:v>
                </c:pt>
                <c:pt idx="24">
                  <c:v>241.39</c:v>
                </c:pt>
                <c:pt idx="25">
                  <c:v>251.05</c:v>
                </c:pt>
                <c:pt idx="26">
                  <c:v>260.7</c:v>
                </c:pt>
                <c:pt idx="27">
                  <c:v>270.35000000000002</c:v>
                </c:pt>
                <c:pt idx="28">
                  <c:v>279.99</c:v>
                </c:pt>
                <c:pt idx="29">
                  <c:v>289.64999999999998</c:v>
                </c:pt>
                <c:pt idx="30">
                  <c:v>299.3</c:v>
                </c:pt>
                <c:pt idx="31">
                  <c:v>308.95</c:v>
                </c:pt>
                <c:pt idx="32">
                  <c:v>318.60000000000002</c:v>
                </c:pt>
                <c:pt idx="33">
                  <c:v>328.26</c:v>
                </c:pt>
                <c:pt idx="34">
                  <c:v>337.9</c:v>
                </c:pt>
                <c:pt idx="35">
                  <c:v>347.55</c:v>
                </c:pt>
                <c:pt idx="36">
                  <c:v>357.2</c:v>
                </c:pt>
                <c:pt idx="37">
                  <c:v>366.86</c:v>
                </c:pt>
                <c:pt idx="38">
                  <c:v>376.51</c:v>
                </c:pt>
                <c:pt idx="39">
                  <c:v>386.15</c:v>
                </c:pt>
                <c:pt idx="40">
                  <c:v>395.8</c:v>
                </c:pt>
                <c:pt idx="41">
                  <c:v>405.46</c:v>
                </c:pt>
                <c:pt idx="42">
                  <c:v>415.11</c:v>
                </c:pt>
                <c:pt idx="43">
                  <c:v>424.75</c:v>
                </c:pt>
                <c:pt idx="44">
                  <c:v>434.4</c:v>
                </c:pt>
                <c:pt idx="45">
                  <c:v>444.06</c:v>
                </c:pt>
                <c:pt idx="46">
                  <c:v>453.71</c:v>
                </c:pt>
                <c:pt idx="47">
                  <c:v>463.35</c:v>
                </c:pt>
                <c:pt idx="48">
                  <c:v>473</c:v>
                </c:pt>
                <c:pt idx="49">
                  <c:v>482.66</c:v>
                </c:pt>
                <c:pt idx="50">
                  <c:v>492.31</c:v>
                </c:pt>
                <c:pt idx="51">
                  <c:v>501.96</c:v>
                </c:pt>
                <c:pt idx="52">
                  <c:v>511.61</c:v>
                </c:pt>
                <c:pt idx="53">
                  <c:v>521.27</c:v>
                </c:pt>
                <c:pt idx="54">
                  <c:v>530.91999999999996</c:v>
                </c:pt>
                <c:pt idx="55">
                  <c:v>540.57000000000005</c:v>
                </c:pt>
                <c:pt idx="56">
                  <c:v>550.22</c:v>
                </c:pt>
                <c:pt idx="57">
                  <c:v>559.87</c:v>
                </c:pt>
                <c:pt idx="58">
                  <c:v>569.52</c:v>
                </c:pt>
                <c:pt idx="59">
                  <c:v>579.16999999999996</c:v>
                </c:pt>
                <c:pt idx="60">
                  <c:v>588.82000000000005</c:v>
                </c:pt>
                <c:pt idx="61">
                  <c:v>598.48</c:v>
                </c:pt>
                <c:pt idx="62">
                  <c:v>608.12</c:v>
                </c:pt>
                <c:pt idx="63">
                  <c:v>617.77</c:v>
                </c:pt>
                <c:pt idx="64">
                  <c:v>627.41</c:v>
                </c:pt>
                <c:pt idx="65">
                  <c:v>637.07000000000005</c:v>
                </c:pt>
                <c:pt idx="66">
                  <c:v>646.72</c:v>
                </c:pt>
                <c:pt idx="67">
                  <c:v>656.36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5184"/>
        <c:axId val="55007104"/>
      </c:scatterChart>
      <c:valAx>
        <c:axId val="5500518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5007104"/>
        <c:crossesAt val="0"/>
        <c:crossBetween val="midCat"/>
      </c:valAx>
      <c:valAx>
        <c:axId val="5500710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500518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34645734290607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Data'!$G$21:$G$89</c:f>
              <c:numCache>
                <c:formatCode>0.00</c:formatCode>
                <c:ptCount val="69"/>
                <c:pt idx="0">
                  <c:v>0</c:v>
                </c:pt>
                <c:pt idx="1">
                  <c:v>-0.13</c:v>
                </c:pt>
                <c:pt idx="2">
                  <c:v>-0.22</c:v>
                </c:pt>
                <c:pt idx="3">
                  <c:v>-0.33</c:v>
                </c:pt>
                <c:pt idx="4">
                  <c:v>-0.45</c:v>
                </c:pt>
                <c:pt idx="5">
                  <c:v>-0.55000000000000004</c:v>
                </c:pt>
                <c:pt idx="6">
                  <c:v>-0.65</c:v>
                </c:pt>
                <c:pt idx="7">
                  <c:v>-0.77</c:v>
                </c:pt>
                <c:pt idx="8">
                  <c:v>-0.9</c:v>
                </c:pt>
                <c:pt idx="9">
                  <c:v>-1.03</c:v>
                </c:pt>
                <c:pt idx="10">
                  <c:v>-1.1599999999999999</c:v>
                </c:pt>
                <c:pt idx="11">
                  <c:v>-1.29</c:v>
                </c:pt>
                <c:pt idx="12">
                  <c:v>-1.41</c:v>
                </c:pt>
                <c:pt idx="13">
                  <c:v>-1.52</c:v>
                </c:pt>
                <c:pt idx="14">
                  <c:v>-1.62</c:v>
                </c:pt>
                <c:pt idx="15">
                  <c:v>-1.72</c:v>
                </c:pt>
                <c:pt idx="16">
                  <c:v>-1.84</c:v>
                </c:pt>
                <c:pt idx="17">
                  <c:v>-1.97</c:v>
                </c:pt>
                <c:pt idx="18">
                  <c:v>-2.12</c:v>
                </c:pt>
                <c:pt idx="19">
                  <c:v>-2.27</c:v>
                </c:pt>
                <c:pt idx="20">
                  <c:v>-2.42</c:v>
                </c:pt>
                <c:pt idx="21">
                  <c:v>-2.57</c:v>
                </c:pt>
                <c:pt idx="22">
                  <c:v>-2.72</c:v>
                </c:pt>
                <c:pt idx="23">
                  <c:v>-2.86</c:v>
                </c:pt>
                <c:pt idx="24">
                  <c:v>-2.99</c:v>
                </c:pt>
                <c:pt idx="25">
                  <c:v>-3.12</c:v>
                </c:pt>
                <c:pt idx="26">
                  <c:v>-3.24</c:v>
                </c:pt>
                <c:pt idx="27">
                  <c:v>-3.37</c:v>
                </c:pt>
                <c:pt idx="28">
                  <c:v>-3.5</c:v>
                </c:pt>
                <c:pt idx="29">
                  <c:v>-3.62</c:v>
                </c:pt>
                <c:pt idx="30">
                  <c:v>-3.74</c:v>
                </c:pt>
                <c:pt idx="31">
                  <c:v>-3.86</c:v>
                </c:pt>
                <c:pt idx="32">
                  <c:v>-3.98</c:v>
                </c:pt>
                <c:pt idx="33">
                  <c:v>-4.0999999999999996</c:v>
                </c:pt>
                <c:pt idx="34">
                  <c:v>-4.2</c:v>
                </c:pt>
                <c:pt idx="35">
                  <c:v>-4.3099999999999996</c:v>
                </c:pt>
                <c:pt idx="36">
                  <c:v>-4.43</c:v>
                </c:pt>
                <c:pt idx="37">
                  <c:v>-4.55</c:v>
                </c:pt>
                <c:pt idx="38">
                  <c:v>-4.66</c:v>
                </c:pt>
                <c:pt idx="39">
                  <c:v>-4.78</c:v>
                </c:pt>
                <c:pt idx="40">
                  <c:v>-4.9000000000000004</c:v>
                </c:pt>
                <c:pt idx="41">
                  <c:v>-5.0199999999999996</c:v>
                </c:pt>
                <c:pt idx="42">
                  <c:v>-5.13</c:v>
                </c:pt>
                <c:pt idx="43">
                  <c:v>-5.23</c:v>
                </c:pt>
                <c:pt idx="44">
                  <c:v>-5.34</c:v>
                </c:pt>
                <c:pt idx="45">
                  <c:v>-5.45</c:v>
                </c:pt>
                <c:pt idx="46">
                  <c:v>-5.57</c:v>
                </c:pt>
                <c:pt idx="47">
                  <c:v>-5.67</c:v>
                </c:pt>
                <c:pt idx="48">
                  <c:v>-5.77</c:v>
                </c:pt>
                <c:pt idx="49">
                  <c:v>-5.86</c:v>
                </c:pt>
                <c:pt idx="50">
                  <c:v>-5.94</c:v>
                </c:pt>
                <c:pt idx="51">
                  <c:v>-6.02</c:v>
                </c:pt>
                <c:pt idx="52">
                  <c:v>-6.1</c:v>
                </c:pt>
                <c:pt idx="53">
                  <c:v>-6.18</c:v>
                </c:pt>
                <c:pt idx="54">
                  <c:v>-6.27</c:v>
                </c:pt>
                <c:pt idx="55">
                  <c:v>-6.37</c:v>
                </c:pt>
                <c:pt idx="56">
                  <c:v>-6.48</c:v>
                </c:pt>
                <c:pt idx="57">
                  <c:v>-6.6</c:v>
                </c:pt>
                <c:pt idx="58">
                  <c:v>-6.73</c:v>
                </c:pt>
                <c:pt idx="59">
                  <c:v>-6.89</c:v>
                </c:pt>
                <c:pt idx="60">
                  <c:v>-7.05</c:v>
                </c:pt>
                <c:pt idx="61">
                  <c:v>-7.23</c:v>
                </c:pt>
                <c:pt idx="62">
                  <c:v>-7.42</c:v>
                </c:pt>
                <c:pt idx="63">
                  <c:v>-7.61</c:v>
                </c:pt>
                <c:pt idx="64">
                  <c:v>-7.8</c:v>
                </c:pt>
                <c:pt idx="65">
                  <c:v>-7.97</c:v>
                </c:pt>
                <c:pt idx="66">
                  <c:v>-8.14</c:v>
                </c:pt>
                <c:pt idx="67">
                  <c:v>-8.35</c:v>
                </c:pt>
                <c:pt idx="68">
                  <c:v>-8.5299999999999994</c:v>
                </c:pt>
              </c:numCache>
            </c:numRef>
          </c:xVal>
          <c:yVal>
            <c:numRef>
              <c:f>'Survey Data'!$F$21:$F$89</c:f>
              <c:numCache>
                <c:formatCode>0.00</c:formatCode>
                <c:ptCount val="69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0.1</c:v>
                </c:pt>
                <c:pt idx="4">
                  <c:v>0.17</c:v>
                </c:pt>
                <c:pt idx="5">
                  <c:v>0.25</c:v>
                </c:pt>
                <c:pt idx="6">
                  <c:v>0.34</c:v>
                </c:pt>
                <c:pt idx="7">
                  <c:v>0.42</c:v>
                </c:pt>
                <c:pt idx="8">
                  <c:v>0.5</c:v>
                </c:pt>
                <c:pt idx="9">
                  <c:v>0.57999999999999996</c:v>
                </c:pt>
                <c:pt idx="10">
                  <c:v>0.66</c:v>
                </c:pt>
                <c:pt idx="11">
                  <c:v>0.76</c:v>
                </c:pt>
                <c:pt idx="12">
                  <c:v>0.87</c:v>
                </c:pt>
                <c:pt idx="13">
                  <c:v>0.97</c:v>
                </c:pt>
                <c:pt idx="14">
                  <c:v>1.06</c:v>
                </c:pt>
                <c:pt idx="15">
                  <c:v>1.1399999999999999</c:v>
                </c:pt>
                <c:pt idx="16">
                  <c:v>1.23</c:v>
                </c:pt>
                <c:pt idx="17">
                  <c:v>1.31</c:v>
                </c:pt>
                <c:pt idx="18">
                  <c:v>1.4</c:v>
                </c:pt>
                <c:pt idx="19">
                  <c:v>1.48</c:v>
                </c:pt>
                <c:pt idx="20">
                  <c:v>1.56</c:v>
                </c:pt>
                <c:pt idx="21">
                  <c:v>1.63</c:v>
                </c:pt>
                <c:pt idx="22">
                  <c:v>1.7</c:v>
                </c:pt>
                <c:pt idx="23">
                  <c:v>1.77</c:v>
                </c:pt>
                <c:pt idx="24">
                  <c:v>1.86</c:v>
                </c:pt>
                <c:pt idx="25">
                  <c:v>1.95</c:v>
                </c:pt>
                <c:pt idx="26">
                  <c:v>2.0499999999999998</c:v>
                </c:pt>
                <c:pt idx="27">
                  <c:v>2.16</c:v>
                </c:pt>
                <c:pt idx="28">
                  <c:v>2.2799999999999998</c:v>
                </c:pt>
                <c:pt idx="29">
                  <c:v>2.41</c:v>
                </c:pt>
                <c:pt idx="30">
                  <c:v>2.5499999999999998</c:v>
                </c:pt>
                <c:pt idx="31">
                  <c:v>2.69</c:v>
                </c:pt>
                <c:pt idx="32">
                  <c:v>2.85</c:v>
                </c:pt>
                <c:pt idx="33">
                  <c:v>2.99</c:v>
                </c:pt>
                <c:pt idx="34">
                  <c:v>3.13</c:v>
                </c:pt>
                <c:pt idx="35">
                  <c:v>3.29</c:v>
                </c:pt>
                <c:pt idx="36">
                  <c:v>3.46</c:v>
                </c:pt>
                <c:pt idx="37">
                  <c:v>3.63</c:v>
                </c:pt>
                <c:pt idx="38">
                  <c:v>3.79</c:v>
                </c:pt>
                <c:pt idx="39">
                  <c:v>3.95</c:v>
                </c:pt>
                <c:pt idx="40">
                  <c:v>4.13</c:v>
                </c:pt>
                <c:pt idx="41">
                  <c:v>4.3099999999999996</c:v>
                </c:pt>
                <c:pt idx="42">
                  <c:v>4.4800000000000004</c:v>
                </c:pt>
                <c:pt idx="43">
                  <c:v>4.6500000000000004</c:v>
                </c:pt>
                <c:pt idx="44">
                  <c:v>4.83</c:v>
                </c:pt>
                <c:pt idx="45">
                  <c:v>5.03</c:v>
                </c:pt>
                <c:pt idx="46">
                  <c:v>5.24</c:v>
                </c:pt>
                <c:pt idx="47">
                  <c:v>5.43</c:v>
                </c:pt>
                <c:pt idx="48">
                  <c:v>5.61</c:v>
                </c:pt>
                <c:pt idx="49">
                  <c:v>5.75</c:v>
                </c:pt>
                <c:pt idx="50">
                  <c:v>5.87</c:v>
                </c:pt>
                <c:pt idx="51">
                  <c:v>5.96</c:v>
                </c:pt>
                <c:pt idx="52">
                  <c:v>6.03</c:v>
                </c:pt>
                <c:pt idx="53">
                  <c:v>6.1</c:v>
                </c:pt>
                <c:pt idx="54">
                  <c:v>6.16</c:v>
                </c:pt>
                <c:pt idx="55">
                  <c:v>6.23</c:v>
                </c:pt>
                <c:pt idx="56">
                  <c:v>6.3</c:v>
                </c:pt>
                <c:pt idx="57">
                  <c:v>6.38</c:v>
                </c:pt>
                <c:pt idx="58">
                  <c:v>6.47</c:v>
                </c:pt>
                <c:pt idx="59">
                  <c:v>6.57</c:v>
                </c:pt>
                <c:pt idx="60">
                  <c:v>6.69</c:v>
                </c:pt>
                <c:pt idx="61">
                  <c:v>6.83</c:v>
                </c:pt>
                <c:pt idx="62">
                  <c:v>6.98</c:v>
                </c:pt>
                <c:pt idx="63">
                  <c:v>7.15</c:v>
                </c:pt>
                <c:pt idx="64">
                  <c:v>7.35</c:v>
                </c:pt>
                <c:pt idx="65">
                  <c:v>7.56</c:v>
                </c:pt>
                <c:pt idx="66">
                  <c:v>7.79</c:v>
                </c:pt>
                <c:pt idx="67">
                  <c:v>7.9</c:v>
                </c:pt>
                <c:pt idx="68">
                  <c:v>7.76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9120"/>
        <c:axId val="55383552"/>
      </c:scatterChart>
      <c:valAx>
        <c:axId val="5502912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5383552"/>
        <c:crosses val="autoZero"/>
        <c:crossBetween val="midCat"/>
      </c:valAx>
      <c:valAx>
        <c:axId val="55383552"/>
        <c:scaling>
          <c:orientation val="minMax"/>
          <c:max val="1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5029120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Data'!$H$22:$H$89</c:f>
              <c:numCache>
                <c:formatCode>0.00</c:formatCode>
                <c:ptCount val="68"/>
                <c:pt idx="0">
                  <c:v>0.64</c:v>
                </c:pt>
                <c:pt idx="1">
                  <c:v>0.47</c:v>
                </c:pt>
                <c:pt idx="2">
                  <c:v>1.24</c:v>
                </c:pt>
                <c:pt idx="3">
                  <c:v>0.48</c:v>
                </c:pt>
                <c:pt idx="4">
                  <c:v>0.37</c:v>
                </c:pt>
                <c:pt idx="5">
                  <c:v>0.28999999999999998</c:v>
                </c:pt>
                <c:pt idx="6">
                  <c:v>1</c:v>
                </c:pt>
                <c:pt idx="7">
                  <c:v>0.28999999999999998</c:v>
                </c:pt>
                <c:pt idx="8">
                  <c:v>0.2</c:v>
                </c:pt>
                <c:pt idx="9">
                  <c:v>0.38</c:v>
                </c:pt>
                <c:pt idx="10">
                  <c:v>0.21</c:v>
                </c:pt>
                <c:pt idx="11">
                  <c:v>0.26</c:v>
                </c:pt>
                <c:pt idx="12">
                  <c:v>0.35</c:v>
                </c:pt>
                <c:pt idx="13">
                  <c:v>0.04</c:v>
                </c:pt>
                <c:pt idx="14">
                  <c:v>0.17</c:v>
                </c:pt>
                <c:pt idx="15">
                  <c:v>0.23</c:v>
                </c:pt>
                <c:pt idx="16">
                  <c:v>0.56000000000000005</c:v>
                </c:pt>
                <c:pt idx="17">
                  <c:v>7.0000000000000007E-2</c:v>
                </c:pt>
                <c:pt idx="18">
                  <c:v>0.11</c:v>
                </c:pt>
                <c:pt idx="19">
                  <c:v>0.25</c:v>
                </c:pt>
                <c:pt idx="20">
                  <c:v>7.0000000000000007E-2</c:v>
                </c:pt>
                <c:pt idx="21">
                  <c:v>0.23</c:v>
                </c:pt>
                <c:pt idx="22">
                  <c:v>0.34</c:v>
                </c:pt>
                <c:pt idx="23">
                  <c:v>0.25</c:v>
                </c:pt>
                <c:pt idx="24">
                  <c:v>0.13</c:v>
                </c:pt>
                <c:pt idx="25">
                  <c:v>7.0000000000000007E-2</c:v>
                </c:pt>
                <c:pt idx="26">
                  <c:v>0.37</c:v>
                </c:pt>
                <c:pt idx="27">
                  <c:v>0.28999999999999998</c:v>
                </c:pt>
                <c:pt idx="28">
                  <c:v>0.17</c:v>
                </c:pt>
                <c:pt idx="29">
                  <c:v>0.05</c:v>
                </c:pt>
                <c:pt idx="30">
                  <c:v>0.48</c:v>
                </c:pt>
                <c:pt idx="31">
                  <c:v>0.35</c:v>
                </c:pt>
                <c:pt idx="32">
                  <c:v>0.16</c:v>
                </c:pt>
                <c:pt idx="33">
                  <c:v>0.4</c:v>
                </c:pt>
                <c:pt idx="34">
                  <c:v>0.03</c:v>
                </c:pt>
                <c:pt idx="35">
                  <c:v>0.44</c:v>
                </c:pt>
                <c:pt idx="36">
                  <c:v>0.42</c:v>
                </c:pt>
                <c:pt idx="37">
                  <c:v>7.0000000000000007E-2</c:v>
                </c:pt>
                <c:pt idx="38">
                  <c:v>0.13</c:v>
                </c:pt>
                <c:pt idx="39">
                  <c:v>0.34</c:v>
                </c:pt>
                <c:pt idx="40">
                  <c:v>0.09</c:v>
                </c:pt>
                <c:pt idx="41">
                  <c:v>0.47</c:v>
                </c:pt>
                <c:pt idx="42">
                  <c:v>0.2</c:v>
                </c:pt>
                <c:pt idx="43">
                  <c:v>0.33</c:v>
                </c:pt>
                <c:pt idx="44">
                  <c:v>0.44</c:v>
                </c:pt>
                <c:pt idx="45">
                  <c:v>0.17</c:v>
                </c:pt>
                <c:pt idx="46">
                  <c:v>0.44</c:v>
                </c:pt>
                <c:pt idx="47">
                  <c:v>0.49</c:v>
                </c:pt>
                <c:pt idx="48">
                  <c:v>0.42</c:v>
                </c:pt>
                <c:pt idx="49">
                  <c:v>0.69</c:v>
                </c:pt>
                <c:pt idx="50">
                  <c:v>0.44</c:v>
                </c:pt>
                <c:pt idx="51">
                  <c:v>0.27</c:v>
                </c:pt>
                <c:pt idx="52">
                  <c:v>0.15</c:v>
                </c:pt>
                <c:pt idx="53">
                  <c:v>0.12</c:v>
                </c:pt>
                <c:pt idx="54">
                  <c:v>0.28000000000000003</c:v>
                </c:pt>
                <c:pt idx="55">
                  <c:v>0.25</c:v>
                </c:pt>
                <c:pt idx="56">
                  <c:v>0.15</c:v>
                </c:pt>
                <c:pt idx="57">
                  <c:v>0.47</c:v>
                </c:pt>
                <c:pt idx="58">
                  <c:v>0.61</c:v>
                </c:pt>
                <c:pt idx="59">
                  <c:v>0.13</c:v>
                </c:pt>
                <c:pt idx="60">
                  <c:v>0.79</c:v>
                </c:pt>
                <c:pt idx="61">
                  <c:v>0.19</c:v>
                </c:pt>
                <c:pt idx="62">
                  <c:v>0.47</c:v>
                </c:pt>
                <c:pt idx="63">
                  <c:v>0.65</c:v>
                </c:pt>
                <c:pt idx="64">
                  <c:v>0.28999999999999998</c:v>
                </c:pt>
                <c:pt idx="65">
                  <c:v>0.54</c:v>
                </c:pt>
                <c:pt idx="66">
                  <c:v>5.04</c:v>
                </c:pt>
                <c:pt idx="67">
                  <c:v>5.68</c:v>
                </c:pt>
              </c:numCache>
            </c:numRef>
          </c:xVal>
          <c:yVal>
            <c:numRef>
              <c:f>'Survey Data'!$A$22:$A$89</c:f>
              <c:numCache>
                <c:formatCode>0.0</c:formatCode>
                <c:ptCount val="68"/>
                <c:pt idx="0">
                  <c:v>11</c:v>
                </c:pt>
                <c:pt idx="1">
                  <c:v>20.5</c:v>
                </c:pt>
                <c:pt idx="2">
                  <c:v>30</c:v>
                </c:pt>
                <c:pt idx="3">
                  <c:v>39.5</c:v>
                </c:pt>
                <c:pt idx="4">
                  <c:v>48.9</c:v>
                </c:pt>
                <c:pt idx="5">
                  <c:v>58.4</c:v>
                </c:pt>
                <c:pt idx="6">
                  <c:v>67.900000000000006</c:v>
                </c:pt>
                <c:pt idx="7">
                  <c:v>77.3</c:v>
                </c:pt>
                <c:pt idx="8">
                  <c:v>87</c:v>
                </c:pt>
                <c:pt idx="9">
                  <c:v>96.6</c:v>
                </c:pt>
                <c:pt idx="10">
                  <c:v>106.3</c:v>
                </c:pt>
                <c:pt idx="11">
                  <c:v>115.9</c:v>
                </c:pt>
                <c:pt idx="12">
                  <c:v>125.6</c:v>
                </c:pt>
                <c:pt idx="13">
                  <c:v>135.30000000000001</c:v>
                </c:pt>
                <c:pt idx="14">
                  <c:v>144.9</c:v>
                </c:pt>
                <c:pt idx="15">
                  <c:v>154.6</c:v>
                </c:pt>
                <c:pt idx="16">
                  <c:v>164.2</c:v>
                </c:pt>
                <c:pt idx="17">
                  <c:v>173.9</c:v>
                </c:pt>
                <c:pt idx="18">
                  <c:v>183.5</c:v>
                </c:pt>
                <c:pt idx="19">
                  <c:v>193.2</c:v>
                </c:pt>
                <c:pt idx="20">
                  <c:v>202.8</c:v>
                </c:pt>
                <c:pt idx="21">
                  <c:v>212.5</c:v>
                </c:pt>
                <c:pt idx="22">
                  <c:v>222.1</c:v>
                </c:pt>
                <c:pt idx="23">
                  <c:v>231.8</c:v>
                </c:pt>
                <c:pt idx="24">
                  <c:v>241.4</c:v>
                </c:pt>
                <c:pt idx="25">
                  <c:v>251.1</c:v>
                </c:pt>
                <c:pt idx="26">
                  <c:v>260.7</c:v>
                </c:pt>
                <c:pt idx="27">
                  <c:v>270.39999999999998</c:v>
                </c:pt>
                <c:pt idx="28">
                  <c:v>280</c:v>
                </c:pt>
                <c:pt idx="29">
                  <c:v>289.7</c:v>
                </c:pt>
                <c:pt idx="30">
                  <c:v>299.3</c:v>
                </c:pt>
                <c:pt idx="31">
                  <c:v>309</c:v>
                </c:pt>
                <c:pt idx="32">
                  <c:v>318.60000000000002</c:v>
                </c:pt>
                <c:pt idx="33">
                  <c:v>328.3</c:v>
                </c:pt>
                <c:pt idx="34">
                  <c:v>338</c:v>
                </c:pt>
                <c:pt idx="35">
                  <c:v>347.6</c:v>
                </c:pt>
                <c:pt idx="36">
                  <c:v>357.3</c:v>
                </c:pt>
                <c:pt idx="37">
                  <c:v>366.9</c:v>
                </c:pt>
                <c:pt idx="38">
                  <c:v>376.6</c:v>
                </c:pt>
                <c:pt idx="39">
                  <c:v>386.2</c:v>
                </c:pt>
                <c:pt idx="40">
                  <c:v>395.9</c:v>
                </c:pt>
                <c:pt idx="41">
                  <c:v>405.5</c:v>
                </c:pt>
                <c:pt idx="42">
                  <c:v>415.2</c:v>
                </c:pt>
                <c:pt idx="43">
                  <c:v>424.8</c:v>
                </c:pt>
                <c:pt idx="44">
                  <c:v>434.5</c:v>
                </c:pt>
                <c:pt idx="45">
                  <c:v>444.1</c:v>
                </c:pt>
                <c:pt idx="46">
                  <c:v>453.8</c:v>
                </c:pt>
                <c:pt idx="47">
                  <c:v>463.4</c:v>
                </c:pt>
                <c:pt idx="48">
                  <c:v>473.1</c:v>
                </c:pt>
                <c:pt idx="49">
                  <c:v>482.7</c:v>
                </c:pt>
                <c:pt idx="50">
                  <c:v>492.4</c:v>
                </c:pt>
                <c:pt idx="51">
                  <c:v>502</c:v>
                </c:pt>
                <c:pt idx="52">
                  <c:v>511.7</c:v>
                </c:pt>
                <c:pt idx="53">
                  <c:v>521.4</c:v>
                </c:pt>
                <c:pt idx="54">
                  <c:v>531</c:v>
                </c:pt>
                <c:pt idx="55">
                  <c:v>540.70000000000005</c:v>
                </c:pt>
                <c:pt idx="56">
                  <c:v>550.29999999999995</c:v>
                </c:pt>
                <c:pt idx="57">
                  <c:v>560</c:v>
                </c:pt>
                <c:pt idx="58">
                  <c:v>569.6</c:v>
                </c:pt>
                <c:pt idx="59">
                  <c:v>579.29999999999995</c:v>
                </c:pt>
                <c:pt idx="60">
                  <c:v>588.9</c:v>
                </c:pt>
                <c:pt idx="61">
                  <c:v>598.6</c:v>
                </c:pt>
                <c:pt idx="62">
                  <c:v>608.20000000000005</c:v>
                </c:pt>
                <c:pt idx="63">
                  <c:v>617.9</c:v>
                </c:pt>
                <c:pt idx="64">
                  <c:v>627.5</c:v>
                </c:pt>
                <c:pt idx="65">
                  <c:v>637.20000000000005</c:v>
                </c:pt>
                <c:pt idx="66">
                  <c:v>646.79999999999995</c:v>
                </c:pt>
                <c:pt idx="67">
                  <c:v>656.5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2608"/>
        <c:axId val="55418880"/>
      </c:scatterChart>
      <c:valAx>
        <c:axId val="554126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55418880"/>
        <c:crosses val="autoZero"/>
        <c:crossBetween val="midCat"/>
        <c:minorUnit val="5"/>
      </c:valAx>
      <c:valAx>
        <c:axId val="5541888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5412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9" totalsRowShown="0" headerRowDxfId="10" dataDxfId="9" tableBorderDxfId="8">
  <autoFilter ref="A20:H89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="70" zoomScaleNormal="70" workbookViewId="0">
      <selection activeCell="F27" sqref="F2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2"/>
      <c r="B1" s="172"/>
      <c r="C1" s="172"/>
      <c r="D1" s="172"/>
      <c r="E1" s="172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3" t="s">
        <v>36</v>
      </c>
      <c r="B10" s="173"/>
      <c r="C10" s="173"/>
      <c r="D10" s="173"/>
      <c r="E10" s="173"/>
      <c r="F10" s="173"/>
      <c r="G10" s="173"/>
      <c r="H10" s="173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Hermitage 12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026° 20' 36.2783" S.</v>
      </c>
    </row>
    <row r="16" spans="1:8" ht="39" customHeight="1" x14ac:dyDescent="0.45">
      <c r="D16" s="31" t="s">
        <v>49</v>
      </c>
      <c r="E16" s="30" t="str">
        <f>'Event Summary'!G6</f>
        <v>149° 02' 06.5656" E.</v>
      </c>
    </row>
    <row r="17" spans="4:7" ht="39" customHeight="1" x14ac:dyDescent="0.45">
      <c r="D17" s="31" t="s">
        <v>32</v>
      </c>
      <c r="E17" s="174">
        <f>'Event Summary'!A13</f>
        <v>41699</v>
      </c>
      <c r="F17" s="174"/>
      <c r="G17" s="174"/>
    </row>
    <row r="18" spans="4:7" ht="39" customHeight="1" x14ac:dyDescent="0.45">
      <c r="D18" s="31" t="s">
        <v>31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41701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F34" sqref="F33:F3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5" t="s">
        <v>39</v>
      </c>
      <c r="B1" s="175"/>
      <c r="C1" s="175"/>
      <c r="D1" s="175"/>
      <c r="E1" s="175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47</v>
      </c>
      <c r="B4" s="137"/>
      <c r="C4" s="139" t="s">
        <v>70</v>
      </c>
      <c r="D4" s="138"/>
      <c r="E4" s="139" t="s">
        <v>71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72</v>
      </c>
      <c r="B6" s="143"/>
      <c r="C6" s="147" t="s">
        <v>60</v>
      </c>
      <c r="D6" s="143"/>
      <c r="E6" s="155" t="s">
        <v>89</v>
      </c>
      <c r="F6" s="150"/>
      <c r="G6" s="155" t="s">
        <v>90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7">
        <v>7084683.5820000004</v>
      </c>
      <c r="B8" s="178"/>
      <c r="C8" s="179">
        <v>703104.02500000002</v>
      </c>
      <c r="D8" s="180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426.9</v>
      </c>
      <c r="D11" s="136"/>
      <c r="E11" s="134" t="s">
        <v>79</v>
      </c>
      <c r="F11" s="135"/>
      <c r="G11" s="145">
        <v>4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41699</v>
      </c>
      <c r="B13" s="136"/>
      <c r="C13" s="134" t="s">
        <v>73</v>
      </c>
      <c r="D13" s="136"/>
      <c r="E13" s="144">
        <v>0</v>
      </c>
      <c r="F13" s="135"/>
      <c r="G13" s="144">
        <v>656.5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54" t="s">
        <v>77</v>
      </c>
      <c r="F15" s="135"/>
      <c r="G15" s="144" t="s">
        <v>55</v>
      </c>
      <c r="H15" s="136"/>
    </row>
    <row r="16" spans="1:8" s="2" customFormat="1" ht="9" customHeight="1" x14ac:dyDescent="0.25">
      <c r="A16" s="156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78</v>
      </c>
      <c r="B17" s="136"/>
      <c r="C17" s="134" t="s">
        <v>76</v>
      </c>
      <c r="D17" s="136"/>
      <c r="E17" s="134" t="s">
        <v>75</v>
      </c>
      <c r="F17" s="135"/>
      <c r="G17" s="144" t="s">
        <v>74</v>
      </c>
      <c r="H17" s="148">
        <v>3366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1"/>
      <c r="B19" s="182"/>
      <c r="C19" s="182"/>
      <c r="D19" s="182"/>
      <c r="E19" s="182"/>
      <c r="F19" s="182"/>
      <c r="G19" s="182"/>
      <c r="H19" s="183"/>
    </row>
    <row r="20" spans="1:8" s="8" customFormat="1" x14ac:dyDescent="0.25">
      <c r="A20" s="46" t="s">
        <v>38</v>
      </c>
      <c r="B20" s="46" t="s">
        <v>37</v>
      </c>
      <c r="C20" s="176" t="s">
        <v>20</v>
      </c>
      <c r="D20" s="176"/>
      <c r="E20" s="176"/>
      <c r="F20" s="176"/>
      <c r="G20" s="176"/>
      <c r="H20" s="176"/>
    </row>
    <row r="21" spans="1:8" ht="13.5" customHeight="1" x14ac:dyDescent="0.25">
      <c r="A21" s="119">
        <v>41699</v>
      </c>
      <c r="B21" s="120">
        <v>0.80208333333333337</v>
      </c>
      <c r="C21" s="115" t="s">
        <v>80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0.83333333333333337</v>
      </c>
      <c r="C22" s="116" t="s">
        <v>81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0.84375</v>
      </c>
      <c r="C23" s="118" t="s">
        <v>82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0.85763888888888884</v>
      </c>
      <c r="C24" s="116" t="s">
        <v>83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0.88541666666666663</v>
      </c>
      <c r="C25" s="116" t="s">
        <v>84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0.89583333333333337</v>
      </c>
      <c r="C26" s="116" t="s">
        <v>85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0.90972222222222221</v>
      </c>
      <c r="C27" s="116" t="s">
        <v>86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0.99305555555555547</v>
      </c>
      <c r="C28" s="116" t="s">
        <v>87</v>
      </c>
      <c r="D28" s="54"/>
      <c r="E28" s="54"/>
      <c r="F28" s="54"/>
      <c r="G28" s="54"/>
      <c r="H28" s="55"/>
    </row>
    <row r="29" spans="1:8" ht="13.5" customHeight="1" x14ac:dyDescent="0.25">
      <c r="A29" s="124">
        <v>41700</v>
      </c>
      <c r="B29" s="122">
        <v>6.25E-2</v>
      </c>
      <c r="C29" s="117" t="s">
        <v>88</v>
      </c>
      <c r="E29" s="54"/>
      <c r="F29" s="54"/>
      <c r="G29" s="54"/>
      <c r="H29" s="55"/>
    </row>
    <row r="30" spans="1:8" ht="13.5" customHeight="1" x14ac:dyDescent="0.25">
      <c r="A30" s="124"/>
      <c r="B30" s="122">
        <v>0.11458333333333333</v>
      </c>
      <c r="C30" s="116" t="s">
        <v>91</v>
      </c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C10" sqref="C1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5" t="s">
        <v>50</v>
      </c>
      <c r="B1" s="175"/>
      <c r="C1" s="175"/>
      <c r="D1" s="175"/>
      <c r="E1" s="175"/>
      <c r="F1" s="175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Hermitage 12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4" t="s">
        <v>26</v>
      </c>
      <c r="E8" s="184"/>
      <c r="F8" s="185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426.9</v>
      </c>
      <c r="C9" s="72" t="str">
        <f>'Event Summary'!E11</f>
        <v>OKB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656.5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41699</v>
      </c>
      <c r="B11" s="157" t="str">
        <f>'Event Summary'!A15</f>
        <v>Grid North</v>
      </c>
      <c r="C11" s="111" t="str">
        <f>'Event Summary'!E6</f>
        <v>026° 20' 36.2783" S.</v>
      </c>
      <c r="D11" s="74" t="str">
        <f>'Event Summary'!G6</f>
        <v>149° 02' 06.5656"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 xml:space="preserve"> -0° 54' 12.28''</v>
      </c>
      <c r="B13" s="110" t="str">
        <f>'Event Summary'!G15</f>
        <v>N/A</v>
      </c>
      <c r="C13" s="166">
        <f>'Event Summary'!A8</f>
        <v>7084683.5820000004</v>
      </c>
      <c r="D13" s="189">
        <f>'Event Summary'!C8</f>
        <v>703104.02500000002</v>
      </c>
      <c r="E13" s="190"/>
      <c r="F13" s="191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6" t="str">
        <f>IF(ISBLANK('Event Summary'!A19),"",'Event Summary'!A19)</f>
        <v/>
      </c>
      <c r="B15" s="187"/>
      <c r="C15" s="187"/>
      <c r="D15" s="187"/>
      <c r="E15" s="187"/>
      <c r="F15" s="187"/>
      <c r="G15" s="187"/>
      <c r="H15" s="188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6" zoomScaleNormal="100" workbookViewId="0">
      <selection activeCell="J19" sqref="J19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5" t="s">
        <v>67</v>
      </c>
      <c r="B1" s="175"/>
      <c r="C1" s="175"/>
      <c r="D1" s="175"/>
      <c r="E1" s="175"/>
      <c r="F1" s="175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Hermitage 12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12</v>
      </c>
      <c r="B8" s="130" t="s">
        <v>13</v>
      </c>
      <c r="C8" s="84" t="s">
        <v>27</v>
      </c>
      <c r="D8" s="184" t="s">
        <v>26</v>
      </c>
      <c r="E8" s="184"/>
      <c r="F8" s="185"/>
      <c r="G8" s="130" t="s">
        <v>22</v>
      </c>
      <c r="H8" s="127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426.9</v>
      </c>
      <c r="C9" s="72" t="str">
        <f>'Event Summary'!E11</f>
        <v>OKB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656.5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25">
      <c r="A11" s="110">
        <f>'Event Summary'!A13</f>
        <v>41699</v>
      </c>
      <c r="B11" s="157" t="str">
        <f>'Event Summary'!A15</f>
        <v>Grid North</v>
      </c>
      <c r="C11" s="111" t="str">
        <f>'Event Summary'!E6</f>
        <v>026° 20' 36.2783" S.</v>
      </c>
      <c r="D11" s="74" t="str">
        <f>'Event Summary'!G6</f>
        <v>149° 02' 06.5656"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25">
      <c r="A13" s="112" t="str">
        <f>'Event Summary'!E15</f>
        <v xml:space="preserve"> -0° 54' 12.28''</v>
      </c>
      <c r="B13" s="110" t="str">
        <f>'Event Summary'!G15</f>
        <v>N/A</v>
      </c>
      <c r="C13" s="158">
        <f>'Event Summary'!A8</f>
        <v>7084683.5820000004</v>
      </c>
      <c r="D13" s="189">
        <f>'Event Summary'!C8</f>
        <v>703104.02500000002</v>
      </c>
      <c r="E13" s="190"/>
      <c r="F13" s="191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1" t="str">
        <f>IF(ISBLANK('Event Summary'!A19),"",'Event Summary'!A19)</f>
        <v/>
      </c>
      <c r="B15" s="182"/>
      <c r="C15" s="182"/>
      <c r="D15" s="182"/>
      <c r="E15" s="182"/>
      <c r="F15" s="182"/>
      <c r="G15" s="182"/>
      <c r="H15" s="183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Normal="100" workbookViewId="0">
      <pane ySplit="20" topLeftCell="A60" activePane="bottomLeft" state="frozenSplit"/>
      <selection activeCell="G25" sqref="G25"/>
      <selection pane="bottomLeft" activeCell="E23" sqref="E23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5" t="s">
        <v>64</v>
      </c>
      <c r="B1" s="175"/>
      <c r="C1" s="175"/>
      <c r="D1" s="175"/>
      <c r="E1" s="175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Hermitage 12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20' 36.2783" S.</v>
      </c>
      <c r="F6" s="71"/>
      <c r="G6" s="105" t="str">
        <f>'Event Summary'!G6</f>
        <v>149° 02' 06.5656"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7">
        <f>'Event Summary'!A8</f>
        <v>7084683.5820000004</v>
      </c>
      <c r="B8" s="178"/>
      <c r="C8" s="192">
        <f>'Event Summary'!C8</f>
        <v>703104.02500000002</v>
      </c>
      <c r="D8" s="193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426.9</v>
      </c>
      <c r="D11" s="90"/>
      <c r="E11" s="88" t="str">
        <f>'Event Summary'!E11</f>
        <v>OKB</v>
      </c>
      <c r="F11" s="89"/>
      <c r="G11" s="100">
        <f>'Event Summary'!G11</f>
        <v>4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41699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171">
        <f>657.18-0.7</f>
        <v>656.4799999999999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9" t="str">
        <f>'Event Summary'!E15</f>
        <v xml:space="preserve"> -0° 54' 12.28''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6" t="s">
        <v>78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Drillpipe</v>
      </c>
      <c r="H17" s="103">
        <f>'Event Summary'!H17</f>
        <v>3366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1">
        <v>0</v>
      </c>
      <c r="B21" s="161">
        <v>0</v>
      </c>
      <c r="C21" s="161">
        <v>0</v>
      </c>
      <c r="D21" s="161">
        <v>0</v>
      </c>
      <c r="E21" s="152"/>
      <c r="F21" s="161">
        <v>0</v>
      </c>
      <c r="G21" s="161">
        <v>0</v>
      </c>
      <c r="H21" s="161"/>
    </row>
    <row r="22" spans="1:8" x14ac:dyDescent="0.25">
      <c r="A22" s="167">
        <v>11</v>
      </c>
      <c r="B22" s="168">
        <v>0.64</v>
      </c>
      <c r="C22" s="168">
        <v>281.37</v>
      </c>
      <c r="D22" s="169">
        <v>11.02</v>
      </c>
      <c r="E22" s="170">
        <v>0.03</v>
      </c>
      <c r="F22" s="168">
        <v>0.03</v>
      </c>
      <c r="G22" s="168">
        <v>-0.13</v>
      </c>
      <c r="H22" s="168">
        <v>0.64</v>
      </c>
    </row>
    <row r="23" spans="1:8" x14ac:dyDescent="0.25">
      <c r="A23" s="167">
        <v>20.5</v>
      </c>
      <c r="B23" s="168">
        <v>0.52</v>
      </c>
      <c r="C23" s="168">
        <v>289.95999999999998</v>
      </c>
      <c r="D23" s="169">
        <v>20.5</v>
      </c>
      <c r="E23" s="170">
        <v>0.05</v>
      </c>
      <c r="F23" s="168">
        <v>0.05</v>
      </c>
      <c r="G23" s="168">
        <v>-0.22</v>
      </c>
      <c r="H23" s="168">
        <v>0.47</v>
      </c>
    </row>
    <row r="24" spans="1:8" x14ac:dyDescent="0.25">
      <c r="A24" s="167">
        <v>30</v>
      </c>
      <c r="B24" s="168">
        <v>0.9</v>
      </c>
      <c r="C24" s="168">
        <v>297.94</v>
      </c>
      <c r="D24" s="169">
        <v>29.99</v>
      </c>
      <c r="E24" s="170">
        <v>0.1</v>
      </c>
      <c r="F24" s="168">
        <v>0.1</v>
      </c>
      <c r="G24" s="168">
        <v>-0.33</v>
      </c>
      <c r="H24" s="168">
        <v>1.24</v>
      </c>
    </row>
    <row r="25" spans="1:8" x14ac:dyDescent="0.25">
      <c r="A25" s="167">
        <v>39.5</v>
      </c>
      <c r="B25" s="168">
        <v>0.77</v>
      </c>
      <c r="C25" s="168">
        <v>303.3</v>
      </c>
      <c r="D25" s="169">
        <v>39.49</v>
      </c>
      <c r="E25" s="170">
        <v>0.17</v>
      </c>
      <c r="F25" s="168">
        <v>0.17</v>
      </c>
      <c r="G25" s="168">
        <v>-0.45</v>
      </c>
      <c r="H25" s="168">
        <v>0.48</v>
      </c>
    </row>
    <row r="26" spans="1:8" x14ac:dyDescent="0.25">
      <c r="A26" s="167">
        <v>48.9</v>
      </c>
      <c r="B26" s="168">
        <v>0.84</v>
      </c>
      <c r="C26" s="168">
        <v>309.85000000000002</v>
      </c>
      <c r="D26" s="169">
        <v>48.92</v>
      </c>
      <c r="E26" s="170">
        <v>0.25</v>
      </c>
      <c r="F26" s="168">
        <v>0.25</v>
      </c>
      <c r="G26" s="168">
        <v>-0.55000000000000004</v>
      </c>
      <c r="H26" s="168">
        <v>0.37</v>
      </c>
    </row>
    <row r="27" spans="1:8" x14ac:dyDescent="0.25">
      <c r="A27" s="167">
        <v>58.4</v>
      </c>
      <c r="B27" s="168">
        <v>0.77</v>
      </c>
      <c r="C27" s="168">
        <v>314.10000000000002</v>
      </c>
      <c r="D27" s="169">
        <v>58.42</v>
      </c>
      <c r="E27" s="170">
        <v>0.34</v>
      </c>
      <c r="F27" s="168">
        <v>0.34</v>
      </c>
      <c r="G27" s="168">
        <v>-0.65</v>
      </c>
      <c r="H27" s="168">
        <v>0.28999999999999998</v>
      </c>
    </row>
    <row r="28" spans="1:8" x14ac:dyDescent="0.25">
      <c r="A28" s="167">
        <v>67.900000000000006</v>
      </c>
      <c r="B28" s="168">
        <v>0.95</v>
      </c>
      <c r="C28" s="168">
        <v>296.64999999999998</v>
      </c>
      <c r="D28" s="169">
        <v>67.86</v>
      </c>
      <c r="E28" s="170">
        <v>0.42</v>
      </c>
      <c r="F28" s="168">
        <v>0.42</v>
      </c>
      <c r="G28" s="168">
        <v>-0.77</v>
      </c>
      <c r="H28" s="168">
        <v>1</v>
      </c>
    </row>
    <row r="29" spans="1:8" x14ac:dyDescent="0.25">
      <c r="A29" s="167">
        <v>77.3</v>
      </c>
      <c r="B29" s="168">
        <v>0.93</v>
      </c>
      <c r="C29" s="168">
        <v>302.17</v>
      </c>
      <c r="D29" s="169">
        <v>77.319999999999993</v>
      </c>
      <c r="E29" s="170">
        <v>0.5</v>
      </c>
      <c r="F29" s="168">
        <v>0.5</v>
      </c>
      <c r="G29" s="168">
        <v>-0.9</v>
      </c>
      <c r="H29" s="168">
        <v>0.28999999999999998</v>
      </c>
    </row>
    <row r="30" spans="1:8" x14ac:dyDescent="0.25">
      <c r="A30" s="167">
        <v>87</v>
      </c>
      <c r="B30" s="168">
        <v>0.87</v>
      </c>
      <c r="C30" s="168">
        <v>300.98</v>
      </c>
      <c r="D30" s="169">
        <v>86.97</v>
      </c>
      <c r="E30" s="170">
        <v>0.57999999999999996</v>
      </c>
      <c r="F30" s="168">
        <v>0.57999999999999996</v>
      </c>
      <c r="G30" s="168">
        <v>-1.03</v>
      </c>
      <c r="H30" s="168">
        <v>0.2</v>
      </c>
    </row>
    <row r="31" spans="1:8" x14ac:dyDescent="0.25">
      <c r="A31" s="167">
        <v>96.6</v>
      </c>
      <c r="B31" s="168">
        <v>0.94</v>
      </c>
      <c r="C31" s="168">
        <v>307.25</v>
      </c>
      <c r="D31" s="169">
        <v>96.63</v>
      </c>
      <c r="E31" s="170">
        <v>0.66</v>
      </c>
      <c r="F31" s="168">
        <v>0.66</v>
      </c>
      <c r="G31" s="168">
        <v>-1.1599999999999999</v>
      </c>
      <c r="H31" s="168">
        <v>0.38</v>
      </c>
    </row>
    <row r="32" spans="1:8" x14ac:dyDescent="0.25">
      <c r="A32" s="167">
        <v>106.3</v>
      </c>
      <c r="B32" s="168">
        <v>0.99</v>
      </c>
      <c r="C32" s="168">
        <v>309.83</v>
      </c>
      <c r="D32" s="169">
        <v>106.28</v>
      </c>
      <c r="E32" s="170">
        <v>0.76</v>
      </c>
      <c r="F32" s="168">
        <v>0.76</v>
      </c>
      <c r="G32" s="168">
        <v>-1.29</v>
      </c>
      <c r="H32" s="168">
        <v>0.21</v>
      </c>
    </row>
    <row r="33" spans="1:8" x14ac:dyDescent="0.25">
      <c r="A33" s="167">
        <v>115.9</v>
      </c>
      <c r="B33" s="168">
        <v>0.92</v>
      </c>
      <c r="C33" s="168">
        <v>312.55</v>
      </c>
      <c r="D33" s="169">
        <v>115.93</v>
      </c>
      <c r="E33" s="170">
        <v>0.87</v>
      </c>
      <c r="F33" s="168">
        <v>0.87</v>
      </c>
      <c r="G33" s="168">
        <v>-1.41</v>
      </c>
      <c r="H33" s="168">
        <v>0.26</v>
      </c>
    </row>
    <row r="34" spans="1:8" x14ac:dyDescent="0.25">
      <c r="A34" s="167">
        <v>125.6</v>
      </c>
      <c r="B34" s="168">
        <v>0.81</v>
      </c>
      <c r="C34" s="168">
        <v>311.54000000000002</v>
      </c>
      <c r="D34" s="169">
        <v>125.58</v>
      </c>
      <c r="E34" s="170">
        <v>0.97</v>
      </c>
      <c r="F34" s="168">
        <v>0.97</v>
      </c>
      <c r="G34" s="168">
        <v>-1.52</v>
      </c>
      <c r="H34" s="168">
        <v>0.35</v>
      </c>
    </row>
    <row r="35" spans="1:8" x14ac:dyDescent="0.25">
      <c r="A35" s="167">
        <v>135.30000000000001</v>
      </c>
      <c r="B35" s="168">
        <v>0.82</v>
      </c>
      <c r="C35" s="168">
        <v>311.02</v>
      </c>
      <c r="D35" s="169">
        <v>135.24</v>
      </c>
      <c r="E35" s="170">
        <v>1.06</v>
      </c>
      <c r="F35" s="168">
        <v>1.06</v>
      </c>
      <c r="G35" s="168">
        <v>-1.62</v>
      </c>
      <c r="H35" s="168">
        <v>0.04</v>
      </c>
    </row>
    <row r="36" spans="1:8" x14ac:dyDescent="0.25">
      <c r="A36" s="167">
        <v>144.9</v>
      </c>
      <c r="B36" s="168">
        <v>0.8</v>
      </c>
      <c r="C36" s="168">
        <v>307.51</v>
      </c>
      <c r="D36" s="169">
        <v>144.88</v>
      </c>
      <c r="E36" s="170">
        <v>1.1399999999999999</v>
      </c>
      <c r="F36" s="168">
        <v>1.1399999999999999</v>
      </c>
      <c r="G36" s="168">
        <v>-1.72</v>
      </c>
      <c r="H36" s="168">
        <v>0.17</v>
      </c>
    </row>
    <row r="37" spans="1:8" x14ac:dyDescent="0.25">
      <c r="A37" s="167">
        <v>154.6</v>
      </c>
      <c r="B37" s="168">
        <v>0.87</v>
      </c>
      <c r="C37" s="168">
        <v>306.16000000000003</v>
      </c>
      <c r="D37" s="169">
        <v>154.53</v>
      </c>
      <c r="E37" s="170">
        <v>1.23</v>
      </c>
      <c r="F37" s="168">
        <v>1.23</v>
      </c>
      <c r="G37" s="168">
        <v>-1.84</v>
      </c>
      <c r="H37" s="168">
        <v>0.23</v>
      </c>
    </row>
    <row r="38" spans="1:8" x14ac:dyDescent="0.25">
      <c r="A38" s="167">
        <v>164.2</v>
      </c>
      <c r="B38" s="168">
        <v>1.02</v>
      </c>
      <c r="C38" s="168">
        <v>300.01</v>
      </c>
      <c r="D38" s="169">
        <v>164.18</v>
      </c>
      <c r="E38" s="170">
        <v>1.31</v>
      </c>
      <c r="F38" s="168">
        <v>1.31</v>
      </c>
      <c r="G38" s="168">
        <v>-1.97</v>
      </c>
      <c r="H38" s="168">
        <v>0.56000000000000005</v>
      </c>
    </row>
    <row r="39" spans="1:8" x14ac:dyDescent="0.25">
      <c r="A39" s="167">
        <v>173.9</v>
      </c>
      <c r="B39" s="168">
        <v>1.04</v>
      </c>
      <c r="C39" s="168">
        <v>299.48</v>
      </c>
      <c r="D39" s="169">
        <v>173.84</v>
      </c>
      <c r="E39" s="170">
        <v>1.4</v>
      </c>
      <c r="F39" s="168">
        <v>1.4</v>
      </c>
      <c r="G39" s="168">
        <v>-2.12</v>
      </c>
      <c r="H39" s="168">
        <v>7.0000000000000007E-2</v>
      </c>
    </row>
    <row r="40" spans="1:8" x14ac:dyDescent="0.25">
      <c r="A40" s="167">
        <v>183.5</v>
      </c>
      <c r="B40" s="168">
        <v>1.03</v>
      </c>
      <c r="C40" s="168">
        <v>297.56</v>
      </c>
      <c r="D40" s="169">
        <v>183.49</v>
      </c>
      <c r="E40" s="170">
        <v>1.48</v>
      </c>
      <c r="F40" s="168">
        <v>1.48</v>
      </c>
      <c r="G40" s="168">
        <v>-2.27</v>
      </c>
      <c r="H40" s="168">
        <v>0.11</v>
      </c>
    </row>
    <row r="41" spans="1:8" x14ac:dyDescent="0.25">
      <c r="A41" s="167">
        <v>193.2</v>
      </c>
      <c r="B41" s="168">
        <v>0.96</v>
      </c>
      <c r="C41" s="168">
        <v>295.19</v>
      </c>
      <c r="D41" s="169">
        <v>193.14</v>
      </c>
      <c r="E41" s="170">
        <v>1.56</v>
      </c>
      <c r="F41" s="168">
        <v>1.56</v>
      </c>
      <c r="G41" s="168">
        <v>-2.42</v>
      </c>
      <c r="H41" s="168">
        <v>0.25</v>
      </c>
    </row>
    <row r="42" spans="1:8" x14ac:dyDescent="0.25">
      <c r="A42" s="167">
        <v>202.8</v>
      </c>
      <c r="B42" s="168">
        <v>0.97</v>
      </c>
      <c r="C42" s="168">
        <v>293.89999999999998</v>
      </c>
      <c r="D42" s="169">
        <v>202.79</v>
      </c>
      <c r="E42" s="170">
        <v>1.63</v>
      </c>
      <c r="F42" s="168">
        <v>1.63</v>
      </c>
      <c r="G42" s="168">
        <v>-2.57</v>
      </c>
      <c r="H42" s="168">
        <v>7.0000000000000007E-2</v>
      </c>
    </row>
    <row r="43" spans="1:8" x14ac:dyDescent="0.25">
      <c r="A43" s="167">
        <v>212.5</v>
      </c>
      <c r="B43" s="168">
        <v>0.99</v>
      </c>
      <c r="C43" s="168">
        <v>297.98</v>
      </c>
      <c r="D43" s="169">
        <v>212.44</v>
      </c>
      <c r="E43" s="170">
        <v>1.7</v>
      </c>
      <c r="F43" s="168">
        <v>1.7</v>
      </c>
      <c r="G43" s="168">
        <v>-2.72</v>
      </c>
      <c r="H43" s="168">
        <v>0.23</v>
      </c>
    </row>
    <row r="44" spans="1:8" x14ac:dyDescent="0.25">
      <c r="A44" s="167">
        <v>222.1</v>
      </c>
      <c r="B44" s="168">
        <v>0.89</v>
      </c>
      <c r="C44" s="168">
        <v>300.66000000000003</v>
      </c>
      <c r="D44" s="169">
        <v>222.09</v>
      </c>
      <c r="E44" s="170">
        <v>1.77</v>
      </c>
      <c r="F44" s="168">
        <v>1.77</v>
      </c>
      <c r="G44" s="168">
        <v>-2.86</v>
      </c>
      <c r="H44" s="168">
        <v>0.34</v>
      </c>
    </row>
    <row r="45" spans="1:8" x14ac:dyDescent="0.25">
      <c r="A45" s="167">
        <v>231.8</v>
      </c>
      <c r="B45" s="168">
        <v>0.94</v>
      </c>
      <c r="C45" s="168">
        <v>304.58</v>
      </c>
      <c r="D45" s="169">
        <v>231.74</v>
      </c>
      <c r="E45" s="170">
        <v>1.86</v>
      </c>
      <c r="F45" s="168">
        <v>1.86</v>
      </c>
      <c r="G45" s="168">
        <v>-2.99</v>
      </c>
      <c r="H45" s="168">
        <v>0.25</v>
      </c>
    </row>
    <row r="46" spans="1:8" x14ac:dyDescent="0.25">
      <c r="A46" s="167">
        <v>241.4</v>
      </c>
      <c r="B46" s="168">
        <v>0.94</v>
      </c>
      <c r="C46" s="168">
        <v>307.2</v>
      </c>
      <c r="D46" s="169">
        <v>241.39</v>
      </c>
      <c r="E46" s="170">
        <v>1.95</v>
      </c>
      <c r="F46" s="168">
        <v>1.95</v>
      </c>
      <c r="G46" s="168">
        <v>-3.12</v>
      </c>
      <c r="H46" s="168">
        <v>0.13</v>
      </c>
    </row>
    <row r="47" spans="1:8" x14ac:dyDescent="0.25">
      <c r="A47" s="167">
        <v>251.1</v>
      </c>
      <c r="B47" s="168">
        <v>0.95</v>
      </c>
      <c r="C47" s="168">
        <v>308.44</v>
      </c>
      <c r="D47" s="169">
        <v>251.05</v>
      </c>
      <c r="E47" s="170">
        <v>2.0499999999999998</v>
      </c>
      <c r="F47" s="168">
        <v>2.0499999999999998</v>
      </c>
      <c r="G47" s="168">
        <v>-3.24</v>
      </c>
      <c r="H47" s="168">
        <v>7.0000000000000007E-2</v>
      </c>
    </row>
    <row r="48" spans="1:8" x14ac:dyDescent="0.25">
      <c r="A48" s="167">
        <v>260.7</v>
      </c>
      <c r="B48" s="168">
        <v>1.06</v>
      </c>
      <c r="C48" s="168">
        <v>310.97000000000003</v>
      </c>
      <c r="D48" s="169">
        <v>260.7</v>
      </c>
      <c r="E48" s="170">
        <v>2.16</v>
      </c>
      <c r="F48" s="168">
        <v>2.16</v>
      </c>
      <c r="G48" s="168">
        <v>-3.37</v>
      </c>
      <c r="H48" s="168">
        <v>0.37</v>
      </c>
    </row>
    <row r="49" spans="1:8" x14ac:dyDescent="0.25">
      <c r="A49" s="167">
        <v>270.39999999999998</v>
      </c>
      <c r="B49" s="168">
        <v>1.07</v>
      </c>
      <c r="C49" s="168">
        <v>315.89999999999998</v>
      </c>
      <c r="D49" s="169">
        <v>270.35000000000002</v>
      </c>
      <c r="E49" s="170">
        <v>2.2799999999999998</v>
      </c>
      <c r="F49" s="168">
        <v>2.2799999999999998</v>
      </c>
      <c r="G49" s="168">
        <v>-3.5</v>
      </c>
      <c r="H49" s="168">
        <v>0.28999999999999998</v>
      </c>
    </row>
    <row r="50" spans="1:8" x14ac:dyDescent="0.25">
      <c r="A50" s="167">
        <v>280</v>
      </c>
      <c r="B50" s="168">
        <v>1.06</v>
      </c>
      <c r="C50" s="168">
        <v>318.77</v>
      </c>
      <c r="D50" s="169">
        <v>279.99</v>
      </c>
      <c r="E50" s="170">
        <v>2.41</v>
      </c>
      <c r="F50" s="168">
        <v>2.41</v>
      </c>
      <c r="G50" s="168">
        <v>-3.62</v>
      </c>
      <c r="H50" s="168">
        <v>0.17</v>
      </c>
    </row>
    <row r="51" spans="1:8" x14ac:dyDescent="0.25">
      <c r="A51" s="167">
        <v>289.7</v>
      </c>
      <c r="B51" s="168">
        <v>1.07</v>
      </c>
      <c r="C51" s="168">
        <v>318.14999999999998</v>
      </c>
      <c r="D51" s="169">
        <v>289.64999999999998</v>
      </c>
      <c r="E51" s="170">
        <v>2.5499999999999998</v>
      </c>
      <c r="F51" s="168">
        <v>2.5499999999999998</v>
      </c>
      <c r="G51" s="168">
        <v>-3.74</v>
      </c>
      <c r="H51" s="168">
        <v>0.05</v>
      </c>
    </row>
    <row r="52" spans="1:8" x14ac:dyDescent="0.25">
      <c r="A52" s="167">
        <v>299.3</v>
      </c>
      <c r="B52" s="168">
        <v>1.2</v>
      </c>
      <c r="C52" s="168">
        <v>322.47000000000003</v>
      </c>
      <c r="D52" s="169">
        <v>299.3</v>
      </c>
      <c r="E52" s="170">
        <v>2.69</v>
      </c>
      <c r="F52" s="168">
        <v>2.69</v>
      </c>
      <c r="G52" s="168">
        <v>-3.86</v>
      </c>
      <c r="H52" s="168">
        <v>0.48</v>
      </c>
    </row>
    <row r="53" spans="1:8" x14ac:dyDescent="0.25">
      <c r="A53" s="167">
        <v>309</v>
      </c>
      <c r="B53" s="168">
        <v>1.0900000000000001</v>
      </c>
      <c r="C53" s="168">
        <v>321.04000000000002</v>
      </c>
      <c r="D53" s="169">
        <v>308.95</v>
      </c>
      <c r="E53" s="170">
        <v>2.85</v>
      </c>
      <c r="F53" s="168">
        <v>2.85</v>
      </c>
      <c r="G53" s="168">
        <v>-3.98</v>
      </c>
      <c r="H53" s="168">
        <v>0.35</v>
      </c>
    </row>
    <row r="54" spans="1:8" x14ac:dyDescent="0.25">
      <c r="A54" s="167">
        <v>318.60000000000002</v>
      </c>
      <c r="B54" s="168">
        <v>1.04</v>
      </c>
      <c r="C54" s="168">
        <v>321.77999999999997</v>
      </c>
      <c r="D54" s="169">
        <v>318.60000000000002</v>
      </c>
      <c r="E54" s="170">
        <v>2.99</v>
      </c>
      <c r="F54" s="168">
        <v>2.99</v>
      </c>
      <c r="G54" s="168">
        <v>-4.0999999999999996</v>
      </c>
      <c r="H54" s="168">
        <v>0.16</v>
      </c>
    </row>
    <row r="55" spans="1:8" x14ac:dyDescent="0.25">
      <c r="A55" s="167">
        <v>328.3</v>
      </c>
      <c r="B55" s="168">
        <v>1.1399999999999999</v>
      </c>
      <c r="C55" s="168">
        <v>325.95999999999998</v>
      </c>
      <c r="D55" s="169">
        <v>328.26</v>
      </c>
      <c r="E55" s="170">
        <v>3.13</v>
      </c>
      <c r="F55" s="168">
        <v>3.13</v>
      </c>
      <c r="G55" s="168">
        <v>-4.2</v>
      </c>
      <c r="H55" s="168">
        <v>0.4</v>
      </c>
    </row>
    <row r="56" spans="1:8" x14ac:dyDescent="0.25">
      <c r="A56" s="167">
        <v>338</v>
      </c>
      <c r="B56" s="168">
        <v>1.1499999999999999</v>
      </c>
      <c r="C56" s="168">
        <v>326.20999999999998</v>
      </c>
      <c r="D56" s="169">
        <v>337.9</v>
      </c>
      <c r="E56" s="170">
        <v>3.29</v>
      </c>
      <c r="F56" s="168">
        <v>3.29</v>
      </c>
      <c r="G56" s="168">
        <v>-4.3099999999999996</v>
      </c>
      <c r="H56" s="168">
        <v>0.03</v>
      </c>
    </row>
    <row r="57" spans="1:8" x14ac:dyDescent="0.25">
      <c r="A57" s="167">
        <v>347.6</v>
      </c>
      <c r="B57" s="168">
        <v>1.29</v>
      </c>
      <c r="C57" s="168">
        <v>325.02</v>
      </c>
      <c r="D57" s="169">
        <v>347.55</v>
      </c>
      <c r="E57" s="170">
        <v>3.46</v>
      </c>
      <c r="F57" s="168">
        <v>3.46</v>
      </c>
      <c r="G57" s="168">
        <v>-4.43</v>
      </c>
      <c r="H57" s="168">
        <v>0.44</v>
      </c>
    </row>
    <row r="58" spans="1:8" x14ac:dyDescent="0.25">
      <c r="A58" s="167">
        <v>357.3</v>
      </c>
      <c r="B58" s="168">
        <v>1.1599999999999999</v>
      </c>
      <c r="C58" s="168">
        <v>323.35000000000002</v>
      </c>
      <c r="D58" s="169">
        <v>357.2</v>
      </c>
      <c r="E58" s="170">
        <v>3.63</v>
      </c>
      <c r="F58" s="168">
        <v>3.63</v>
      </c>
      <c r="G58" s="168">
        <v>-4.55</v>
      </c>
      <c r="H58" s="168">
        <v>0.42</v>
      </c>
    </row>
    <row r="59" spans="1:8" x14ac:dyDescent="0.25">
      <c r="A59" s="167">
        <v>366.9</v>
      </c>
      <c r="B59" s="168">
        <v>1.17</v>
      </c>
      <c r="C59" s="168">
        <v>324.31</v>
      </c>
      <c r="D59" s="169">
        <v>366.86</v>
      </c>
      <c r="E59" s="170">
        <v>3.79</v>
      </c>
      <c r="F59" s="168">
        <v>3.79</v>
      </c>
      <c r="G59" s="168">
        <v>-4.66</v>
      </c>
      <c r="H59" s="168">
        <v>7.0000000000000007E-2</v>
      </c>
    </row>
    <row r="60" spans="1:8" x14ac:dyDescent="0.25">
      <c r="A60" s="167">
        <v>376.6</v>
      </c>
      <c r="B60" s="168">
        <v>1.19</v>
      </c>
      <c r="C60" s="168">
        <v>326.07</v>
      </c>
      <c r="D60" s="169">
        <v>376.51</v>
      </c>
      <c r="E60" s="170">
        <v>3.95</v>
      </c>
      <c r="F60" s="168">
        <v>3.95</v>
      </c>
      <c r="G60" s="168">
        <v>-4.78</v>
      </c>
      <c r="H60" s="168">
        <v>0.13</v>
      </c>
    </row>
    <row r="61" spans="1:8" x14ac:dyDescent="0.25">
      <c r="A61" s="167">
        <v>386.2</v>
      </c>
      <c r="B61" s="168">
        <v>1.3</v>
      </c>
      <c r="C61" s="168">
        <v>325.7</v>
      </c>
      <c r="D61" s="169">
        <v>386.15</v>
      </c>
      <c r="E61" s="170">
        <v>4.13</v>
      </c>
      <c r="F61" s="168">
        <v>4.13</v>
      </c>
      <c r="G61" s="168">
        <v>-4.9000000000000004</v>
      </c>
      <c r="H61" s="168">
        <v>0.34</v>
      </c>
    </row>
    <row r="62" spans="1:8" x14ac:dyDescent="0.25">
      <c r="A62" s="167">
        <v>395.9</v>
      </c>
      <c r="B62" s="168">
        <v>1.29</v>
      </c>
      <c r="C62" s="168">
        <v>326.95</v>
      </c>
      <c r="D62" s="169">
        <v>395.8</v>
      </c>
      <c r="E62" s="170">
        <v>4.3099999999999996</v>
      </c>
      <c r="F62" s="168">
        <v>4.3099999999999996</v>
      </c>
      <c r="G62" s="168">
        <v>-5.0199999999999996</v>
      </c>
      <c r="H62" s="168">
        <v>0.09</v>
      </c>
    </row>
    <row r="63" spans="1:8" x14ac:dyDescent="0.25">
      <c r="A63" s="167">
        <v>405.5</v>
      </c>
      <c r="B63" s="168">
        <v>1.1399999999999999</v>
      </c>
      <c r="C63" s="168">
        <v>327.43</v>
      </c>
      <c r="D63" s="169">
        <v>405.46</v>
      </c>
      <c r="E63" s="170">
        <v>4.4800000000000004</v>
      </c>
      <c r="F63" s="168">
        <v>4.4800000000000004</v>
      </c>
      <c r="G63" s="168">
        <v>-5.13</v>
      </c>
      <c r="H63" s="168">
        <v>0.47</v>
      </c>
    </row>
    <row r="64" spans="1:8" x14ac:dyDescent="0.25">
      <c r="A64" s="167">
        <v>415.2</v>
      </c>
      <c r="B64" s="168">
        <v>1.2</v>
      </c>
      <c r="C64" s="168">
        <v>328.39</v>
      </c>
      <c r="D64" s="169">
        <v>415.11</v>
      </c>
      <c r="E64" s="170">
        <v>4.6500000000000004</v>
      </c>
      <c r="F64" s="168">
        <v>4.6500000000000004</v>
      </c>
      <c r="G64" s="168">
        <v>-5.23</v>
      </c>
      <c r="H64" s="168">
        <v>0.2</v>
      </c>
    </row>
    <row r="65" spans="1:8" x14ac:dyDescent="0.25">
      <c r="A65" s="167">
        <v>424.8</v>
      </c>
      <c r="B65" s="168">
        <v>1.3</v>
      </c>
      <c r="C65" s="168">
        <v>329.96</v>
      </c>
      <c r="D65" s="169">
        <v>424.75</v>
      </c>
      <c r="E65" s="170">
        <v>4.83</v>
      </c>
      <c r="F65" s="168">
        <v>4.83</v>
      </c>
      <c r="G65" s="168">
        <v>-5.34</v>
      </c>
      <c r="H65" s="168">
        <v>0.33</v>
      </c>
    </row>
    <row r="66" spans="1:8" x14ac:dyDescent="0.25">
      <c r="A66" s="167">
        <v>434.5</v>
      </c>
      <c r="B66" s="168">
        <v>1.44</v>
      </c>
      <c r="C66" s="168">
        <v>331.09</v>
      </c>
      <c r="D66" s="169">
        <v>434.4</v>
      </c>
      <c r="E66" s="170">
        <v>5.03</v>
      </c>
      <c r="F66" s="168">
        <v>5.03</v>
      </c>
      <c r="G66" s="168">
        <v>-5.45</v>
      </c>
      <c r="H66" s="168">
        <v>0.44</v>
      </c>
    </row>
    <row r="67" spans="1:8" x14ac:dyDescent="0.25">
      <c r="A67" s="167">
        <v>444.1</v>
      </c>
      <c r="B67" s="168">
        <v>1.39</v>
      </c>
      <c r="C67" s="168">
        <v>331.85</v>
      </c>
      <c r="D67" s="169">
        <v>444.06</v>
      </c>
      <c r="E67" s="170">
        <v>5.24</v>
      </c>
      <c r="F67" s="168">
        <v>5.24</v>
      </c>
      <c r="G67" s="168">
        <v>-5.57</v>
      </c>
      <c r="H67" s="168">
        <v>0.17</v>
      </c>
    </row>
    <row r="68" spans="1:8" x14ac:dyDescent="0.25">
      <c r="A68" s="167">
        <v>453.8</v>
      </c>
      <c r="B68" s="168">
        <v>1.25</v>
      </c>
      <c r="C68" s="168">
        <v>331.69</v>
      </c>
      <c r="D68" s="169">
        <v>453.71</v>
      </c>
      <c r="E68" s="170">
        <v>5.43</v>
      </c>
      <c r="F68" s="168">
        <v>5.43</v>
      </c>
      <c r="G68" s="168">
        <v>-5.67</v>
      </c>
      <c r="H68" s="168">
        <v>0.44</v>
      </c>
    </row>
    <row r="69" spans="1:8" x14ac:dyDescent="0.25">
      <c r="A69" s="167">
        <v>463.4</v>
      </c>
      <c r="B69" s="168">
        <v>1.1000000000000001</v>
      </c>
      <c r="C69" s="168">
        <v>329.59</v>
      </c>
      <c r="D69" s="169">
        <v>463.35</v>
      </c>
      <c r="E69" s="170">
        <v>5.61</v>
      </c>
      <c r="F69" s="168">
        <v>5.61</v>
      </c>
      <c r="G69" s="168">
        <v>-5.77</v>
      </c>
      <c r="H69" s="168">
        <v>0.49</v>
      </c>
    </row>
    <row r="70" spans="1:8" x14ac:dyDescent="0.25">
      <c r="A70" s="167">
        <v>473.1</v>
      </c>
      <c r="B70" s="168">
        <v>0.97</v>
      </c>
      <c r="C70" s="168">
        <v>327.43</v>
      </c>
      <c r="D70" s="169">
        <v>473</v>
      </c>
      <c r="E70" s="170">
        <v>5.75</v>
      </c>
      <c r="F70" s="168">
        <v>5.75</v>
      </c>
      <c r="G70" s="168">
        <v>-5.86</v>
      </c>
      <c r="H70" s="168">
        <v>0.42</v>
      </c>
    </row>
    <row r="71" spans="1:8" x14ac:dyDescent="0.25">
      <c r="A71" s="167">
        <v>482.7</v>
      </c>
      <c r="B71" s="168">
        <v>0.77</v>
      </c>
      <c r="C71" s="168">
        <v>321.12</v>
      </c>
      <c r="D71" s="169">
        <v>482.66</v>
      </c>
      <c r="E71" s="170">
        <v>5.87</v>
      </c>
      <c r="F71" s="168">
        <v>5.87</v>
      </c>
      <c r="G71" s="168">
        <v>-5.94</v>
      </c>
      <c r="H71" s="168">
        <v>0.69</v>
      </c>
    </row>
    <row r="72" spans="1:8" x14ac:dyDescent="0.25">
      <c r="A72" s="167">
        <v>492.4</v>
      </c>
      <c r="B72" s="168">
        <v>0.65</v>
      </c>
      <c r="C72" s="168">
        <v>315.11</v>
      </c>
      <c r="D72" s="169">
        <v>492.31</v>
      </c>
      <c r="E72" s="170">
        <v>5.96</v>
      </c>
      <c r="F72" s="168">
        <v>5.96</v>
      </c>
      <c r="G72" s="168">
        <v>-6.02</v>
      </c>
      <c r="H72" s="168">
        <v>0.44</v>
      </c>
    </row>
    <row r="73" spans="1:8" x14ac:dyDescent="0.25">
      <c r="A73" s="167">
        <v>502</v>
      </c>
      <c r="B73" s="168">
        <v>0.59</v>
      </c>
      <c r="C73" s="168">
        <v>309.27999999999997</v>
      </c>
      <c r="D73" s="169">
        <v>501.96</v>
      </c>
      <c r="E73" s="170">
        <v>6.03</v>
      </c>
      <c r="F73" s="168">
        <v>6.03</v>
      </c>
      <c r="G73" s="168">
        <v>-6.1</v>
      </c>
      <c r="H73" s="168">
        <v>0.27</v>
      </c>
    </row>
    <row r="74" spans="1:8" x14ac:dyDescent="0.25">
      <c r="A74" s="167">
        <v>511.7</v>
      </c>
      <c r="B74" s="168">
        <v>0.63</v>
      </c>
      <c r="C74" s="168">
        <v>306.64999999999998</v>
      </c>
      <c r="D74" s="169">
        <v>511.61</v>
      </c>
      <c r="E74" s="170">
        <v>6.1</v>
      </c>
      <c r="F74" s="168">
        <v>6.1</v>
      </c>
      <c r="G74" s="168">
        <v>-6.18</v>
      </c>
      <c r="H74" s="168">
        <v>0.15</v>
      </c>
    </row>
    <row r="75" spans="1:8" x14ac:dyDescent="0.25">
      <c r="A75" s="167">
        <v>521.4</v>
      </c>
      <c r="B75" s="168">
        <v>0.67</v>
      </c>
      <c r="C75" s="168">
        <v>306.41000000000003</v>
      </c>
      <c r="D75" s="169">
        <v>521.27</v>
      </c>
      <c r="E75" s="170">
        <v>6.16</v>
      </c>
      <c r="F75" s="168">
        <v>6.16</v>
      </c>
      <c r="G75" s="168">
        <v>-6.27</v>
      </c>
      <c r="H75" s="168">
        <v>0.12</v>
      </c>
    </row>
    <row r="76" spans="1:8" x14ac:dyDescent="0.25">
      <c r="A76" s="167">
        <v>531</v>
      </c>
      <c r="B76" s="168">
        <v>0.75</v>
      </c>
      <c r="C76" s="168">
        <v>303.05</v>
      </c>
      <c r="D76" s="169">
        <v>530.91999999999996</v>
      </c>
      <c r="E76" s="170">
        <v>6.23</v>
      </c>
      <c r="F76" s="168">
        <v>6.23</v>
      </c>
      <c r="G76" s="168">
        <v>-6.37</v>
      </c>
      <c r="H76" s="168">
        <v>0.28000000000000003</v>
      </c>
    </row>
    <row r="77" spans="1:8" x14ac:dyDescent="0.25">
      <c r="A77" s="167">
        <v>540.70000000000005</v>
      </c>
      <c r="B77" s="168">
        <v>0.83</v>
      </c>
      <c r="C77" s="168">
        <v>302.07</v>
      </c>
      <c r="D77" s="169">
        <v>540.57000000000005</v>
      </c>
      <c r="E77" s="170">
        <v>6.3</v>
      </c>
      <c r="F77" s="168">
        <v>6.3</v>
      </c>
      <c r="G77" s="168">
        <v>-6.48</v>
      </c>
      <c r="H77" s="168">
        <v>0.25</v>
      </c>
    </row>
    <row r="78" spans="1:8" x14ac:dyDescent="0.25">
      <c r="A78" s="167">
        <v>550.29999999999995</v>
      </c>
      <c r="B78" s="168">
        <v>0.87</v>
      </c>
      <c r="C78" s="168">
        <v>303.75</v>
      </c>
      <c r="D78" s="169">
        <v>550.22</v>
      </c>
      <c r="E78" s="170">
        <v>6.38</v>
      </c>
      <c r="F78" s="168">
        <v>6.38</v>
      </c>
      <c r="G78" s="168">
        <v>-6.6</v>
      </c>
      <c r="H78" s="168">
        <v>0.15</v>
      </c>
    </row>
    <row r="79" spans="1:8" x14ac:dyDescent="0.25">
      <c r="A79" s="167">
        <v>560</v>
      </c>
      <c r="B79" s="168">
        <v>1.02</v>
      </c>
      <c r="C79" s="168">
        <v>303.05</v>
      </c>
      <c r="D79" s="169">
        <v>559.87</v>
      </c>
      <c r="E79" s="170">
        <v>6.47</v>
      </c>
      <c r="F79" s="168">
        <v>6.47</v>
      </c>
      <c r="G79" s="168">
        <v>-6.73</v>
      </c>
      <c r="H79" s="168">
        <v>0.47</v>
      </c>
    </row>
    <row r="80" spans="1:8" x14ac:dyDescent="0.25">
      <c r="A80" s="167">
        <v>569.6</v>
      </c>
      <c r="B80" s="168">
        <v>1.2</v>
      </c>
      <c r="C80" s="168">
        <v>306.93</v>
      </c>
      <c r="D80" s="169">
        <v>569.52</v>
      </c>
      <c r="E80" s="170">
        <v>6.57</v>
      </c>
      <c r="F80" s="168">
        <v>6.57</v>
      </c>
      <c r="G80" s="168">
        <v>-6.89</v>
      </c>
      <c r="H80" s="168">
        <v>0.61</v>
      </c>
    </row>
    <row r="81" spans="1:8" x14ac:dyDescent="0.25">
      <c r="A81" s="167">
        <v>579.29999999999995</v>
      </c>
      <c r="B81" s="168">
        <v>1.2</v>
      </c>
      <c r="C81" s="168">
        <v>304.98</v>
      </c>
      <c r="D81" s="169">
        <v>579.16999999999996</v>
      </c>
      <c r="E81" s="170">
        <v>6.69</v>
      </c>
      <c r="F81" s="168">
        <v>6.69</v>
      </c>
      <c r="G81" s="168">
        <v>-7.05</v>
      </c>
      <c r="H81" s="168">
        <v>0.13</v>
      </c>
    </row>
    <row r="82" spans="1:8" x14ac:dyDescent="0.25">
      <c r="A82" s="167">
        <v>588.9</v>
      </c>
      <c r="B82" s="168">
        <v>1.44</v>
      </c>
      <c r="C82" s="168">
        <v>308.58999999999997</v>
      </c>
      <c r="D82" s="169">
        <v>588.82000000000005</v>
      </c>
      <c r="E82" s="170">
        <v>6.83</v>
      </c>
      <c r="F82" s="168">
        <v>6.83</v>
      </c>
      <c r="G82" s="168">
        <v>-7.23</v>
      </c>
      <c r="H82" s="168">
        <v>0.79</v>
      </c>
    </row>
    <row r="83" spans="1:8" x14ac:dyDescent="0.25">
      <c r="A83" s="167">
        <v>598.6</v>
      </c>
      <c r="B83" s="168">
        <v>1.5</v>
      </c>
      <c r="C83" s="168">
        <v>308.79000000000002</v>
      </c>
      <c r="D83" s="169">
        <v>598.48</v>
      </c>
      <c r="E83" s="170">
        <v>6.98</v>
      </c>
      <c r="F83" s="168">
        <v>6.98</v>
      </c>
      <c r="G83" s="168">
        <v>-7.42</v>
      </c>
      <c r="H83" s="168">
        <v>0.19</v>
      </c>
    </row>
    <row r="84" spans="1:8" x14ac:dyDescent="0.25">
      <c r="A84" s="167">
        <v>608.20000000000005</v>
      </c>
      <c r="B84" s="168">
        <v>1.57</v>
      </c>
      <c r="C84" s="168">
        <v>313.79000000000002</v>
      </c>
      <c r="D84" s="169">
        <v>608.12</v>
      </c>
      <c r="E84" s="170">
        <v>7.15</v>
      </c>
      <c r="F84" s="168">
        <v>7.15</v>
      </c>
      <c r="G84" s="168">
        <v>-7.61</v>
      </c>
      <c r="H84" s="168">
        <v>0.47</v>
      </c>
    </row>
    <row r="85" spans="1:8" x14ac:dyDescent="0.25">
      <c r="A85" s="167">
        <v>617.9</v>
      </c>
      <c r="B85" s="168">
        <v>1.67</v>
      </c>
      <c r="C85" s="168">
        <v>320.3</v>
      </c>
      <c r="D85" s="169">
        <v>617.77</v>
      </c>
      <c r="E85" s="170">
        <v>7.35</v>
      </c>
      <c r="F85" s="168">
        <v>7.35</v>
      </c>
      <c r="G85" s="168">
        <v>-7.8</v>
      </c>
      <c r="H85" s="168">
        <v>0.65</v>
      </c>
    </row>
    <row r="86" spans="1:8" x14ac:dyDescent="0.25">
      <c r="A86" s="167">
        <v>627.5</v>
      </c>
      <c r="B86" s="168">
        <v>1.58</v>
      </c>
      <c r="C86" s="168">
        <v>321.22000000000003</v>
      </c>
      <c r="D86" s="169">
        <v>627.41</v>
      </c>
      <c r="E86" s="170">
        <v>7.56</v>
      </c>
      <c r="F86" s="168">
        <v>7.56</v>
      </c>
      <c r="G86" s="168">
        <v>-7.97</v>
      </c>
      <c r="H86" s="168">
        <v>0.28999999999999998</v>
      </c>
    </row>
    <row r="87" spans="1:8" x14ac:dyDescent="0.25">
      <c r="A87" s="167">
        <v>637.20000000000005</v>
      </c>
      <c r="B87" s="168">
        <v>1.68</v>
      </c>
      <c r="C87" s="168">
        <v>326.24</v>
      </c>
      <c r="D87" s="169">
        <v>637.07000000000005</v>
      </c>
      <c r="E87" s="170">
        <v>7.79</v>
      </c>
      <c r="F87" s="168">
        <v>7.79</v>
      </c>
      <c r="G87" s="168">
        <v>-8.14</v>
      </c>
      <c r="H87" s="168">
        <v>0.54</v>
      </c>
    </row>
    <row r="88" spans="1:8" x14ac:dyDescent="0.25">
      <c r="A88" s="167">
        <v>646.79999999999995</v>
      </c>
      <c r="B88" s="168">
        <v>1.6</v>
      </c>
      <c r="C88" s="168">
        <v>267.04000000000002</v>
      </c>
      <c r="D88" s="169">
        <v>646.72</v>
      </c>
      <c r="E88" s="170">
        <v>7.9</v>
      </c>
      <c r="F88" s="168">
        <v>7.9</v>
      </c>
      <c r="G88" s="168">
        <v>-8.35</v>
      </c>
      <c r="H88" s="168">
        <v>5.04</v>
      </c>
    </row>
    <row r="89" spans="1:8" x14ac:dyDescent="0.25">
      <c r="A89" s="167">
        <v>656.5</v>
      </c>
      <c r="B89" s="168">
        <v>1.65</v>
      </c>
      <c r="C89" s="168">
        <v>198.66</v>
      </c>
      <c r="D89" s="169">
        <v>656.36</v>
      </c>
      <c r="E89" s="170">
        <v>7.76</v>
      </c>
      <c r="F89" s="168">
        <v>7.76</v>
      </c>
      <c r="G89" s="168">
        <v>-8.5299999999999994</v>
      </c>
      <c r="H89" s="168">
        <v>5.68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2014-03-02T23:08:38Z</cp:lastPrinted>
  <dcterms:created xsi:type="dcterms:W3CDTF">2012-03-28T03:24:07Z</dcterms:created>
  <dcterms:modified xsi:type="dcterms:W3CDTF">2014-03-02T23:09:57Z</dcterms:modified>
</cp:coreProperties>
</file>