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23055" windowHeight="9915" activeTab="4"/>
  </bookViews>
  <sheets>
    <sheet name="Cover Page" sheetId="16" r:id="rId1"/>
    <sheet name="Event Summary" sheetId="17" r:id="rId2"/>
    <sheet name="NSEW Dev" sheetId="13" r:id="rId3"/>
    <sheet name="VS DLS" sheetId="18" r:id="rId4"/>
    <sheet name="Survey Data" sheetId="12" r:id="rId5"/>
  </sheets>
  <definedNames>
    <definedName name="_xlnm.Print_Area" localSheetId="2">'NSEW Dev'!$A$1:$H$55</definedName>
    <definedName name="_xlnm.Print_Area" localSheetId="3">'VS DLS'!$A$1:$H$55</definedName>
  </definedNames>
  <calcPr calcId="145621"/>
</workbook>
</file>

<file path=xl/calcChain.xml><?xml version="1.0" encoding="utf-8"?>
<calcChain xmlns="http://schemas.openxmlformats.org/spreadsheetml/2006/main">
  <c r="A19" i="12" l="1"/>
  <c r="A15" i="18"/>
  <c r="A15" i="13"/>
  <c r="H13" i="18"/>
  <c r="G13" i="18"/>
  <c r="D13" i="18"/>
  <c r="C13" i="18"/>
  <c r="B13" i="18"/>
  <c r="A13" i="18"/>
  <c r="H11" i="18"/>
  <c r="G11" i="18"/>
  <c r="D11" i="18"/>
  <c r="C11" i="18"/>
  <c r="B11" i="18"/>
  <c r="A11" i="18"/>
  <c r="H9" i="18"/>
  <c r="D9" i="18"/>
  <c r="C9" i="18"/>
  <c r="B9" i="18"/>
  <c r="A9" i="18"/>
  <c r="G6" i="18"/>
  <c r="C6" i="18"/>
  <c r="A6" i="18"/>
  <c r="G4" i="18"/>
  <c r="C4" i="18"/>
  <c r="A4" i="18"/>
  <c r="G13" i="13" l="1"/>
  <c r="H13" i="13" l="1"/>
  <c r="D13" i="13"/>
  <c r="C13" i="13"/>
  <c r="B13" i="13"/>
  <c r="A13" i="13"/>
  <c r="B11" i="13"/>
  <c r="G15" i="12"/>
  <c r="E15" i="12"/>
  <c r="C15" i="12"/>
  <c r="A15" i="12"/>
  <c r="H17" i="12" l="1"/>
  <c r="G17" i="12"/>
  <c r="E17" i="12"/>
  <c r="C17" i="12"/>
  <c r="A17" i="12"/>
  <c r="G13" i="12"/>
  <c r="A13" i="12"/>
  <c r="G11" i="12"/>
  <c r="C11" i="12"/>
  <c r="G8" i="12"/>
  <c r="C8" i="12"/>
  <c r="A8" i="12"/>
  <c r="G6" i="12"/>
  <c r="E6" i="12"/>
  <c r="A6" i="12"/>
  <c r="E4" i="12"/>
  <c r="C4" i="12"/>
  <c r="G6" i="13" l="1"/>
  <c r="C6" i="13"/>
  <c r="A6" i="13"/>
  <c r="G4" i="13"/>
  <c r="C4" i="13"/>
  <c r="A4" i="13"/>
  <c r="E16" i="16" l="1"/>
  <c r="E13" i="12" l="1"/>
  <c r="C13" i="12"/>
  <c r="E11" i="12"/>
  <c r="A11" i="12"/>
  <c r="E8" i="12"/>
  <c r="C6" i="12"/>
  <c r="G4" i="12"/>
  <c r="A4" i="12"/>
  <c r="H11" i="13"/>
  <c r="G11" i="13"/>
  <c r="D11" i="13"/>
  <c r="C11" i="13"/>
  <c r="A11" i="13"/>
  <c r="H9" i="13"/>
  <c r="D9" i="13"/>
  <c r="C9" i="13"/>
  <c r="B9" i="13"/>
  <c r="A9" i="13"/>
  <c r="H34" i="16" l="1"/>
  <c r="E12" i="16" l="1"/>
  <c r="E13" i="16"/>
  <c r="E14" i="16"/>
  <c r="E15" i="16"/>
  <c r="E17" i="16"/>
  <c r="E18" i="16"/>
</calcChain>
</file>

<file path=xl/sharedStrings.xml><?xml version="1.0" encoding="utf-8"?>
<sst xmlns="http://schemas.openxmlformats.org/spreadsheetml/2006/main" count="185" uniqueCount="98">
  <si>
    <t>Well Information</t>
  </si>
  <si>
    <t>Client</t>
  </si>
  <si>
    <t>Field</t>
  </si>
  <si>
    <t>Well Name</t>
  </si>
  <si>
    <t>Measured Depth [m]</t>
  </si>
  <si>
    <t>Inclination [deg]</t>
  </si>
  <si>
    <t>Azimuth [deg]</t>
  </si>
  <si>
    <t>True Vertical Depth [m]</t>
  </si>
  <si>
    <t>Northing (Latitude) [m]</t>
  </si>
  <si>
    <t>Easting (Departure) [m]</t>
  </si>
  <si>
    <t>Survey Date</t>
  </si>
  <si>
    <t>Survey Information</t>
  </si>
  <si>
    <t>Survey Tool</t>
  </si>
  <si>
    <t>Reference Datum</t>
  </si>
  <si>
    <t>Ground Level</t>
  </si>
  <si>
    <t>Country</t>
  </si>
  <si>
    <t>Australia</t>
  </si>
  <si>
    <t>State</t>
  </si>
  <si>
    <t>Survey Reference</t>
  </si>
  <si>
    <t>0 m MD</t>
  </si>
  <si>
    <t>Depth Above Reference</t>
  </si>
  <si>
    <t>Comments</t>
  </si>
  <si>
    <t>EW vs NS</t>
  </si>
  <si>
    <t>Survey From</t>
  </si>
  <si>
    <t>Survey To</t>
  </si>
  <si>
    <t>Ref Datum</t>
  </si>
  <si>
    <t>Deviation vs Measured Depth</t>
  </si>
  <si>
    <t>Elevation</t>
  </si>
  <si>
    <t>Depth Reference</t>
  </si>
  <si>
    <t>Tools SN</t>
  </si>
  <si>
    <t>Conveyance</t>
  </si>
  <si>
    <t>Report Date:</t>
  </si>
  <si>
    <t>Survey Engineer:</t>
  </si>
  <si>
    <t>Survey Date:</t>
  </si>
  <si>
    <t>Field:</t>
  </si>
  <si>
    <t>Well:</t>
  </si>
  <si>
    <t>Client:</t>
  </si>
  <si>
    <t>Gyro Survey Report</t>
  </si>
  <si>
    <t>Time</t>
  </si>
  <si>
    <t>Date</t>
  </si>
  <si>
    <t>Event Summary Report</t>
  </si>
  <si>
    <t>Map Northing</t>
  </si>
  <si>
    <t>Map Easting</t>
  </si>
  <si>
    <t>Datum</t>
  </si>
  <si>
    <t>Zone</t>
  </si>
  <si>
    <t>Latitude</t>
  </si>
  <si>
    <t>Longitude</t>
  </si>
  <si>
    <t>Survey Engineer</t>
  </si>
  <si>
    <t>Santos Ltd</t>
  </si>
  <si>
    <t>Latitude:</t>
  </si>
  <si>
    <t>Longitude:</t>
  </si>
  <si>
    <t>Three Dimensional Well Profile / NS - EW Plot</t>
  </si>
  <si>
    <t>GDA94/MGA94</t>
  </si>
  <si>
    <t>Grid North</t>
  </si>
  <si>
    <t>Grid Convergence</t>
  </si>
  <si>
    <t>Survey / DLS Computation</t>
  </si>
  <si>
    <t>N/A</t>
  </si>
  <si>
    <t>Survey Tie-In Depth</t>
  </si>
  <si>
    <t>Conveyance Company</t>
  </si>
  <si>
    <t>Local Coordinates Referenced To</t>
  </si>
  <si>
    <t>Survey Instrument</t>
  </si>
  <si>
    <t>Well Head</t>
  </si>
  <si>
    <t>Survey Computation</t>
  </si>
  <si>
    <t>Dogleg Severity [°/30m]</t>
  </si>
  <si>
    <t>Company Rep</t>
  </si>
  <si>
    <t>Survey Data</t>
  </si>
  <si>
    <t>Vertical Section</t>
  </si>
  <si>
    <t>Vertical Section vs TVD</t>
  </si>
  <si>
    <t xml:space="preserve">Vertical Section / Dogleg Severity </t>
  </si>
  <si>
    <t>DLS vs Measured Depth</t>
  </si>
  <si>
    <t>Min Curvature</t>
  </si>
  <si>
    <t>Depart Roma.</t>
  </si>
  <si>
    <t>Arrive Moree.</t>
  </si>
  <si>
    <t>Depart Moree.</t>
  </si>
  <si>
    <t>Arrive Dewhurst 27.  Rig inductions.  Operational check on tools.</t>
  </si>
  <si>
    <t>PTW and start to rig up on Dewhurst 27.</t>
  </si>
  <si>
    <t>RIH Dewhurst 27, perform in-run survey.</t>
  </si>
  <si>
    <t>Soft tag @332m, perform survey @330m and POOH.</t>
  </si>
  <si>
    <t>OOH, rig down wireline.</t>
  </si>
  <si>
    <t>Depart to Dewhurst 28.</t>
  </si>
  <si>
    <t>Arrive Dewhurst 28. Safety meeting and rig up wireline.</t>
  </si>
  <si>
    <t>Dewhurst 26</t>
  </si>
  <si>
    <t>Gunnedah</t>
  </si>
  <si>
    <t>NSW</t>
  </si>
  <si>
    <t>Wireline</t>
  </si>
  <si>
    <t>Vause</t>
  </si>
  <si>
    <t>J. Hollingworth</t>
  </si>
  <si>
    <t>K. Dau</t>
  </si>
  <si>
    <t>DF</t>
  </si>
  <si>
    <t>North Seeking Gyro</t>
  </si>
  <si>
    <t>030° 41' 56.397" S.</t>
  </si>
  <si>
    <t>149° 39' 43.754" E.</t>
  </si>
  <si>
    <t>Retrieve BPV and RIH Dewhurst 28, performing in-run survey.</t>
  </si>
  <si>
    <t>Tagged high @936.7m.</t>
  </si>
  <si>
    <t>Arrive Dewhurst 26.  Safety meeting and rig up.</t>
  </si>
  <si>
    <t>Retrieve BPV and RIH Dewhurst 26, performing in-run survey.</t>
  </si>
  <si>
    <t>OOH, rig down wireline.  Reinstall BPV.</t>
  </si>
  <si>
    <t>Tagged @1035.5m.  Performed survey @1035m and POOH.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</si>
</sst>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[$-C09]d\ mmmm\ yyyy;@"/>
    <numFmt numFmtId="165" formatCode="0.0\ &quot;m&quot;"/>
    <numFmt numFmtId="166" formatCode="0.00\ &quot;˚&quot;"/>
    <numFmt numFmtId="167" formatCode="0\ &quot;m MD&quot;"/>
    <numFmt numFmtId="168" formatCode="0.0"/>
    <numFmt numFmtId="169" formatCode="0.00\ &quot;m&quot;"/>
    <numFmt numFmtId="170" formatCode="&quot;N&quot;\ #,##0.0\ &quot;m&quot;"/>
    <numFmt numFmtId="171" formatCode="&quot;E&quot;\ #,##0.0\ &quot;m&quot;"/>
    <numFmt numFmtId="172" formatCode="0.0\ &quot;˚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</font>
    <font>
      <sz val="10"/>
      <name val="Arial"/>
    </font>
    <font>
      <b/>
      <sz val="8"/>
      <color theme="0"/>
      <name val="Calibri"/>
      <family val="2"/>
      <scheme val="minor"/>
    </font>
    <font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5" fillId="0" borderId="0"/>
    <xf numFmtId="0" fontId="1" fillId="0" borderId="0"/>
    <xf numFmtId="0" fontId="9" fillId="0" borderId="0"/>
    <xf numFmtId="0" fontId="16" fillId="0" borderId="0"/>
    <xf numFmtId="0" fontId="1" fillId="0" borderId="0"/>
  </cellStyleXfs>
  <cellXfs count="19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Alignment="1">
      <alignment vertical="top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164" fontId="0" fillId="0" borderId="5" xfId="0" applyNumberFormat="1" applyBorder="1" applyAlignment="1">
      <alignment horizontal="left" vertical="center" indent="1"/>
    </xf>
    <xf numFmtId="0" fontId="8" fillId="0" borderId="0" xfId="1" applyFont="1"/>
    <xf numFmtId="0" fontId="3" fillId="0" borderId="0" xfId="0" applyFont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0" xfId="0" applyBorder="1" applyAlignment="1">
      <alignment vertical="top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/>
    <xf numFmtId="0" fontId="12" fillId="0" borderId="0" xfId="0" applyFont="1" applyAlignment="1"/>
    <xf numFmtId="0" fontId="0" fillId="0" borderId="0" xfId="0" applyFill="1" applyBorder="1"/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164" fontId="0" fillId="0" borderId="0" xfId="0" applyNumberFormat="1" applyFill="1" applyBorder="1" applyAlignment="1">
      <alignment horizontal="left" vertical="center" indent="1"/>
    </xf>
    <xf numFmtId="0" fontId="0" fillId="0" borderId="0" xfId="0" applyFill="1" applyBorder="1" applyAlignment="1">
      <alignment vertical="center"/>
    </xf>
    <xf numFmtId="0" fontId="11" fillId="0" borderId="12" xfId="0" applyFont="1" applyBorder="1" applyAlignment="1">
      <alignment horizontal="left" inden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5" xfId="0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/>
    <xf numFmtId="0" fontId="7" fillId="0" borderId="0" xfId="0" applyFont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indent="1"/>
    </xf>
    <xf numFmtId="165" fontId="6" fillId="0" borderId="11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49" fontId="4" fillId="0" borderId="10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/>
    <xf numFmtId="164" fontId="0" fillId="0" borderId="6" xfId="0" applyNumberFormat="1" applyBorder="1" applyAlignment="1">
      <alignment horizontal="left" vertical="center" indent="1"/>
    </xf>
    <xf numFmtId="165" fontId="7" fillId="0" borderId="4" xfId="0" applyNumberFormat="1" applyFont="1" applyBorder="1" applyAlignment="1">
      <alignment horizontal="left" vertical="center" indent="1"/>
    </xf>
    <xf numFmtId="167" fontId="7" fillId="0" borderId="4" xfId="0" applyNumberFormat="1" applyFont="1" applyBorder="1" applyAlignment="1">
      <alignment horizontal="left" vertical="center" indent="1"/>
    </xf>
    <xf numFmtId="169" fontId="7" fillId="0" borderId="4" xfId="0" applyNumberFormat="1" applyFont="1" applyBorder="1" applyAlignment="1">
      <alignment horizontal="left" vertical="center" indent="1"/>
    </xf>
    <xf numFmtId="15" fontId="7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1" fontId="7" fillId="0" borderId="11" xfId="0" applyNumberFormat="1" applyFont="1" applyBorder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169" fontId="6" fillId="0" borderId="5" xfId="0" applyNumberFormat="1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167" fontId="6" fillId="0" borderId="6" xfId="0" applyNumberFormat="1" applyFont="1" applyBorder="1" applyAlignment="1">
      <alignment horizontal="left" vertical="center" indent="1"/>
    </xf>
    <xf numFmtId="15" fontId="6" fillId="0" borderId="11" xfId="0" applyNumberFormat="1" applyFont="1" applyBorder="1" applyAlignment="1">
      <alignment horizontal="left" vertical="center" indent="1"/>
    </xf>
    <xf numFmtId="0" fontId="15" fillId="0" borderId="11" xfId="0" applyFont="1" applyBorder="1" applyAlignment="1">
      <alignment horizontal="left" vertical="center" indent="1"/>
    </xf>
    <xf numFmtId="166" fontId="6" fillId="0" borderId="11" xfId="0" applyNumberFormat="1" applyFont="1" applyBorder="1" applyAlignment="1">
      <alignment horizontal="left" vertical="center" indent="1"/>
    </xf>
    <xf numFmtId="1" fontId="6" fillId="0" borderId="6" xfId="0" quotePrefix="1" applyNumberFormat="1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15" fontId="0" fillId="0" borderId="13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0" fontId="0" fillId="0" borderId="16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15" fontId="0" fillId="0" borderId="17" xfId="0" applyNumberForma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7" fillId="0" borderId="4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0" fillId="0" borderId="4" xfId="0" applyNumberForma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/>
    <xf numFmtId="164" fontId="0" fillId="0" borderId="6" xfId="0" applyNumberFormat="1" applyBorder="1" applyAlignment="1">
      <alignment horizontal="left" vertical="center" indent="1"/>
    </xf>
    <xf numFmtId="167" fontId="7" fillId="0" borderId="4" xfId="0" applyNumberFormat="1" applyFont="1" applyBorder="1" applyAlignment="1">
      <alignment horizontal="left" vertical="center" indent="1"/>
    </xf>
    <xf numFmtId="169" fontId="7" fillId="0" borderId="4" xfId="0" applyNumberFormat="1" applyFont="1" applyBorder="1" applyAlignment="1">
      <alignment horizontal="left" vertical="center" indent="1"/>
    </xf>
    <xf numFmtId="15" fontId="7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1" fontId="7" fillId="0" borderId="11" xfId="0" applyNumberFormat="1" applyFont="1" applyBorder="1" applyAlignment="1">
      <alignment horizontal="left" vertical="center" indent="1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168" fontId="14" fillId="0" borderId="0" xfId="3" applyNumberFormat="1" applyFont="1"/>
    <xf numFmtId="0" fontId="14" fillId="0" borderId="0" xfId="3" applyFont="1"/>
    <xf numFmtId="0" fontId="0" fillId="0" borderId="4" xfId="0" applyNumberFormat="1" applyBorder="1" applyAlignment="1">
      <alignment horizontal="left" vertical="center" indent="1"/>
    </xf>
    <xf numFmtId="49" fontId="0" fillId="0" borderId="4" xfId="0" quotePrefix="1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vertical="center"/>
    </xf>
    <xf numFmtId="0" fontId="6" fillId="0" borderId="11" xfId="0" applyNumberFormat="1" applyFont="1" applyBorder="1" applyAlignment="1">
      <alignment horizontal="left" vertical="center" indent="1"/>
    </xf>
    <xf numFmtId="170" fontId="15" fillId="0" borderId="11" xfId="0" applyNumberFormat="1" applyFont="1" applyBorder="1" applyAlignment="1">
      <alignment horizontal="left" vertical="center" indent="1"/>
    </xf>
    <xf numFmtId="166" fontId="7" fillId="0" borderId="4" xfId="0" applyNumberFormat="1" applyFont="1" applyBorder="1" applyAlignment="1">
      <alignment horizontal="left" vertical="center" indent="1"/>
    </xf>
    <xf numFmtId="0" fontId="4" fillId="0" borderId="1" xfId="0" applyNumberFormat="1" applyFont="1" applyBorder="1" applyAlignment="1">
      <alignment vertical="center"/>
    </xf>
    <xf numFmtId="2" fontId="14" fillId="0" borderId="0" xfId="3" applyNumberFormat="1" applyFont="1"/>
    <xf numFmtId="0" fontId="17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170" fontId="15" fillId="0" borderId="11" xfId="0" applyNumberFormat="1" applyFont="1" applyBorder="1" applyAlignment="1">
      <alignment horizontal="left" vertical="center"/>
    </xf>
    <xf numFmtId="172" fontId="7" fillId="0" borderId="4" xfId="0" applyNumberFormat="1" applyFont="1" applyBorder="1" applyAlignment="1">
      <alignment horizontal="left" vertical="center" indent="1"/>
    </xf>
    <xf numFmtId="0" fontId="10" fillId="0" borderId="0" xfId="0" applyFont="1" applyFill="1" applyBorder="1" applyAlignment="1">
      <alignment horizontal="left" vertical="center" indent="1"/>
    </xf>
    <xf numFmtId="0" fontId="13" fillId="0" borderId="0" xfId="0" applyFont="1" applyFill="1" applyBorder="1" applyAlignment="1">
      <alignment horizontal="center" vertical="center"/>
    </xf>
    <xf numFmtId="15" fontId="12" fillId="0" borderId="0" xfId="0" applyNumberFormat="1" applyFont="1" applyAlignment="1">
      <alignment horizontal="left"/>
    </xf>
    <xf numFmtId="0" fontId="10" fillId="0" borderId="5" xfId="0" applyFont="1" applyBorder="1" applyAlignment="1">
      <alignment horizontal="left" vertical="center" indent="1"/>
    </xf>
    <xf numFmtId="0" fontId="11" fillId="0" borderId="12" xfId="0" applyFont="1" applyBorder="1" applyAlignment="1">
      <alignment horizontal="left" indent="1"/>
    </xf>
    <xf numFmtId="170" fontId="0" fillId="0" borderId="4" xfId="0" quotePrefix="1" applyNumberFormat="1" applyBorder="1" applyAlignment="1">
      <alignment horizontal="left" vertical="center" indent="1"/>
    </xf>
    <xf numFmtId="170" fontId="0" fillId="0" borderId="6" xfId="0" quotePrefix="1" applyNumberFormat="1" applyBorder="1" applyAlignment="1">
      <alignment horizontal="left" vertical="center" indent="1"/>
    </xf>
    <xf numFmtId="171" fontId="0" fillId="0" borderId="4" xfId="0" quotePrefix="1" applyNumberFormat="1" applyFont="1" applyBorder="1" applyAlignment="1">
      <alignment horizontal="left" vertical="center" indent="1"/>
    </xf>
    <xf numFmtId="171" fontId="0" fillId="0" borderId="6" xfId="0" quotePrefix="1" applyNumberFormat="1" applyFont="1" applyBorder="1" applyAlignment="1">
      <alignment horizontal="left" vertical="center" inden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171" fontId="6" fillId="0" borderId="4" xfId="0" applyNumberFormat="1" applyFont="1" applyBorder="1" applyAlignment="1">
      <alignment horizontal="left" vertical="center" indent="1"/>
    </xf>
    <xf numFmtId="171" fontId="6" fillId="0" borderId="5" xfId="0" applyNumberFormat="1" applyFont="1" applyBorder="1" applyAlignment="1">
      <alignment horizontal="left" vertical="center" indent="1"/>
    </xf>
    <xf numFmtId="171" fontId="6" fillId="0" borderId="6" xfId="0" applyNumberFormat="1" applyFont="1" applyBorder="1" applyAlignment="1">
      <alignment horizontal="left" vertical="center" indent="1"/>
    </xf>
    <xf numFmtId="171" fontId="0" fillId="0" borderId="4" xfId="0" applyNumberFormat="1" applyFont="1" applyBorder="1" applyAlignment="1">
      <alignment horizontal="left" vertical="center" indent="1"/>
    </xf>
    <xf numFmtId="171" fontId="0" fillId="0" borderId="6" xfId="0" applyNumberFormat="1" applyFont="1" applyBorder="1" applyAlignment="1">
      <alignment horizontal="left" vertical="center" indent="1"/>
    </xf>
    <xf numFmtId="168" fontId="18" fillId="0" borderId="0" xfId="0" applyNumberFormat="1" applyFont="1"/>
    <xf numFmtId="2" fontId="18" fillId="0" borderId="0" xfId="0" applyNumberFormat="1" applyFont="1"/>
    <xf numFmtId="2" fontId="18" fillId="0" borderId="0" xfId="3" applyNumberFormat="1" applyFont="1" applyFill="1"/>
    <xf numFmtId="2" fontId="18" fillId="0" borderId="33" xfId="3" applyNumberFormat="1" applyFont="1" applyFill="1" applyBorder="1" applyAlignment="1"/>
  </cellXfs>
  <cellStyles count="6">
    <cellStyle name="Normal" xfId="0" builtinId="0"/>
    <cellStyle name="Normal 2" xfId="1"/>
    <cellStyle name="Normal 2 2" xfId="2"/>
    <cellStyle name="Normal 3" xfId="3"/>
    <cellStyle name="Normal 4" xfId="5"/>
    <cellStyle name="Normal 5" xfId="4"/>
  </cellStyles>
  <dxfs count="11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0.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B18E6FE-04B9-4930-A9FE-A584F0683730}" ax:license="Copyright (c) 2007 - 2009 ThreeDify Incorporated" ax:persistence="persistStreamInit" r:id="rId1"/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000"/>
              <a:t>EW - 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081262721765209"/>
          <c:y val="0.11965762613006707"/>
          <c:w val="0.81180895973598943"/>
          <c:h val="0.735079591691944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'NSEW Dev'!$J$4</c:f>
              <c:strCache>
                <c:ptCount val="1"/>
                <c:pt idx="0">
                  <c:v>EW vs NS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Data'!$G$21:$G$228</c:f>
              <c:numCache>
                <c:formatCode>0.00</c:formatCode>
                <c:ptCount val="20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0.08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0.11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0.16</c:v>
                </c:pt>
                <c:pt idx="19">
                  <c:v>0.18</c:v>
                </c:pt>
                <c:pt idx="20">
                  <c:v>0.2</c:v>
                </c:pt>
                <c:pt idx="21">
                  <c:v>0.22</c:v>
                </c:pt>
                <c:pt idx="22">
                  <c:v>0.23</c:v>
                </c:pt>
                <c:pt idx="23">
                  <c:v>0.25</c:v>
                </c:pt>
                <c:pt idx="24">
                  <c:v>0.26</c:v>
                </c:pt>
                <c:pt idx="25">
                  <c:v>0.27</c:v>
                </c:pt>
                <c:pt idx="26">
                  <c:v>0.27</c:v>
                </c:pt>
                <c:pt idx="27">
                  <c:v>0.27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0.28999999999999998</c:v>
                </c:pt>
                <c:pt idx="34">
                  <c:v>0.3</c:v>
                </c:pt>
                <c:pt idx="35">
                  <c:v>0.31</c:v>
                </c:pt>
                <c:pt idx="36">
                  <c:v>0.33</c:v>
                </c:pt>
                <c:pt idx="37">
                  <c:v>0.36</c:v>
                </c:pt>
                <c:pt idx="38">
                  <c:v>0.38</c:v>
                </c:pt>
                <c:pt idx="39">
                  <c:v>0.41</c:v>
                </c:pt>
                <c:pt idx="40">
                  <c:v>0.43</c:v>
                </c:pt>
                <c:pt idx="41">
                  <c:v>0.46</c:v>
                </c:pt>
                <c:pt idx="42">
                  <c:v>0.5</c:v>
                </c:pt>
                <c:pt idx="43">
                  <c:v>0.53</c:v>
                </c:pt>
                <c:pt idx="44">
                  <c:v>0.56000000000000005</c:v>
                </c:pt>
                <c:pt idx="45">
                  <c:v>0.59</c:v>
                </c:pt>
                <c:pt idx="46">
                  <c:v>0.63</c:v>
                </c:pt>
                <c:pt idx="47">
                  <c:v>0.66</c:v>
                </c:pt>
                <c:pt idx="48">
                  <c:v>0.68</c:v>
                </c:pt>
                <c:pt idx="49">
                  <c:v>0.71</c:v>
                </c:pt>
                <c:pt idx="50">
                  <c:v>0.73</c:v>
                </c:pt>
                <c:pt idx="51">
                  <c:v>0.75</c:v>
                </c:pt>
                <c:pt idx="52">
                  <c:v>0.76</c:v>
                </c:pt>
                <c:pt idx="53">
                  <c:v>0.78</c:v>
                </c:pt>
                <c:pt idx="54">
                  <c:v>0.8</c:v>
                </c:pt>
                <c:pt idx="55">
                  <c:v>0.82</c:v>
                </c:pt>
                <c:pt idx="56">
                  <c:v>0.83</c:v>
                </c:pt>
                <c:pt idx="57">
                  <c:v>0.84</c:v>
                </c:pt>
                <c:pt idx="58">
                  <c:v>0.86</c:v>
                </c:pt>
                <c:pt idx="59">
                  <c:v>0.87</c:v>
                </c:pt>
                <c:pt idx="60">
                  <c:v>0.87</c:v>
                </c:pt>
                <c:pt idx="61">
                  <c:v>0.88</c:v>
                </c:pt>
                <c:pt idx="62">
                  <c:v>0.89</c:v>
                </c:pt>
                <c:pt idx="63">
                  <c:v>0.89</c:v>
                </c:pt>
                <c:pt idx="64">
                  <c:v>0.89</c:v>
                </c:pt>
                <c:pt idx="65">
                  <c:v>0.89</c:v>
                </c:pt>
                <c:pt idx="66">
                  <c:v>0.89</c:v>
                </c:pt>
                <c:pt idx="67">
                  <c:v>0.88</c:v>
                </c:pt>
                <c:pt idx="68">
                  <c:v>0.88</c:v>
                </c:pt>
                <c:pt idx="69">
                  <c:v>0.88</c:v>
                </c:pt>
                <c:pt idx="70">
                  <c:v>0.88</c:v>
                </c:pt>
                <c:pt idx="71">
                  <c:v>0.88</c:v>
                </c:pt>
                <c:pt idx="72">
                  <c:v>0.88</c:v>
                </c:pt>
                <c:pt idx="73">
                  <c:v>0.89</c:v>
                </c:pt>
                <c:pt idx="74">
                  <c:v>0.89</c:v>
                </c:pt>
                <c:pt idx="75">
                  <c:v>0.89</c:v>
                </c:pt>
                <c:pt idx="76">
                  <c:v>0.89</c:v>
                </c:pt>
                <c:pt idx="77">
                  <c:v>0.9</c:v>
                </c:pt>
                <c:pt idx="78">
                  <c:v>0.91</c:v>
                </c:pt>
                <c:pt idx="79">
                  <c:v>0.92</c:v>
                </c:pt>
                <c:pt idx="80">
                  <c:v>0.93</c:v>
                </c:pt>
                <c:pt idx="81">
                  <c:v>0.94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1.08</c:v>
                </c:pt>
                <c:pt idx="95">
                  <c:v>1.0900000000000001</c:v>
                </c:pt>
                <c:pt idx="96">
                  <c:v>1.0900000000000001</c:v>
                </c:pt>
                <c:pt idx="97">
                  <c:v>1.1000000000000001</c:v>
                </c:pt>
                <c:pt idx="98">
                  <c:v>1.1000000000000001</c:v>
                </c:pt>
                <c:pt idx="99">
                  <c:v>1.1100000000000001</c:v>
                </c:pt>
                <c:pt idx="100">
                  <c:v>1.1299999999999999</c:v>
                </c:pt>
                <c:pt idx="101">
                  <c:v>1.1399999999999999</c:v>
                </c:pt>
                <c:pt idx="102">
                  <c:v>1.1599999999999999</c:v>
                </c:pt>
                <c:pt idx="103">
                  <c:v>1.19</c:v>
                </c:pt>
                <c:pt idx="104">
                  <c:v>1.21</c:v>
                </c:pt>
                <c:pt idx="105">
                  <c:v>1.24</c:v>
                </c:pt>
                <c:pt idx="106">
                  <c:v>1.27</c:v>
                </c:pt>
                <c:pt idx="107">
                  <c:v>1.29</c:v>
                </c:pt>
                <c:pt idx="108">
                  <c:v>1.3</c:v>
                </c:pt>
                <c:pt idx="109">
                  <c:v>1.31</c:v>
                </c:pt>
                <c:pt idx="110">
                  <c:v>1.31</c:v>
                </c:pt>
                <c:pt idx="111">
                  <c:v>1.3</c:v>
                </c:pt>
                <c:pt idx="112">
                  <c:v>1.3</c:v>
                </c:pt>
                <c:pt idx="113">
                  <c:v>1.28</c:v>
                </c:pt>
                <c:pt idx="114">
                  <c:v>1.27</c:v>
                </c:pt>
                <c:pt idx="115">
                  <c:v>1.24</c:v>
                </c:pt>
                <c:pt idx="116">
                  <c:v>1.22</c:v>
                </c:pt>
                <c:pt idx="117">
                  <c:v>1.19</c:v>
                </c:pt>
                <c:pt idx="118">
                  <c:v>1.17</c:v>
                </c:pt>
                <c:pt idx="119">
                  <c:v>1.1399999999999999</c:v>
                </c:pt>
                <c:pt idx="120">
                  <c:v>1.1200000000000001</c:v>
                </c:pt>
                <c:pt idx="121">
                  <c:v>1.1000000000000001</c:v>
                </c:pt>
                <c:pt idx="122">
                  <c:v>1.08</c:v>
                </c:pt>
                <c:pt idx="123">
                  <c:v>1.07</c:v>
                </c:pt>
                <c:pt idx="124">
                  <c:v>1.06</c:v>
                </c:pt>
                <c:pt idx="125">
                  <c:v>1.05</c:v>
                </c:pt>
                <c:pt idx="126">
                  <c:v>1.05</c:v>
                </c:pt>
                <c:pt idx="127">
                  <c:v>1.04</c:v>
                </c:pt>
                <c:pt idx="128">
                  <c:v>1.04</c:v>
                </c:pt>
                <c:pt idx="129">
                  <c:v>1.04</c:v>
                </c:pt>
                <c:pt idx="130">
                  <c:v>1.05</c:v>
                </c:pt>
                <c:pt idx="131">
                  <c:v>1.06</c:v>
                </c:pt>
                <c:pt idx="132">
                  <c:v>1.07</c:v>
                </c:pt>
                <c:pt idx="133">
                  <c:v>1.08</c:v>
                </c:pt>
                <c:pt idx="134">
                  <c:v>1.0900000000000001</c:v>
                </c:pt>
                <c:pt idx="135">
                  <c:v>1.1000000000000001</c:v>
                </c:pt>
                <c:pt idx="136">
                  <c:v>1.1100000000000001</c:v>
                </c:pt>
                <c:pt idx="137">
                  <c:v>1.1200000000000001</c:v>
                </c:pt>
                <c:pt idx="138">
                  <c:v>1.1399999999999999</c:v>
                </c:pt>
                <c:pt idx="139">
                  <c:v>1.1499999999999999</c:v>
                </c:pt>
                <c:pt idx="140">
                  <c:v>1.17</c:v>
                </c:pt>
                <c:pt idx="141">
                  <c:v>1.19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1.18</c:v>
                </c:pt>
                <c:pt idx="146">
                  <c:v>1.1499999999999999</c:v>
                </c:pt>
                <c:pt idx="147">
                  <c:v>1.1299999999999999</c:v>
                </c:pt>
                <c:pt idx="148">
                  <c:v>1.1000000000000001</c:v>
                </c:pt>
                <c:pt idx="149">
                  <c:v>1.07</c:v>
                </c:pt>
                <c:pt idx="150">
                  <c:v>1.04</c:v>
                </c:pt>
                <c:pt idx="151">
                  <c:v>1.01</c:v>
                </c:pt>
                <c:pt idx="152">
                  <c:v>0.98</c:v>
                </c:pt>
                <c:pt idx="153">
                  <c:v>0.96</c:v>
                </c:pt>
                <c:pt idx="154">
                  <c:v>0.93</c:v>
                </c:pt>
                <c:pt idx="155">
                  <c:v>0.92</c:v>
                </c:pt>
                <c:pt idx="156">
                  <c:v>0.9</c:v>
                </c:pt>
                <c:pt idx="157">
                  <c:v>0.87</c:v>
                </c:pt>
                <c:pt idx="158">
                  <c:v>0.85</c:v>
                </c:pt>
                <c:pt idx="159">
                  <c:v>0.81</c:v>
                </c:pt>
                <c:pt idx="160">
                  <c:v>0.78</c:v>
                </c:pt>
                <c:pt idx="161">
                  <c:v>0.74</c:v>
                </c:pt>
                <c:pt idx="162">
                  <c:v>0.71</c:v>
                </c:pt>
                <c:pt idx="163">
                  <c:v>0.69</c:v>
                </c:pt>
                <c:pt idx="164">
                  <c:v>0.67</c:v>
                </c:pt>
                <c:pt idx="165">
                  <c:v>0.66</c:v>
                </c:pt>
                <c:pt idx="166">
                  <c:v>0.64</c:v>
                </c:pt>
                <c:pt idx="167">
                  <c:v>0.63</c:v>
                </c:pt>
                <c:pt idx="168">
                  <c:v>0.62</c:v>
                </c:pt>
                <c:pt idx="169">
                  <c:v>0.61</c:v>
                </c:pt>
                <c:pt idx="170">
                  <c:v>0.6</c:v>
                </c:pt>
                <c:pt idx="171">
                  <c:v>0.6</c:v>
                </c:pt>
                <c:pt idx="172">
                  <c:v>0.59</c:v>
                </c:pt>
                <c:pt idx="173">
                  <c:v>0.57999999999999996</c:v>
                </c:pt>
                <c:pt idx="174">
                  <c:v>0.56000000000000005</c:v>
                </c:pt>
                <c:pt idx="175">
                  <c:v>0.55000000000000004</c:v>
                </c:pt>
                <c:pt idx="176">
                  <c:v>0.54</c:v>
                </c:pt>
                <c:pt idx="177">
                  <c:v>0.52</c:v>
                </c:pt>
                <c:pt idx="178">
                  <c:v>0.51</c:v>
                </c:pt>
                <c:pt idx="179">
                  <c:v>0.49</c:v>
                </c:pt>
                <c:pt idx="180">
                  <c:v>0.48</c:v>
                </c:pt>
                <c:pt idx="181">
                  <c:v>0.46</c:v>
                </c:pt>
                <c:pt idx="182">
                  <c:v>0.45</c:v>
                </c:pt>
                <c:pt idx="183">
                  <c:v>0.44</c:v>
                </c:pt>
                <c:pt idx="184">
                  <c:v>0.43</c:v>
                </c:pt>
                <c:pt idx="185">
                  <c:v>0.43</c:v>
                </c:pt>
                <c:pt idx="186">
                  <c:v>0.43</c:v>
                </c:pt>
                <c:pt idx="187">
                  <c:v>0.42</c:v>
                </c:pt>
                <c:pt idx="188">
                  <c:v>0.43</c:v>
                </c:pt>
                <c:pt idx="189">
                  <c:v>0.43</c:v>
                </c:pt>
                <c:pt idx="190">
                  <c:v>0.44</c:v>
                </c:pt>
                <c:pt idx="191">
                  <c:v>0.45</c:v>
                </c:pt>
                <c:pt idx="192">
                  <c:v>0.46</c:v>
                </c:pt>
                <c:pt idx="193">
                  <c:v>0.48</c:v>
                </c:pt>
                <c:pt idx="194">
                  <c:v>0.51</c:v>
                </c:pt>
                <c:pt idx="195">
                  <c:v>0.53</c:v>
                </c:pt>
                <c:pt idx="196">
                  <c:v>0.56999999999999995</c:v>
                </c:pt>
                <c:pt idx="197">
                  <c:v>0.59</c:v>
                </c:pt>
                <c:pt idx="198">
                  <c:v>0.62</c:v>
                </c:pt>
                <c:pt idx="199">
                  <c:v>0.64</c:v>
                </c:pt>
                <c:pt idx="200">
                  <c:v>0.65</c:v>
                </c:pt>
                <c:pt idx="201">
                  <c:v>0.66</c:v>
                </c:pt>
                <c:pt idx="202">
                  <c:v>0.67</c:v>
                </c:pt>
                <c:pt idx="203">
                  <c:v>0.68</c:v>
                </c:pt>
                <c:pt idx="204">
                  <c:v>0.69</c:v>
                </c:pt>
                <c:pt idx="205">
                  <c:v>0.7</c:v>
                </c:pt>
                <c:pt idx="206">
                  <c:v>0.7</c:v>
                </c:pt>
                <c:pt idx="207">
                  <c:v>0.72</c:v>
                </c:pt>
              </c:numCache>
            </c:numRef>
          </c:xVal>
          <c:yVal>
            <c:numRef>
              <c:f>'Survey Data'!$F$21:$F$228</c:f>
              <c:numCache>
                <c:formatCode>0.00</c:formatCode>
                <c:ptCount val="208"/>
                <c:pt idx="0">
                  <c:v>0</c:v>
                </c:pt>
                <c:pt idx="1">
                  <c:v>-0.02</c:v>
                </c:pt>
                <c:pt idx="2">
                  <c:v>-0.03</c:v>
                </c:pt>
                <c:pt idx="3">
                  <c:v>-0.04</c:v>
                </c:pt>
                <c:pt idx="4">
                  <c:v>-0.04</c:v>
                </c:pt>
                <c:pt idx="5">
                  <c:v>-0.04</c:v>
                </c:pt>
                <c:pt idx="6">
                  <c:v>-0.04</c:v>
                </c:pt>
                <c:pt idx="7">
                  <c:v>-0.04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-0.06</c:v>
                </c:pt>
                <c:pt idx="12">
                  <c:v>-0.06</c:v>
                </c:pt>
                <c:pt idx="13">
                  <c:v>-7.0000000000000007E-2</c:v>
                </c:pt>
                <c:pt idx="14">
                  <c:v>-0.08</c:v>
                </c:pt>
                <c:pt idx="15">
                  <c:v>-0.1</c:v>
                </c:pt>
                <c:pt idx="16">
                  <c:v>-0.11</c:v>
                </c:pt>
                <c:pt idx="17">
                  <c:v>-0.12</c:v>
                </c:pt>
                <c:pt idx="18">
                  <c:v>-0.13</c:v>
                </c:pt>
                <c:pt idx="19">
                  <c:v>-0.14000000000000001</c:v>
                </c:pt>
                <c:pt idx="20">
                  <c:v>-0.14000000000000001</c:v>
                </c:pt>
                <c:pt idx="21">
                  <c:v>-0.15</c:v>
                </c:pt>
                <c:pt idx="22">
                  <c:v>-0.16</c:v>
                </c:pt>
                <c:pt idx="23">
                  <c:v>-0.17</c:v>
                </c:pt>
                <c:pt idx="24">
                  <c:v>-0.19</c:v>
                </c:pt>
                <c:pt idx="25">
                  <c:v>-0.21</c:v>
                </c:pt>
                <c:pt idx="26">
                  <c:v>-0.23</c:v>
                </c:pt>
                <c:pt idx="27">
                  <c:v>-0.24</c:v>
                </c:pt>
                <c:pt idx="28">
                  <c:v>-0.26</c:v>
                </c:pt>
                <c:pt idx="29">
                  <c:v>-0.28000000000000003</c:v>
                </c:pt>
                <c:pt idx="30">
                  <c:v>-0.28999999999999998</c:v>
                </c:pt>
                <c:pt idx="31">
                  <c:v>-0.31</c:v>
                </c:pt>
                <c:pt idx="32">
                  <c:v>-0.34</c:v>
                </c:pt>
                <c:pt idx="33">
                  <c:v>-0.37</c:v>
                </c:pt>
                <c:pt idx="34">
                  <c:v>-0.42</c:v>
                </c:pt>
                <c:pt idx="35">
                  <c:v>-0.47</c:v>
                </c:pt>
                <c:pt idx="36">
                  <c:v>-0.52</c:v>
                </c:pt>
                <c:pt idx="37">
                  <c:v>-0.57999999999999996</c:v>
                </c:pt>
                <c:pt idx="38">
                  <c:v>-0.65</c:v>
                </c:pt>
                <c:pt idx="39">
                  <c:v>-0.72</c:v>
                </c:pt>
                <c:pt idx="40">
                  <c:v>-0.8</c:v>
                </c:pt>
                <c:pt idx="41">
                  <c:v>-0.88</c:v>
                </c:pt>
                <c:pt idx="42">
                  <c:v>-0.97</c:v>
                </c:pt>
                <c:pt idx="43">
                  <c:v>-1.05</c:v>
                </c:pt>
                <c:pt idx="44">
                  <c:v>-1.1399999999999999</c:v>
                </c:pt>
                <c:pt idx="45">
                  <c:v>-1.23</c:v>
                </c:pt>
                <c:pt idx="46">
                  <c:v>-1.31</c:v>
                </c:pt>
                <c:pt idx="47">
                  <c:v>-1.41</c:v>
                </c:pt>
                <c:pt idx="48">
                  <c:v>-1.5</c:v>
                </c:pt>
                <c:pt idx="49">
                  <c:v>-1.59</c:v>
                </c:pt>
                <c:pt idx="50">
                  <c:v>-1.68</c:v>
                </c:pt>
                <c:pt idx="51">
                  <c:v>-1.77</c:v>
                </c:pt>
                <c:pt idx="52">
                  <c:v>-1.86</c:v>
                </c:pt>
                <c:pt idx="53">
                  <c:v>-1.95</c:v>
                </c:pt>
                <c:pt idx="54">
                  <c:v>-2.04</c:v>
                </c:pt>
                <c:pt idx="55">
                  <c:v>-2.13</c:v>
                </c:pt>
                <c:pt idx="56">
                  <c:v>-2.2200000000000002</c:v>
                </c:pt>
                <c:pt idx="57">
                  <c:v>-2.31</c:v>
                </c:pt>
                <c:pt idx="58">
                  <c:v>-2.4</c:v>
                </c:pt>
                <c:pt idx="59">
                  <c:v>-2.4900000000000002</c:v>
                </c:pt>
                <c:pt idx="60">
                  <c:v>-2.58</c:v>
                </c:pt>
                <c:pt idx="61">
                  <c:v>-2.67</c:v>
                </c:pt>
                <c:pt idx="62">
                  <c:v>-2.75</c:v>
                </c:pt>
                <c:pt idx="63">
                  <c:v>-2.84</c:v>
                </c:pt>
                <c:pt idx="64">
                  <c:v>-2.92</c:v>
                </c:pt>
                <c:pt idx="65">
                  <c:v>-3</c:v>
                </c:pt>
                <c:pt idx="66">
                  <c:v>-3.08</c:v>
                </c:pt>
                <c:pt idx="67">
                  <c:v>-3.16</c:v>
                </c:pt>
                <c:pt idx="68">
                  <c:v>-3.23</c:v>
                </c:pt>
                <c:pt idx="69">
                  <c:v>-3.3</c:v>
                </c:pt>
                <c:pt idx="70">
                  <c:v>-3.38</c:v>
                </c:pt>
                <c:pt idx="71">
                  <c:v>-3.45</c:v>
                </c:pt>
                <c:pt idx="72">
                  <c:v>-3.51</c:v>
                </c:pt>
                <c:pt idx="73">
                  <c:v>-3.57</c:v>
                </c:pt>
                <c:pt idx="74">
                  <c:v>-3.62</c:v>
                </c:pt>
                <c:pt idx="75">
                  <c:v>-3.67</c:v>
                </c:pt>
                <c:pt idx="76">
                  <c:v>-3.71</c:v>
                </c:pt>
                <c:pt idx="77">
                  <c:v>-3.76</c:v>
                </c:pt>
                <c:pt idx="78">
                  <c:v>-3.8</c:v>
                </c:pt>
                <c:pt idx="79">
                  <c:v>-3.84</c:v>
                </c:pt>
                <c:pt idx="80">
                  <c:v>-3.88</c:v>
                </c:pt>
                <c:pt idx="81">
                  <c:v>-3.92</c:v>
                </c:pt>
                <c:pt idx="82">
                  <c:v>-3.95</c:v>
                </c:pt>
                <c:pt idx="83">
                  <c:v>-3.99</c:v>
                </c:pt>
                <c:pt idx="84">
                  <c:v>-4.0199999999999996</c:v>
                </c:pt>
                <c:pt idx="85">
                  <c:v>-4.05</c:v>
                </c:pt>
                <c:pt idx="86">
                  <c:v>-4.08</c:v>
                </c:pt>
                <c:pt idx="87">
                  <c:v>-4.0999999999999996</c:v>
                </c:pt>
                <c:pt idx="88">
                  <c:v>-4.13</c:v>
                </c:pt>
                <c:pt idx="89">
                  <c:v>-4.1500000000000004</c:v>
                </c:pt>
                <c:pt idx="90">
                  <c:v>-4.17</c:v>
                </c:pt>
                <c:pt idx="91">
                  <c:v>-4.1900000000000004</c:v>
                </c:pt>
                <c:pt idx="92">
                  <c:v>-4.22</c:v>
                </c:pt>
                <c:pt idx="93">
                  <c:v>-4.25</c:v>
                </c:pt>
                <c:pt idx="94">
                  <c:v>-4.28</c:v>
                </c:pt>
                <c:pt idx="95">
                  <c:v>-4.32</c:v>
                </c:pt>
                <c:pt idx="96">
                  <c:v>-4.3600000000000003</c:v>
                </c:pt>
                <c:pt idx="97">
                  <c:v>-4.4000000000000004</c:v>
                </c:pt>
                <c:pt idx="98">
                  <c:v>-4.45</c:v>
                </c:pt>
                <c:pt idx="99">
                  <c:v>-4.49</c:v>
                </c:pt>
                <c:pt idx="100">
                  <c:v>-4.54</c:v>
                </c:pt>
                <c:pt idx="101">
                  <c:v>-4.59</c:v>
                </c:pt>
                <c:pt idx="102">
                  <c:v>-4.6399999999999997</c:v>
                </c:pt>
                <c:pt idx="103">
                  <c:v>-4.68</c:v>
                </c:pt>
                <c:pt idx="104">
                  <c:v>-4.72</c:v>
                </c:pt>
                <c:pt idx="105">
                  <c:v>-4.76</c:v>
                </c:pt>
                <c:pt idx="106">
                  <c:v>-4.8</c:v>
                </c:pt>
                <c:pt idx="107">
                  <c:v>-4.84</c:v>
                </c:pt>
                <c:pt idx="108">
                  <c:v>-4.8899999999999997</c:v>
                </c:pt>
                <c:pt idx="109">
                  <c:v>-4.93</c:v>
                </c:pt>
                <c:pt idx="110">
                  <c:v>-4.97</c:v>
                </c:pt>
                <c:pt idx="111">
                  <c:v>-5.0199999999999996</c:v>
                </c:pt>
                <c:pt idx="112">
                  <c:v>-5.07</c:v>
                </c:pt>
                <c:pt idx="113">
                  <c:v>-5.1100000000000003</c:v>
                </c:pt>
                <c:pt idx="114">
                  <c:v>-5.16</c:v>
                </c:pt>
                <c:pt idx="115">
                  <c:v>-5.21</c:v>
                </c:pt>
                <c:pt idx="116">
                  <c:v>-5.26</c:v>
                </c:pt>
                <c:pt idx="117">
                  <c:v>-5.31</c:v>
                </c:pt>
                <c:pt idx="118">
                  <c:v>-5.36</c:v>
                </c:pt>
                <c:pt idx="119">
                  <c:v>-5.41</c:v>
                </c:pt>
                <c:pt idx="120">
                  <c:v>-5.47</c:v>
                </c:pt>
                <c:pt idx="121">
                  <c:v>-5.52</c:v>
                </c:pt>
                <c:pt idx="122">
                  <c:v>-5.57</c:v>
                </c:pt>
                <c:pt idx="123">
                  <c:v>-5.61</c:v>
                </c:pt>
                <c:pt idx="124">
                  <c:v>-5.66</c:v>
                </c:pt>
                <c:pt idx="125">
                  <c:v>-5.71</c:v>
                </c:pt>
                <c:pt idx="126">
                  <c:v>-5.75</c:v>
                </c:pt>
                <c:pt idx="127">
                  <c:v>-5.8</c:v>
                </c:pt>
                <c:pt idx="128">
                  <c:v>-5.86</c:v>
                </c:pt>
                <c:pt idx="129">
                  <c:v>-5.91</c:v>
                </c:pt>
                <c:pt idx="130">
                  <c:v>-5.97</c:v>
                </c:pt>
                <c:pt idx="131">
                  <c:v>-6.03</c:v>
                </c:pt>
                <c:pt idx="132">
                  <c:v>-6.1</c:v>
                </c:pt>
                <c:pt idx="133">
                  <c:v>-6.16</c:v>
                </c:pt>
                <c:pt idx="134">
                  <c:v>-6.22</c:v>
                </c:pt>
                <c:pt idx="135">
                  <c:v>-6.28</c:v>
                </c:pt>
                <c:pt idx="136">
                  <c:v>-6.34</c:v>
                </c:pt>
                <c:pt idx="137">
                  <c:v>-6.41</c:v>
                </c:pt>
                <c:pt idx="138">
                  <c:v>-6.49</c:v>
                </c:pt>
                <c:pt idx="139">
                  <c:v>-6.57</c:v>
                </c:pt>
                <c:pt idx="140">
                  <c:v>-6.66</c:v>
                </c:pt>
                <c:pt idx="141">
                  <c:v>-6.75</c:v>
                </c:pt>
                <c:pt idx="142">
                  <c:v>-6.86</c:v>
                </c:pt>
                <c:pt idx="143">
                  <c:v>-6.98</c:v>
                </c:pt>
                <c:pt idx="144">
                  <c:v>-7.1</c:v>
                </c:pt>
                <c:pt idx="145">
                  <c:v>-7.23</c:v>
                </c:pt>
                <c:pt idx="146">
                  <c:v>-7.37</c:v>
                </c:pt>
                <c:pt idx="147">
                  <c:v>-7.5</c:v>
                </c:pt>
                <c:pt idx="148">
                  <c:v>-7.63</c:v>
                </c:pt>
                <c:pt idx="149">
                  <c:v>-7.76</c:v>
                </c:pt>
                <c:pt idx="150">
                  <c:v>-7.88</c:v>
                </c:pt>
                <c:pt idx="151">
                  <c:v>-8.01</c:v>
                </c:pt>
                <c:pt idx="152">
                  <c:v>-8.1300000000000008</c:v>
                </c:pt>
                <c:pt idx="153">
                  <c:v>-8.26</c:v>
                </c:pt>
                <c:pt idx="154">
                  <c:v>-8.39</c:v>
                </c:pt>
                <c:pt idx="155">
                  <c:v>-8.52</c:v>
                </c:pt>
                <c:pt idx="156">
                  <c:v>-8.65</c:v>
                </c:pt>
                <c:pt idx="157">
                  <c:v>-8.7799999999999994</c:v>
                </c:pt>
                <c:pt idx="158">
                  <c:v>-8.91</c:v>
                </c:pt>
                <c:pt idx="159">
                  <c:v>-9.0299999999999994</c:v>
                </c:pt>
                <c:pt idx="160">
                  <c:v>-9.15</c:v>
                </c:pt>
                <c:pt idx="161">
                  <c:v>-9.26</c:v>
                </c:pt>
                <c:pt idx="162">
                  <c:v>-9.3699999999999992</c:v>
                </c:pt>
                <c:pt idx="163">
                  <c:v>-9.48</c:v>
                </c:pt>
                <c:pt idx="164">
                  <c:v>-9.59</c:v>
                </c:pt>
                <c:pt idx="165">
                  <c:v>-9.6999999999999993</c:v>
                </c:pt>
                <c:pt idx="166">
                  <c:v>-9.8000000000000007</c:v>
                </c:pt>
                <c:pt idx="167">
                  <c:v>-9.91</c:v>
                </c:pt>
                <c:pt idx="168">
                  <c:v>-10.01</c:v>
                </c:pt>
                <c:pt idx="169">
                  <c:v>-10.11</c:v>
                </c:pt>
                <c:pt idx="170">
                  <c:v>-10.210000000000001</c:v>
                </c:pt>
                <c:pt idx="171">
                  <c:v>-10.31</c:v>
                </c:pt>
                <c:pt idx="172">
                  <c:v>-10.41</c:v>
                </c:pt>
                <c:pt idx="173">
                  <c:v>-10.51</c:v>
                </c:pt>
                <c:pt idx="174">
                  <c:v>-10.62</c:v>
                </c:pt>
                <c:pt idx="175">
                  <c:v>-10.72</c:v>
                </c:pt>
                <c:pt idx="176">
                  <c:v>-10.83</c:v>
                </c:pt>
                <c:pt idx="177">
                  <c:v>-10.93</c:v>
                </c:pt>
                <c:pt idx="178">
                  <c:v>-11.04</c:v>
                </c:pt>
                <c:pt idx="179">
                  <c:v>-11.15</c:v>
                </c:pt>
                <c:pt idx="180">
                  <c:v>-11.26</c:v>
                </c:pt>
                <c:pt idx="181">
                  <c:v>-11.37</c:v>
                </c:pt>
                <c:pt idx="182">
                  <c:v>-11.48</c:v>
                </c:pt>
                <c:pt idx="183">
                  <c:v>-11.59</c:v>
                </c:pt>
                <c:pt idx="184">
                  <c:v>-11.7</c:v>
                </c:pt>
                <c:pt idx="185">
                  <c:v>-11.81</c:v>
                </c:pt>
                <c:pt idx="186">
                  <c:v>-11.92</c:v>
                </c:pt>
                <c:pt idx="187">
                  <c:v>-12.03</c:v>
                </c:pt>
                <c:pt idx="188">
                  <c:v>-12.14</c:v>
                </c:pt>
                <c:pt idx="189">
                  <c:v>-12.24</c:v>
                </c:pt>
                <c:pt idx="190">
                  <c:v>-12.35</c:v>
                </c:pt>
                <c:pt idx="191">
                  <c:v>-12.46</c:v>
                </c:pt>
                <c:pt idx="192">
                  <c:v>-12.59</c:v>
                </c:pt>
                <c:pt idx="193">
                  <c:v>-12.73</c:v>
                </c:pt>
                <c:pt idx="194">
                  <c:v>-12.88</c:v>
                </c:pt>
                <c:pt idx="195">
                  <c:v>-13.05</c:v>
                </c:pt>
                <c:pt idx="196">
                  <c:v>-13.24</c:v>
                </c:pt>
                <c:pt idx="197">
                  <c:v>-13.44</c:v>
                </c:pt>
                <c:pt idx="198">
                  <c:v>-13.66</c:v>
                </c:pt>
                <c:pt idx="199">
                  <c:v>-13.9</c:v>
                </c:pt>
                <c:pt idx="200">
                  <c:v>-14.16</c:v>
                </c:pt>
                <c:pt idx="201">
                  <c:v>-14.42</c:v>
                </c:pt>
                <c:pt idx="202">
                  <c:v>-14.68</c:v>
                </c:pt>
                <c:pt idx="203">
                  <c:v>-14.95</c:v>
                </c:pt>
                <c:pt idx="204">
                  <c:v>-15.21</c:v>
                </c:pt>
                <c:pt idx="205">
                  <c:v>-15.48</c:v>
                </c:pt>
                <c:pt idx="206">
                  <c:v>-15.74</c:v>
                </c:pt>
                <c:pt idx="207">
                  <c:v>-16.02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93312"/>
        <c:axId val="151336448"/>
      </c:scatterChart>
      <c:valAx>
        <c:axId val="151293312"/>
        <c:scaling>
          <c:orientation val="minMax"/>
          <c:max val="18"/>
        </c:scaling>
        <c:delete val="0"/>
        <c:axPos val="b"/>
        <c:majorGridlines>
          <c:spPr>
            <a:ln w="9525">
              <a:prstDash val="sysDot"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East/West Offset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51336448"/>
        <c:crosses val="autoZero"/>
        <c:crossBetween val="midCat"/>
        <c:majorUnit val="2"/>
      </c:valAx>
      <c:valAx>
        <c:axId val="151336448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North/South</a:t>
                </a:r>
                <a:r>
                  <a:rPr lang="en-US" b="0" baseline="0"/>
                  <a:t> Offset (m)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8.4432875249416863E-3"/>
              <c:y val="0.208811315252260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5129331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Deviation</a:t>
            </a:r>
            <a:r>
              <a:rPr lang="en-US" sz="1050" baseline="0"/>
              <a:t> vs Depth</a:t>
            </a:r>
            <a:endParaRPr lang="en-US" sz="1050"/>
          </a:p>
          <a:p>
            <a:pPr>
              <a:defRPr sz="1050"/>
            </a:pPr>
            <a:endParaRPr lang="en-US" sz="1050"/>
          </a:p>
        </c:rich>
      </c:tx>
      <c:layout>
        <c:manualLayout>
          <c:xMode val="edge"/>
          <c:yMode val="edge"/>
          <c:x val="0.30488521398275098"/>
          <c:y val="7.719291338582676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157327976925443"/>
          <c:y val="0.11149448818897637"/>
          <c:w val="0.69481107082801963"/>
          <c:h val="0.82986312335958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'NSEW Dev'!$L$4</c:f>
              <c:strCache>
                <c:ptCount val="1"/>
                <c:pt idx="0">
                  <c:v>Deviation vs Measured Depth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Data'!$B$21:$B$228</c:f>
              <c:numCache>
                <c:formatCode>0.00</c:formatCode>
                <c:ptCount val="208"/>
                <c:pt idx="0">
                  <c:v>0.22</c:v>
                </c:pt>
                <c:pt idx="1">
                  <c:v>0.19</c:v>
                </c:pt>
                <c:pt idx="2">
                  <c:v>0.17</c:v>
                </c:pt>
                <c:pt idx="3">
                  <c:v>0.14000000000000001</c:v>
                </c:pt>
                <c:pt idx="4">
                  <c:v>0.12</c:v>
                </c:pt>
                <c:pt idx="5">
                  <c:v>0.09</c:v>
                </c:pt>
                <c:pt idx="6">
                  <c:v>0.08</c:v>
                </c:pt>
                <c:pt idx="7">
                  <c:v>0.08</c:v>
                </c:pt>
                <c:pt idx="8">
                  <c:v>7.0000000000000007E-2</c:v>
                </c:pt>
                <c:pt idx="9">
                  <c:v>0.06</c:v>
                </c:pt>
                <c:pt idx="10">
                  <c:v>0.06</c:v>
                </c:pt>
                <c:pt idx="11">
                  <c:v>0.09</c:v>
                </c:pt>
                <c:pt idx="12">
                  <c:v>0.12</c:v>
                </c:pt>
                <c:pt idx="13">
                  <c:v>0.16</c:v>
                </c:pt>
                <c:pt idx="14">
                  <c:v>0.19</c:v>
                </c:pt>
                <c:pt idx="15">
                  <c:v>0.22</c:v>
                </c:pt>
                <c:pt idx="16">
                  <c:v>0.22</c:v>
                </c:pt>
                <c:pt idx="17">
                  <c:v>0.22</c:v>
                </c:pt>
                <c:pt idx="18">
                  <c:v>0.23</c:v>
                </c:pt>
                <c:pt idx="19">
                  <c:v>0.23</c:v>
                </c:pt>
                <c:pt idx="20">
                  <c:v>0.23</c:v>
                </c:pt>
                <c:pt idx="21">
                  <c:v>0.23</c:v>
                </c:pt>
                <c:pt idx="22">
                  <c:v>0.23</c:v>
                </c:pt>
                <c:pt idx="23">
                  <c:v>0.23</c:v>
                </c:pt>
                <c:pt idx="24">
                  <c:v>0.22</c:v>
                </c:pt>
                <c:pt idx="25">
                  <c:v>0.22</c:v>
                </c:pt>
                <c:pt idx="26">
                  <c:v>0.21</c:v>
                </c:pt>
                <c:pt idx="27">
                  <c:v>0.2</c:v>
                </c:pt>
                <c:pt idx="28">
                  <c:v>0.19</c:v>
                </c:pt>
                <c:pt idx="29">
                  <c:v>0.18</c:v>
                </c:pt>
                <c:pt idx="30">
                  <c:v>0.17</c:v>
                </c:pt>
                <c:pt idx="31">
                  <c:v>0.27</c:v>
                </c:pt>
                <c:pt idx="32">
                  <c:v>0.36</c:v>
                </c:pt>
                <c:pt idx="33">
                  <c:v>0.46</c:v>
                </c:pt>
                <c:pt idx="34">
                  <c:v>0.55000000000000004</c:v>
                </c:pt>
                <c:pt idx="35">
                  <c:v>0.65</c:v>
                </c:pt>
                <c:pt idx="36">
                  <c:v>0.72</c:v>
                </c:pt>
                <c:pt idx="37">
                  <c:v>0.78</c:v>
                </c:pt>
                <c:pt idx="38">
                  <c:v>0.85</c:v>
                </c:pt>
                <c:pt idx="39">
                  <c:v>0.92</c:v>
                </c:pt>
                <c:pt idx="40">
                  <c:v>0.98</c:v>
                </c:pt>
                <c:pt idx="41">
                  <c:v>1.01</c:v>
                </c:pt>
                <c:pt idx="42">
                  <c:v>1.03</c:v>
                </c:pt>
                <c:pt idx="43">
                  <c:v>1.05</c:v>
                </c:pt>
                <c:pt idx="44">
                  <c:v>1.07</c:v>
                </c:pt>
                <c:pt idx="45">
                  <c:v>1.1000000000000001</c:v>
                </c:pt>
                <c:pt idx="46">
                  <c:v>1.0900000000000001</c:v>
                </c:pt>
                <c:pt idx="47">
                  <c:v>1.0900000000000001</c:v>
                </c:pt>
                <c:pt idx="48">
                  <c:v>1.0900000000000001</c:v>
                </c:pt>
                <c:pt idx="49">
                  <c:v>1.0900000000000001</c:v>
                </c:pt>
                <c:pt idx="50">
                  <c:v>1.08</c:v>
                </c:pt>
                <c:pt idx="51">
                  <c:v>1.07</c:v>
                </c:pt>
                <c:pt idx="52">
                  <c:v>1.06</c:v>
                </c:pt>
                <c:pt idx="53">
                  <c:v>1.05</c:v>
                </c:pt>
                <c:pt idx="54">
                  <c:v>1.04</c:v>
                </c:pt>
                <c:pt idx="55">
                  <c:v>1.02</c:v>
                </c:pt>
                <c:pt idx="56">
                  <c:v>1.03</c:v>
                </c:pt>
                <c:pt idx="57">
                  <c:v>1.03</c:v>
                </c:pt>
                <c:pt idx="58">
                  <c:v>1.03</c:v>
                </c:pt>
                <c:pt idx="59">
                  <c:v>1.04</c:v>
                </c:pt>
                <c:pt idx="60">
                  <c:v>1.04</c:v>
                </c:pt>
                <c:pt idx="61">
                  <c:v>1.01</c:v>
                </c:pt>
                <c:pt idx="62">
                  <c:v>0.99</c:v>
                </c:pt>
                <c:pt idx="63">
                  <c:v>0.96</c:v>
                </c:pt>
                <c:pt idx="64">
                  <c:v>0.93</c:v>
                </c:pt>
                <c:pt idx="65">
                  <c:v>0.91</c:v>
                </c:pt>
                <c:pt idx="66">
                  <c:v>0.89</c:v>
                </c:pt>
                <c:pt idx="67">
                  <c:v>0.87</c:v>
                </c:pt>
                <c:pt idx="68">
                  <c:v>0.85</c:v>
                </c:pt>
                <c:pt idx="69">
                  <c:v>0.83</c:v>
                </c:pt>
                <c:pt idx="70">
                  <c:v>0.81</c:v>
                </c:pt>
                <c:pt idx="71">
                  <c:v>0.76</c:v>
                </c:pt>
                <c:pt idx="72">
                  <c:v>0.7</c:v>
                </c:pt>
                <c:pt idx="73">
                  <c:v>0.64</c:v>
                </c:pt>
                <c:pt idx="74">
                  <c:v>0.57999999999999996</c:v>
                </c:pt>
                <c:pt idx="75">
                  <c:v>0.53</c:v>
                </c:pt>
                <c:pt idx="76">
                  <c:v>0.51</c:v>
                </c:pt>
                <c:pt idx="77">
                  <c:v>0.5</c:v>
                </c:pt>
                <c:pt idx="78">
                  <c:v>0.49</c:v>
                </c:pt>
                <c:pt idx="79">
                  <c:v>0.47</c:v>
                </c:pt>
                <c:pt idx="80">
                  <c:v>0.46</c:v>
                </c:pt>
                <c:pt idx="81">
                  <c:v>0.44</c:v>
                </c:pt>
                <c:pt idx="82">
                  <c:v>0.42</c:v>
                </c:pt>
                <c:pt idx="83">
                  <c:v>0.39</c:v>
                </c:pt>
                <c:pt idx="84">
                  <c:v>0.37</c:v>
                </c:pt>
                <c:pt idx="85">
                  <c:v>0.35</c:v>
                </c:pt>
                <c:pt idx="86">
                  <c:v>0.33</c:v>
                </c:pt>
                <c:pt idx="87">
                  <c:v>0.32</c:v>
                </c:pt>
                <c:pt idx="88">
                  <c:v>0.3</c:v>
                </c:pt>
                <c:pt idx="89">
                  <c:v>0.28000000000000003</c:v>
                </c:pt>
                <c:pt idx="90">
                  <c:v>0.27</c:v>
                </c:pt>
                <c:pt idx="91">
                  <c:v>0.31</c:v>
                </c:pt>
                <c:pt idx="92">
                  <c:v>0.34</c:v>
                </c:pt>
                <c:pt idx="93">
                  <c:v>0.38</c:v>
                </c:pt>
                <c:pt idx="94">
                  <c:v>0.42</c:v>
                </c:pt>
                <c:pt idx="95">
                  <c:v>0.46</c:v>
                </c:pt>
                <c:pt idx="96">
                  <c:v>0.49</c:v>
                </c:pt>
                <c:pt idx="97">
                  <c:v>0.51</c:v>
                </c:pt>
                <c:pt idx="98">
                  <c:v>0.53</c:v>
                </c:pt>
                <c:pt idx="99">
                  <c:v>0.55000000000000004</c:v>
                </c:pt>
                <c:pt idx="100">
                  <c:v>0.57999999999999996</c:v>
                </c:pt>
                <c:pt idx="101">
                  <c:v>0.56999999999999995</c:v>
                </c:pt>
                <c:pt idx="102">
                  <c:v>0.56999999999999995</c:v>
                </c:pt>
                <c:pt idx="103">
                  <c:v>0.56000000000000005</c:v>
                </c:pt>
                <c:pt idx="104">
                  <c:v>0.56000000000000005</c:v>
                </c:pt>
                <c:pt idx="105">
                  <c:v>0.55000000000000004</c:v>
                </c:pt>
                <c:pt idx="106">
                  <c:v>0.54</c:v>
                </c:pt>
                <c:pt idx="107">
                  <c:v>0.53</c:v>
                </c:pt>
                <c:pt idx="108">
                  <c:v>0.52</c:v>
                </c:pt>
                <c:pt idx="109">
                  <c:v>0.51</c:v>
                </c:pt>
                <c:pt idx="110">
                  <c:v>0.5</c:v>
                </c:pt>
                <c:pt idx="111">
                  <c:v>0.53</c:v>
                </c:pt>
                <c:pt idx="112">
                  <c:v>0.56000000000000005</c:v>
                </c:pt>
                <c:pt idx="113">
                  <c:v>0.59</c:v>
                </c:pt>
                <c:pt idx="114">
                  <c:v>0.62</c:v>
                </c:pt>
                <c:pt idx="115">
                  <c:v>0.65</c:v>
                </c:pt>
                <c:pt idx="116">
                  <c:v>0.64</c:v>
                </c:pt>
                <c:pt idx="117">
                  <c:v>0.64</c:v>
                </c:pt>
                <c:pt idx="118">
                  <c:v>0.64</c:v>
                </c:pt>
                <c:pt idx="119">
                  <c:v>0.64</c:v>
                </c:pt>
                <c:pt idx="120">
                  <c:v>0.64</c:v>
                </c:pt>
                <c:pt idx="121">
                  <c:v>0.61</c:v>
                </c:pt>
                <c:pt idx="122">
                  <c:v>0.59</c:v>
                </c:pt>
                <c:pt idx="123">
                  <c:v>0.56000000000000005</c:v>
                </c:pt>
                <c:pt idx="124">
                  <c:v>0.54</c:v>
                </c:pt>
                <c:pt idx="125">
                  <c:v>0.51</c:v>
                </c:pt>
                <c:pt idx="126">
                  <c:v>0.55000000000000004</c:v>
                </c:pt>
                <c:pt idx="127">
                  <c:v>0.59</c:v>
                </c:pt>
                <c:pt idx="128">
                  <c:v>0.64</c:v>
                </c:pt>
                <c:pt idx="129">
                  <c:v>0.68</c:v>
                </c:pt>
                <c:pt idx="130">
                  <c:v>0.72</c:v>
                </c:pt>
                <c:pt idx="131">
                  <c:v>0.72</c:v>
                </c:pt>
                <c:pt idx="132">
                  <c:v>0.71</c:v>
                </c:pt>
                <c:pt idx="133">
                  <c:v>0.71</c:v>
                </c:pt>
                <c:pt idx="134">
                  <c:v>0.71</c:v>
                </c:pt>
                <c:pt idx="135">
                  <c:v>0.71</c:v>
                </c:pt>
                <c:pt idx="136">
                  <c:v>0.78</c:v>
                </c:pt>
                <c:pt idx="137">
                  <c:v>0.85</c:v>
                </c:pt>
                <c:pt idx="138">
                  <c:v>0.92</c:v>
                </c:pt>
                <c:pt idx="139">
                  <c:v>0.99</c:v>
                </c:pt>
                <c:pt idx="140">
                  <c:v>1.06</c:v>
                </c:pt>
                <c:pt idx="141">
                  <c:v>1.17</c:v>
                </c:pt>
                <c:pt idx="142">
                  <c:v>1.27</c:v>
                </c:pt>
                <c:pt idx="143">
                  <c:v>1.38</c:v>
                </c:pt>
                <c:pt idx="144">
                  <c:v>1.49</c:v>
                </c:pt>
                <c:pt idx="145">
                  <c:v>1.59</c:v>
                </c:pt>
                <c:pt idx="146">
                  <c:v>1.57</c:v>
                </c:pt>
                <c:pt idx="147">
                  <c:v>1.54</c:v>
                </c:pt>
                <c:pt idx="148">
                  <c:v>1.51</c:v>
                </c:pt>
                <c:pt idx="149">
                  <c:v>1.48</c:v>
                </c:pt>
                <c:pt idx="150">
                  <c:v>1.46</c:v>
                </c:pt>
                <c:pt idx="151">
                  <c:v>1.47</c:v>
                </c:pt>
                <c:pt idx="152">
                  <c:v>1.49</c:v>
                </c:pt>
                <c:pt idx="153">
                  <c:v>1.5</c:v>
                </c:pt>
                <c:pt idx="154">
                  <c:v>1.52</c:v>
                </c:pt>
                <c:pt idx="155">
                  <c:v>1.53</c:v>
                </c:pt>
                <c:pt idx="156">
                  <c:v>1.5</c:v>
                </c:pt>
                <c:pt idx="157">
                  <c:v>1.48</c:v>
                </c:pt>
                <c:pt idx="158">
                  <c:v>1.45</c:v>
                </c:pt>
                <c:pt idx="159">
                  <c:v>1.42</c:v>
                </c:pt>
                <c:pt idx="160">
                  <c:v>1.39</c:v>
                </c:pt>
                <c:pt idx="161">
                  <c:v>1.36</c:v>
                </c:pt>
                <c:pt idx="162">
                  <c:v>1.32</c:v>
                </c:pt>
                <c:pt idx="163">
                  <c:v>1.28</c:v>
                </c:pt>
                <c:pt idx="164">
                  <c:v>1.24</c:v>
                </c:pt>
                <c:pt idx="165">
                  <c:v>1.2</c:v>
                </c:pt>
                <c:pt idx="166">
                  <c:v>1.19</c:v>
                </c:pt>
                <c:pt idx="167">
                  <c:v>1.18</c:v>
                </c:pt>
                <c:pt idx="168">
                  <c:v>1.17</c:v>
                </c:pt>
                <c:pt idx="169">
                  <c:v>1.1599999999999999</c:v>
                </c:pt>
                <c:pt idx="170">
                  <c:v>1.1499999999999999</c:v>
                </c:pt>
                <c:pt idx="171">
                  <c:v>1.1599999999999999</c:v>
                </c:pt>
                <c:pt idx="172">
                  <c:v>1.17</c:v>
                </c:pt>
                <c:pt idx="173">
                  <c:v>1.18</c:v>
                </c:pt>
                <c:pt idx="174">
                  <c:v>1.2</c:v>
                </c:pt>
                <c:pt idx="175">
                  <c:v>1.21</c:v>
                </c:pt>
                <c:pt idx="176">
                  <c:v>1.22</c:v>
                </c:pt>
                <c:pt idx="177">
                  <c:v>1.24</c:v>
                </c:pt>
                <c:pt idx="178">
                  <c:v>1.26</c:v>
                </c:pt>
                <c:pt idx="179">
                  <c:v>1.27</c:v>
                </c:pt>
                <c:pt idx="180">
                  <c:v>1.29</c:v>
                </c:pt>
                <c:pt idx="181">
                  <c:v>1.28</c:v>
                </c:pt>
                <c:pt idx="182">
                  <c:v>1.27</c:v>
                </c:pt>
                <c:pt idx="183">
                  <c:v>1.26</c:v>
                </c:pt>
                <c:pt idx="184">
                  <c:v>1.26</c:v>
                </c:pt>
                <c:pt idx="185">
                  <c:v>1.25</c:v>
                </c:pt>
                <c:pt idx="186">
                  <c:v>1.24</c:v>
                </c:pt>
                <c:pt idx="187">
                  <c:v>1.23</c:v>
                </c:pt>
                <c:pt idx="188">
                  <c:v>1.22</c:v>
                </c:pt>
                <c:pt idx="189">
                  <c:v>1.22</c:v>
                </c:pt>
                <c:pt idx="190">
                  <c:v>1.21</c:v>
                </c:pt>
                <c:pt idx="191">
                  <c:v>1.38</c:v>
                </c:pt>
                <c:pt idx="192">
                  <c:v>1.55</c:v>
                </c:pt>
                <c:pt idx="193">
                  <c:v>1.72</c:v>
                </c:pt>
                <c:pt idx="194">
                  <c:v>1.89</c:v>
                </c:pt>
                <c:pt idx="195">
                  <c:v>2.06</c:v>
                </c:pt>
                <c:pt idx="196">
                  <c:v>2.25</c:v>
                </c:pt>
                <c:pt idx="197">
                  <c:v>2.4500000000000002</c:v>
                </c:pt>
                <c:pt idx="198">
                  <c:v>2.64</c:v>
                </c:pt>
                <c:pt idx="199">
                  <c:v>2.84</c:v>
                </c:pt>
                <c:pt idx="200">
                  <c:v>3.04</c:v>
                </c:pt>
                <c:pt idx="201">
                  <c:v>3.03</c:v>
                </c:pt>
                <c:pt idx="202">
                  <c:v>3.03</c:v>
                </c:pt>
                <c:pt idx="203">
                  <c:v>3.03</c:v>
                </c:pt>
                <c:pt idx="204">
                  <c:v>3.03</c:v>
                </c:pt>
                <c:pt idx="205">
                  <c:v>3.02</c:v>
                </c:pt>
                <c:pt idx="206">
                  <c:v>3.09</c:v>
                </c:pt>
                <c:pt idx="207">
                  <c:v>3.16</c:v>
                </c:pt>
              </c:numCache>
            </c:numRef>
          </c:xVal>
          <c:yVal>
            <c:numRef>
              <c:f>'Survey Data'!$A$21:$A$228</c:f>
              <c:numCache>
                <c:formatCode>0.0</c:formatCode>
                <c:ptCount val="20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73696"/>
        <c:axId val="151375872"/>
      </c:scatterChart>
      <c:valAx>
        <c:axId val="151373696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Deviation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out"/>
        <c:tickLblPos val="nextTo"/>
        <c:crossAx val="151375872"/>
        <c:crosses val="autoZero"/>
        <c:crossBetween val="midCat"/>
        <c:majorUnit val="5"/>
        <c:minorUnit val="1"/>
      </c:valAx>
      <c:valAx>
        <c:axId val="151375872"/>
        <c:scaling>
          <c:orientation val="maxMin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1.7369077894953532E-2"/>
              <c:y val="0.4508010498687664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5137369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90493899484185"/>
          <c:y val="0.14361002112160423"/>
          <c:w val="0.81378405371721285"/>
          <c:h val="0.748585359145678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'VS DLS'!$K$4</c:f>
              <c:strCache>
                <c:ptCount val="1"/>
                <c:pt idx="0">
                  <c:v>Vertical Section vs TVD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Data'!$E$21:$E$228</c:f>
              <c:numCache>
                <c:formatCode>0.00</c:formatCode>
                <c:ptCount val="208"/>
                <c:pt idx="1">
                  <c:v>-0.02</c:v>
                </c:pt>
                <c:pt idx="2">
                  <c:v>-0.03</c:v>
                </c:pt>
                <c:pt idx="3">
                  <c:v>-0.04</c:v>
                </c:pt>
                <c:pt idx="4">
                  <c:v>-0.04</c:v>
                </c:pt>
                <c:pt idx="5">
                  <c:v>-0.04</c:v>
                </c:pt>
                <c:pt idx="6">
                  <c:v>-0.04</c:v>
                </c:pt>
                <c:pt idx="7">
                  <c:v>-0.05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-0.06</c:v>
                </c:pt>
                <c:pt idx="12">
                  <c:v>-7.0000000000000007E-2</c:v>
                </c:pt>
                <c:pt idx="13">
                  <c:v>-0.08</c:v>
                </c:pt>
                <c:pt idx="14">
                  <c:v>-0.09</c:v>
                </c:pt>
                <c:pt idx="15">
                  <c:v>-0.1</c:v>
                </c:pt>
                <c:pt idx="16">
                  <c:v>-0.11</c:v>
                </c:pt>
                <c:pt idx="17">
                  <c:v>-0.13</c:v>
                </c:pt>
                <c:pt idx="18">
                  <c:v>-0.14000000000000001</c:v>
                </c:pt>
                <c:pt idx="19">
                  <c:v>-0.14000000000000001</c:v>
                </c:pt>
                <c:pt idx="20">
                  <c:v>-0.15</c:v>
                </c:pt>
                <c:pt idx="21">
                  <c:v>-0.15</c:v>
                </c:pt>
                <c:pt idx="22">
                  <c:v>-0.16</c:v>
                </c:pt>
                <c:pt idx="23">
                  <c:v>-0.18</c:v>
                </c:pt>
                <c:pt idx="24">
                  <c:v>-0.2</c:v>
                </c:pt>
                <c:pt idx="25">
                  <c:v>-0.21</c:v>
                </c:pt>
                <c:pt idx="26">
                  <c:v>-0.23</c:v>
                </c:pt>
                <c:pt idx="27">
                  <c:v>-0.25</c:v>
                </c:pt>
                <c:pt idx="28">
                  <c:v>-0.27</c:v>
                </c:pt>
                <c:pt idx="29">
                  <c:v>-0.28000000000000003</c:v>
                </c:pt>
                <c:pt idx="30">
                  <c:v>-0.3</c:v>
                </c:pt>
                <c:pt idx="31">
                  <c:v>-0.32</c:v>
                </c:pt>
                <c:pt idx="32">
                  <c:v>-0.34</c:v>
                </c:pt>
                <c:pt idx="33">
                  <c:v>-0.38</c:v>
                </c:pt>
                <c:pt idx="34">
                  <c:v>-0.42</c:v>
                </c:pt>
                <c:pt idx="35">
                  <c:v>-0.47</c:v>
                </c:pt>
                <c:pt idx="36">
                  <c:v>-0.53</c:v>
                </c:pt>
                <c:pt idx="37">
                  <c:v>-0.59</c:v>
                </c:pt>
                <c:pt idx="38">
                  <c:v>-0.66</c:v>
                </c:pt>
                <c:pt idx="39">
                  <c:v>-0.73</c:v>
                </c:pt>
                <c:pt idx="40">
                  <c:v>-0.81</c:v>
                </c:pt>
                <c:pt idx="41">
                  <c:v>-0.89</c:v>
                </c:pt>
                <c:pt idx="42">
                  <c:v>-0.98</c:v>
                </c:pt>
                <c:pt idx="43">
                  <c:v>-1.06</c:v>
                </c:pt>
                <c:pt idx="44">
                  <c:v>-1.1499999999999999</c:v>
                </c:pt>
                <c:pt idx="45">
                  <c:v>-1.24</c:v>
                </c:pt>
                <c:pt idx="46">
                  <c:v>-1.33</c:v>
                </c:pt>
                <c:pt idx="47">
                  <c:v>-1.42</c:v>
                </c:pt>
                <c:pt idx="48">
                  <c:v>-1.51</c:v>
                </c:pt>
                <c:pt idx="49">
                  <c:v>-1.61</c:v>
                </c:pt>
                <c:pt idx="50">
                  <c:v>-1.7</c:v>
                </c:pt>
                <c:pt idx="51">
                  <c:v>-1.79</c:v>
                </c:pt>
                <c:pt idx="52">
                  <c:v>-1.88</c:v>
                </c:pt>
                <c:pt idx="53">
                  <c:v>-1.97</c:v>
                </c:pt>
                <c:pt idx="54">
                  <c:v>-2.06</c:v>
                </c:pt>
                <c:pt idx="55">
                  <c:v>-2.15</c:v>
                </c:pt>
                <c:pt idx="56">
                  <c:v>-2.2400000000000002</c:v>
                </c:pt>
                <c:pt idx="57">
                  <c:v>-2.33</c:v>
                </c:pt>
                <c:pt idx="58">
                  <c:v>-2.42</c:v>
                </c:pt>
                <c:pt idx="59">
                  <c:v>-2.5099999999999998</c:v>
                </c:pt>
                <c:pt idx="60">
                  <c:v>-2.6</c:v>
                </c:pt>
                <c:pt idx="61">
                  <c:v>-2.69</c:v>
                </c:pt>
                <c:pt idx="62">
                  <c:v>-2.78</c:v>
                </c:pt>
                <c:pt idx="63">
                  <c:v>-2.86</c:v>
                </c:pt>
                <c:pt idx="64">
                  <c:v>-2.94</c:v>
                </c:pt>
                <c:pt idx="65">
                  <c:v>-3.02</c:v>
                </c:pt>
                <c:pt idx="66">
                  <c:v>-3.1</c:v>
                </c:pt>
                <c:pt idx="67">
                  <c:v>-3.18</c:v>
                </c:pt>
                <c:pt idx="68">
                  <c:v>-3.25</c:v>
                </c:pt>
                <c:pt idx="69">
                  <c:v>-3.33</c:v>
                </c:pt>
                <c:pt idx="70">
                  <c:v>-3.4</c:v>
                </c:pt>
                <c:pt idx="71">
                  <c:v>-3.47</c:v>
                </c:pt>
                <c:pt idx="72">
                  <c:v>-3.53</c:v>
                </c:pt>
                <c:pt idx="73">
                  <c:v>-3.59</c:v>
                </c:pt>
                <c:pt idx="74">
                  <c:v>-3.64</c:v>
                </c:pt>
                <c:pt idx="75">
                  <c:v>-3.69</c:v>
                </c:pt>
                <c:pt idx="76">
                  <c:v>-3.73</c:v>
                </c:pt>
                <c:pt idx="77">
                  <c:v>-3.78</c:v>
                </c:pt>
                <c:pt idx="78">
                  <c:v>-3.82</c:v>
                </c:pt>
                <c:pt idx="79">
                  <c:v>-3.86</c:v>
                </c:pt>
                <c:pt idx="80">
                  <c:v>-3.9</c:v>
                </c:pt>
                <c:pt idx="81">
                  <c:v>-3.94</c:v>
                </c:pt>
                <c:pt idx="82">
                  <c:v>-3.98</c:v>
                </c:pt>
                <c:pt idx="83">
                  <c:v>-4.01</c:v>
                </c:pt>
                <c:pt idx="84">
                  <c:v>-4.04</c:v>
                </c:pt>
                <c:pt idx="85">
                  <c:v>-4.07</c:v>
                </c:pt>
                <c:pt idx="86">
                  <c:v>-4.0999999999999996</c:v>
                </c:pt>
                <c:pt idx="87">
                  <c:v>-4.13</c:v>
                </c:pt>
                <c:pt idx="88">
                  <c:v>-4.1500000000000004</c:v>
                </c:pt>
                <c:pt idx="89">
                  <c:v>-4.17</c:v>
                </c:pt>
                <c:pt idx="90">
                  <c:v>-4.1900000000000004</c:v>
                </c:pt>
                <c:pt idx="91">
                  <c:v>-4.21</c:v>
                </c:pt>
                <c:pt idx="92">
                  <c:v>-4.24</c:v>
                </c:pt>
                <c:pt idx="93">
                  <c:v>-4.2699999999999996</c:v>
                </c:pt>
                <c:pt idx="94">
                  <c:v>-4.3099999999999996</c:v>
                </c:pt>
                <c:pt idx="95">
                  <c:v>-4.34</c:v>
                </c:pt>
                <c:pt idx="96">
                  <c:v>-4.3899999999999997</c:v>
                </c:pt>
                <c:pt idx="97">
                  <c:v>-4.43</c:v>
                </c:pt>
                <c:pt idx="98">
                  <c:v>-4.47</c:v>
                </c:pt>
                <c:pt idx="99">
                  <c:v>-4.5199999999999996</c:v>
                </c:pt>
                <c:pt idx="100">
                  <c:v>-4.57</c:v>
                </c:pt>
                <c:pt idx="101">
                  <c:v>-4.62</c:v>
                </c:pt>
                <c:pt idx="102">
                  <c:v>-4.66</c:v>
                </c:pt>
                <c:pt idx="103">
                  <c:v>-4.71</c:v>
                </c:pt>
                <c:pt idx="104">
                  <c:v>-4.75</c:v>
                </c:pt>
                <c:pt idx="105">
                  <c:v>-4.79</c:v>
                </c:pt>
                <c:pt idx="106">
                  <c:v>-4.83</c:v>
                </c:pt>
                <c:pt idx="107">
                  <c:v>-4.87</c:v>
                </c:pt>
                <c:pt idx="108">
                  <c:v>-4.92</c:v>
                </c:pt>
                <c:pt idx="109">
                  <c:v>-4.96</c:v>
                </c:pt>
                <c:pt idx="110">
                  <c:v>-5</c:v>
                </c:pt>
                <c:pt idx="111">
                  <c:v>-5.05</c:v>
                </c:pt>
                <c:pt idx="112">
                  <c:v>-5.0999999999999996</c:v>
                </c:pt>
                <c:pt idx="113">
                  <c:v>-5.14</c:v>
                </c:pt>
                <c:pt idx="114">
                  <c:v>-5.19</c:v>
                </c:pt>
                <c:pt idx="115">
                  <c:v>-5.24</c:v>
                </c:pt>
                <c:pt idx="116">
                  <c:v>-5.29</c:v>
                </c:pt>
                <c:pt idx="117">
                  <c:v>-5.34</c:v>
                </c:pt>
                <c:pt idx="118">
                  <c:v>-5.39</c:v>
                </c:pt>
                <c:pt idx="119">
                  <c:v>-5.44</c:v>
                </c:pt>
                <c:pt idx="120">
                  <c:v>-5.49</c:v>
                </c:pt>
                <c:pt idx="121">
                  <c:v>-5.54</c:v>
                </c:pt>
                <c:pt idx="122">
                  <c:v>-5.59</c:v>
                </c:pt>
                <c:pt idx="123">
                  <c:v>-5.64</c:v>
                </c:pt>
                <c:pt idx="124">
                  <c:v>-5.68</c:v>
                </c:pt>
                <c:pt idx="125">
                  <c:v>-5.73</c:v>
                </c:pt>
                <c:pt idx="126">
                  <c:v>-5.78</c:v>
                </c:pt>
                <c:pt idx="127">
                  <c:v>-5.83</c:v>
                </c:pt>
                <c:pt idx="128">
                  <c:v>-5.88</c:v>
                </c:pt>
                <c:pt idx="129">
                  <c:v>-5.94</c:v>
                </c:pt>
                <c:pt idx="130">
                  <c:v>-6</c:v>
                </c:pt>
                <c:pt idx="131">
                  <c:v>-6.06</c:v>
                </c:pt>
                <c:pt idx="132">
                  <c:v>-6.12</c:v>
                </c:pt>
                <c:pt idx="133">
                  <c:v>-6.18</c:v>
                </c:pt>
                <c:pt idx="134">
                  <c:v>-6.24</c:v>
                </c:pt>
                <c:pt idx="135">
                  <c:v>-6.31</c:v>
                </c:pt>
                <c:pt idx="136">
                  <c:v>-6.37</c:v>
                </c:pt>
                <c:pt idx="137">
                  <c:v>-6.44</c:v>
                </c:pt>
                <c:pt idx="138">
                  <c:v>-6.52</c:v>
                </c:pt>
                <c:pt idx="139">
                  <c:v>-6.6</c:v>
                </c:pt>
                <c:pt idx="140">
                  <c:v>-6.69</c:v>
                </c:pt>
                <c:pt idx="141">
                  <c:v>-6.78</c:v>
                </c:pt>
                <c:pt idx="142">
                  <c:v>-6.89</c:v>
                </c:pt>
                <c:pt idx="143">
                  <c:v>-7</c:v>
                </c:pt>
                <c:pt idx="144">
                  <c:v>-7.13</c:v>
                </c:pt>
                <c:pt idx="145">
                  <c:v>-7.26</c:v>
                </c:pt>
                <c:pt idx="146">
                  <c:v>-7.39</c:v>
                </c:pt>
                <c:pt idx="147">
                  <c:v>-7.53</c:v>
                </c:pt>
                <c:pt idx="148">
                  <c:v>-7.66</c:v>
                </c:pt>
                <c:pt idx="149">
                  <c:v>-7.78</c:v>
                </c:pt>
                <c:pt idx="150">
                  <c:v>-7.91</c:v>
                </c:pt>
                <c:pt idx="151">
                  <c:v>-8.0299999999999994</c:v>
                </c:pt>
                <c:pt idx="152">
                  <c:v>-8.16</c:v>
                </c:pt>
                <c:pt idx="153">
                  <c:v>-8.2799999999999994</c:v>
                </c:pt>
                <c:pt idx="154">
                  <c:v>-8.41</c:v>
                </c:pt>
                <c:pt idx="155">
                  <c:v>-8.5399999999999991</c:v>
                </c:pt>
                <c:pt idx="156">
                  <c:v>-8.67</c:v>
                </c:pt>
                <c:pt idx="157">
                  <c:v>-8.8000000000000007</c:v>
                </c:pt>
                <c:pt idx="158">
                  <c:v>-8.93</c:v>
                </c:pt>
                <c:pt idx="159">
                  <c:v>-9.0500000000000007</c:v>
                </c:pt>
                <c:pt idx="160">
                  <c:v>-9.16</c:v>
                </c:pt>
                <c:pt idx="161">
                  <c:v>-9.2799999999999994</c:v>
                </c:pt>
                <c:pt idx="162">
                  <c:v>-9.39</c:v>
                </c:pt>
                <c:pt idx="163">
                  <c:v>-9.5</c:v>
                </c:pt>
                <c:pt idx="164">
                  <c:v>-9.61</c:v>
                </c:pt>
                <c:pt idx="165">
                  <c:v>-9.7100000000000009</c:v>
                </c:pt>
                <c:pt idx="166">
                  <c:v>-9.81</c:v>
                </c:pt>
                <c:pt idx="167">
                  <c:v>-9.92</c:v>
                </c:pt>
                <c:pt idx="168">
                  <c:v>-10.02</c:v>
                </c:pt>
                <c:pt idx="169">
                  <c:v>-10.119999999999999</c:v>
                </c:pt>
                <c:pt idx="170">
                  <c:v>-10.220000000000001</c:v>
                </c:pt>
                <c:pt idx="171">
                  <c:v>-10.32</c:v>
                </c:pt>
                <c:pt idx="172">
                  <c:v>-10.42</c:v>
                </c:pt>
                <c:pt idx="173">
                  <c:v>-10.53</c:v>
                </c:pt>
                <c:pt idx="174">
                  <c:v>-10.63</c:v>
                </c:pt>
                <c:pt idx="175">
                  <c:v>-10.73</c:v>
                </c:pt>
                <c:pt idx="176">
                  <c:v>-10.84</c:v>
                </c:pt>
                <c:pt idx="177">
                  <c:v>-10.94</c:v>
                </c:pt>
                <c:pt idx="178">
                  <c:v>-11.05</c:v>
                </c:pt>
                <c:pt idx="179">
                  <c:v>-11.16</c:v>
                </c:pt>
                <c:pt idx="180">
                  <c:v>-11.27</c:v>
                </c:pt>
                <c:pt idx="181">
                  <c:v>-11.38</c:v>
                </c:pt>
                <c:pt idx="182">
                  <c:v>-11.49</c:v>
                </c:pt>
                <c:pt idx="183">
                  <c:v>-11.6</c:v>
                </c:pt>
                <c:pt idx="184">
                  <c:v>-11.71</c:v>
                </c:pt>
                <c:pt idx="185">
                  <c:v>-11.82</c:v>
                </c:pt>
                <c:pt idx="186">
                  <c:v>-11.93</c:v>
                </c:pt>
                <c:pt idx="187">
                  <c:v>-12.03</c:v>
                </c:pt>
                <c:pt idx="188">
                  <c:v>-12.14</c:v>
                </c:pt>
                <c:pt idx="189">
                  <c:v>-12.25</c:v>
                </c:pt>
                <c:pt idx="190">
                  <c:v>-12.35</c:v>
                </c:pt>
                <c:pt idx="191">
                  <c:v>-12.47</c:v>
                </c:pt>
                <c:pt idx="192">
                  <c:v>-12.59</c:v>
                </c:pt>
                <c:pt idx="193">
                  <c:v>-12.74</c:v>
                </c:pt>
                <c:pt idx="194">
                  <c:v>-12.89</c:v>
                </c:pt>
                <c:pt idx="195">
                  <c:v>-13.06</c:v>
                </c:pt>
                <c:pt idx="196">
                  <c:v>-13.25</c:v>
                </c:pt>
                <c:pt idx="197">
                  <c:v>-13.45</c:v>
                </c:pt>
                <c:pt idx="198">
                  <c:v>-13.67</c:v>
                </c:pt>
                <c:pt idx="199">
                  <c:v>-13.91</c:v>
                </c:pt>
                <c:pt idx="200">
                  <c:v>-14.17</c:v>
                </c:pt>
                <c:pt idx="201">
                  <c:v>-14.43</c:v>
                </c:pt>
                <c:pt idx="202">
                  <c:v>-14.7</c:v>
                </c:pt>
                <c:pt idx="203">
                  <c:v>-14.96</c:v>
                </c:pt>
                <c:pt idx="204">
                  <c:v>-15.22</c:v>
                </c:pt>
                <c:pt idx="205">
                  <c:v>-15.49</c:v>
                </c:pt>
                <c:pt idx="206">
                  <c:v>-15.76</c:v>
                </c:pt>
                <c:pt idx="207">
                  <c:v>-16.03</c:v>
                </c:pt>
              </c:numCache>
            </c:numRef>
          </c:xVal>
          <c:yVal>
            <c:numRef>
              <c:f>'Survey Data'!$D$21:$D$228</c:f>
              <c:numCache>
                <c:formatCode>0.00</c:formatCode>
                <c:ptCount val="20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209.99</c:v>
                </c:pt>
                <c:pt idx="43">
                  <c:v>214.99</c:v>
                </c:pt>
                <c:pt idx="44">
                  <c:v>219.99</c:v>
                </c:pt>
                <c:pt idx="45">
                  <c:v>224.99</c:v>
                </c:pt>
                <c:pt idx="46">
                  <c:v>229.99</c:v>
                </c:pt>
                <c:pt idx="47">
                  <c:v>234.99</c:v>
                </c:pt>
                <c:pt idx="48">
                  <c:v>239.99</c:v>
                </c:pt>
                <c:pt idx="49">
                  <c:v>244.99</c:v>
                </c:pt>
                <c:pt idx="50">
                  <c:v>249.99</c:v>
                </c:pt>
                <c:pt idx="51">
                  <c:v>254.99</c:v>
                </c:pt>
                <c:pt idx="52">
                  <c:v>259.99</c:v>
                </c:pt>
                <c:pt idx="53">
                  <c:v>264.98</c:v>
                </c:pt>
                <c:pt idx="54">
                  <c:v>269.98</c:v>
                </c:pt>
                <c:pt idx="55">
                  <c:v>274.98</c:v>
                </c:pt>
                <c:pt idx="56">
                  <c:v>279.98</c:v>
                </c:pt>
                <c:pt idx="57">
                  <c:v>284.98</c:v>
                </c:pt>
                <c:pt idx="58">
                  <c:v>289.98</c:v>
                </c:pt>
                <c:pt idx="59">
                  <c:v>294.98</c:v>
                </c:pt>
                <c:pt idx="60">
                  <c:v>299.98</c:v>
                </c:pt>
                <c:pt idx="61">
                  <c:v>304.98</c:v>
                </c:pt>
                <c:pt idx="62">
                  <c:v>309.98</c:v>
                </c:pt>
                <c:pt idx="63">
                  <c:v>314.98</c:v>
                </c:pt>
                <c:pt idx="64">
                  <c:v>319.98</c:v>
                </c:pt>
                <c:pt idx="65">
                  <c:v>324.98</c:v>
                </c:pt>
                <c:pt idx="66">
                  <c:v>329.97</c:v>
                </c:pt>
                <c:pt idx="67">
                  <c:v>334.97</c:v>
                </c:pt>
                <c:pt idx="68">
                  <c:v>339.97</c:v>
                </c:pt>
                <c:pt idx="69">
                  <c:v>344.97</c:v>
                </c:pt>
                <c:pt idx="70">
                  <c:v>349.97</c:v>
                </c:pt>
                <c:pt idx="71">
                  <c:v>354.97</c:v>
                </c:pt>
                <c:pt idx="72">
                  <c:v>359.97</c:v>
                </c:pt>
                <c:pt idx="73">
                  <c:v>364.97</c:v>
                </c:pt>
                <c:pt idx="74">
                  <c:v>369.97</c:v>
                </c:pt>
                <c:pt idx="75">
                  <c:v>374.97</c:v>
                </c:pt>
                <c:pt idx="76">
                  <c:v>379.97</c:v>
                </c:pt>
                <c:pt idx="77">
                  <c:v>384.97</c:v>
                </c:pt>
                <c:pt idx="78">
                  <c:v>389.97</c:v>
                </c:pt>
                <c:pt idx="79">
                  <c:v>394.97</c:v>
                </c:pt>
                <c:pt idx="80">
                  <c:v>399.97</c:v>
                </c:pt>
                <c:pt idx="81">
                  <c:v>404.97</c:v>
                </c:pt>
                <c:pt idx="82">
                  <c:v>409.97</c:v>
                </c:pt>
                <c:pt idx="83">
                  <c:v>414.97</c:v>
                </c:pt>
                <c:pt idx="84">
                  <c:v>419.97</c:v>
                </c:pt>
                <c:pt idx="85">
                  <c:v>424.97</c:v>
                </c:pt>
                <c:pt idx="86">
                  <c:v>429.97</c:v>
                </c:pt>
                <c:pt idx="87">
                  <c:v>434.97</c:v>
                </c:pt>
                <c:pt idx="88">
                  <c:v>439.97</c:v>
                </c:pt>
                <c:pt idx="89">
                  <c:v>444.97</c:v>
                </c:pt>
                <c:pt idx="90">
                  <c:v>449.97</c:v>
                </c:pt>
                <c:pt idx="91">
                  <c:v>454.97</c:v>
                </c:pt>
                <c:pt idx="92">
                  <c:v>459.97</c:v>
                </c:pt>
                <c:pt idx="93">
                  <c:v>464.97</c:v>
                </c:pt>
                <c:pt idx="94">
                  <c:v>469.97</c:v>
                </c:pt>
                <c:pt idx="95">
                  <c:v>474.97</c:v>
                </c:pt>
                <c:pt idx="96">
                  <c:v>479.97</c:v>
                </c:pt>
                <c:pt idx="97">
                  <c:v>484.97</c:v>
                </c:pt>
                <c:pt idx="98">
                  <c:v>489.97</c:v>
                </c:pt>
                <c:pt idx="99">
                  <c:v>494.97</c:v>
                </c:pt>
                <c:pt idx="100">
                  <c:v>499.97</c:v>
                </c:pt>
                <c:pt idx="101">
                  <c:v>504.97</c:v>
                </c:pt>
                <c:pt idx="102">
                  <c:v>509.97</c:v>
                </c:pt>
                <c:pt idx="103">
                  <c:v>514.97</c:v>
                </c:pt>
                <c:pt idx="104">
                  <c:v>519.97</c:v>
                </c:pt>
                <c:pt idx="105">
                  <c:v>524.97</c:v>
                </c:pt>
                <c:pt idx="106">
                  <c:v>529.97</c:v>
                </c:pt>
                <c:pt idx="107">
                  <c:v>534.97</c:v>
                </c:pt>
                <c:pt idx="108">
                  <c:v>539.97</c:v>
                </c:pt>
                <c:pt idx="109">
                  <c:v>544.97</c:v>
                </c:pt>
                <c:pt idx="110">
                  <c:v>549.97</c:v>
                </c:pt>
                <c:pt idx="111">
                  <c:v>554.96</c:v>
                </c:pt>
                <c:pt idx="112">
                  <c:v>559.96</c:v>
                </c:pt>
                <c:pt idx="113">
                  <c:v>564.96</c:v>
                </c:pt>
                <c:pt idx="114">
                  <c:v>569.96</c:v>
                </c:pt>
                <c:pt idx="115">
                  <c:v>574.96</c:v>
                </c:pt>
                <c:pt idx="116">
                  <c:v>579.96</c:v>
                </c:pt>
                <c:pt idx="117">
                  <c:v>584.96</c:v>
                </c:pt>
                <c:pt idx="118">
                  <c:v>589.96</c:v>
                </c:pt>
                <c:pt idx="119">
                  <c:v>594.96</c:v>
                </c:pt>
                <c:pt idx="120">
                  <c:v>599.96</c:v>
                </c:pt>
                <c:pt idx="121">
                  <c:v>604.96</c:v>
                </c:pt>
                <c:pt idx="122">
                  <c:v>609.96</c:v>
                </c:pt>
                <c:pt idx="123">
                  <c:v>614.96</c:v>
                </c:pt>
                <c:pt idx="124">
                  <c:v>619.96</c:v>
                </c:pt>
                <c:pt idx="125">
                  <c:v>624.96</c:v>
                </c:pt>
                <c:pt idx="126">
                  <c:v>629.96</c:v>
                </c:pt>
                <c:pt idx="127">
                  <c:v>634.96</c:v>
                </c:pt>
                <c:pt idx="128">
                  <c:v>639.96</c:v>
                </c:pt>
                <c:pt idx="129">
                  <c:v>644.96</c:v>
                </c:pt>
                <c:pt idx="130">
                  <c:v>649.96</c:v>
                </c:pt>
                <c:pt idx="131">
                  <c:v>654.96</c:v>
                </c:pt>
                <c:pt idx="132">
                  <c:v>659.96</c:v>
                </c:pt>
                <c:pt idx="133">
                  <c:v>664.96</c:v>
                </c:pt>
                <c:pt idx="134">
                  <c:v>669.96</c:v>
                </c:pt>
                <c:pt idx="135">
                  <c:v>674.96</c:v>
                </c:pt>
                <c:pt idx="136">
                  <c:v>679.96</c:v>
                </c:pt>
                <c:pt idx="137">
                  <c:v>684.96</c:v>
                </c:pt>
                <c:pt idx="138">
                  <c:v>689.96</c:v>
                </c:pt>
                <c:pt idx="139">
                  <c:v>694.96</c:v>
                </c:pt>
                <c:pt idx="140">
                  <c:v>699.95</c:v>
                </c:pt>
                <c:pt idx="141">
                  <c:v>704.95</c:v>
                </c:pt>
                <c:pt idx="142">
                  <c:v>709.95</c:v>
                </c:pt>
                <c:pt idx="143">
                  <c:v>714.95</c:v>
                </c:pt>
                <c:pt idx="144">
                  <c:v>719.95</c:v>
                </c:pt>
                <c:pt idx="145">
                  <c:v>724.95</c:v>
                </c:pt>
                <c:pt idx="146">
                  <c:v>729.95</c:v>
                </c:pt>
                <c:pt idx="147">
                  <c:v>734.94</c:v>
                </c:pt>
                <c:pt idx="148">
                  <c:v>739.94</c:v>
                </c:pt>
                <c:pt idx="149">
                  <c:v>744.94</c:v>
                </c:pt>
                <c:pt idx="150">
                  <c:v>749.94</c:v>
                </c:pt>
                <c:pt idx="151">
                  <c:v>754.94</c:v>
                </c:pt>
                <c:pt idx="152">
                  <c:v>759.94</c:v>
                </c:pt>
                <c:pt idx="153">
                  <c:v>764.93</c:v>
                </c:pt>
                <c:pt idx="154">
                  <c:v>769.93</c:v>
                </c:pt>
                <c:pt idx="155">
                  <c:v>774.93</c:v>
                </c:pt>
                <c:pt idx="156">
                  <c:v>779.93</c:v>
                </c:pt>
                <c:pt idx="157">
                  <c:v>784.93</c:v>
                </c:pt>
                <c:pt idx="158">
                  <c:v>789.93</c:v>
                </c:pt>
                <c:pt idx="159">
                  <c:v>794.92</c:v>
                </c:pt>
                <c:pt idx="160">
                  <c:v>799.92</c:v>
                </c:pt>
                <c:pt idx="161">
                  <c:v>804.92</c:v>
                </c:pt>
                <c:pt idx="162">
                  <c:v>809.92</c:v>
                </c:pt>
                <c:pt idx="163">
                  <c:v>814.92</c:v>
                </c:pt>
                <c:pt idx="164">
                  <c:v>819.92</c:v>
                </c:pt>
                <c:pt idx="165">
                  <c:v>824.92</c:v>
                </c:pt>
                <c:pt idx="166">
                  <c:v>829.91</c:v>
                </c:pt>
                <c:pt idx="167">
                  <c:v>834.91</c:v>
                </c:pt>
                <c:pt idx="168">
                  <c:v>839.91</c:v>
                </c:pt>
                <c:pt idx="169">
                  <c:v>844.91</c:v>
                </c:pt>
                <c:pt idx="170">
                  <c:v>849.91</c:v>
                </c:pt>
                <c:pt idx="171">
                  <c:v>854.91</c:v>
                </c:pt>
                <c:pt idx="172">
                  <c:v>859.91</c:v>
                </c:pt>
                <c:pt idx="173">
                  <c:v>864.91</c:v>
                </c:pt>
                <c:pt idx="174">
                  <c:v>869.91</c:v>
                </c:pt>
                <c:pt idx="175">
                  <c:v>874.91</c:v>
                </c:pt>
                <c:pt idx="176">
                  <c:v>879.9</c:v>
                </c:pt>
                <c:pt idx="177">
                  <c:v>884.9</c:v>
                </c:pt>
                <c:pt idx="178">
                  <c:v>889.9</c:v>
                </c:pt>
                <c:pt idx="179">
                  <c:v>894.9</c:v>
                </c:pt>
                <c:pt idx="180">
                  <c:v>899.9</c:v>
                </c:pt>
                <c:pt idx="181">
                  <c:v>904.9</c:v>
                </c:pt>
                <c:pt idx="182">
                  <c:v>909.9</c:v>
                </c:pt>
                <c:pt idx="183">
                  <c:v>914.9</c:v>
                </c:pt>
                <c:pt idx="184">
                  <c:v>919.89</c:v>
                </c:pt>
                <c:pt idx="185">
                  <c:v>924.89</c:v>
                </c:pt>
                <c:pt idx="186">
                  <c:v>929.89</c:v>
                </c:pt>
                <c:pt idx="187">
                  <c:v>934.89</c:v>
                </c:pt>
                <c:pt idx="188">
                  <c:v>939.89</c:v>
                </c:pt>
                <c:pt idx="189">
                  <c:v>944.89</c:v>
                </c:pt>
                <c:pt idx="190">
                  <c:v>949.89</c:v>
                </c:pt>
                <c:pt idx="191">
                  <c:v>954.89</c:v>
                </c:pt>
                <c:pt idx="192">
                  <c:v>959.88</c:v>
                </c:pt>
                <c:pt idx="193">
                  <c:v>964.88</c:v>
                </c:pt>
                <c:pt idx="194">
                  <c:v>969.88</c:v>
                </c:pt>
                <c:pt idx="195">
                  <c:v>974.88</c:v>
                </c:pt>
                <c:pt idx="196">
                  <c:v>979.87</c:v>
                </c:pt>
                <c:pt idx="197">
                  <c:v>984.87</c:v>
                </c:pt>
                <c:pt idx="198">
                  <c:v>989.86</c:v>
                </c:pt>
                <c:pt idx="199">
                  <c:v>994.86</c:v>
                </c:pt>
                <c:pt idx="200">
                  <c:v>999.85</c:v>
                </c:pt>
                <c:pt idx="201">
                  <c:v>1004.85</c:v>
                </c:pt>
                <c:pt idx="202">
                  <c:v>1009.84</c:v>
                </c:pt>
                <c:pt idx="203">
                  <c:v>1014.83</c:v>
                </c:pt>
                <c:pt idx="204">
                  <c:v>1019.82</c:v>
                </c:pt>
                <c:pt idx="205">
                  <c:v>1024.82</c:v>
                </c:pt>
                <c:pt idx="206">
                  <c:v>1029.81</c:v>
                </c:pt>
                <c:pt idx="207">
                  <c:v>1034.8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17600"/>
        <c:axId val="151419520"/>
      </c:scatterChart>
      <c:valAx>
        <c:axId val="151417600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 sz="1050" b="1"/>
                </a:pPr>
                <a:r>
                  <a:rPr lang="en-AU" sz="1050" b="1"/>
                  <a:t>Vertical Section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51419520"/>
        <c:crossesAt val="0"/>
        <c:crossBetween val="midCat"/>
      </c:valAx>
      <c:valAx>
        <c:axId val="151419520"/>
        <c:scaling>
          <c:orientation val="maxMin"/>
          <c:min val="0"/>
        </c:scaling>
        <c:delete val="0"/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AU" b="0"/>
                  <a:t>TVD</a:t>
                </a:r>
                <a:r>
                  <a:rPr lang="en-AU" b="0" baseline="0"/>
                  <a:t> (m)</a:t>
                </a:r>
                <a:endParaRPr lang="en-AU" b="0"/>
              </a:p>
            </c:rich>
          </c:tx>
          <c:layout>
            <c:manualLayout>
              <c:xMode val="edge"/>
              <c:yMode val="edge"/>
              <c:x val="9.563411442057022E-3"/>
              <c:y val="0.4612051256379605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51417600"/>
        <c:crosses val="autoZero"/>
        <c:crossBetween val="midCat"/>
      </c:valAx>
      <c:spPr>
        <a:ln w="6350"/>
      </c:spPr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 paperSize="9" orientation="landscape" horizontalDpi="-4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000"/>
              <a:t>EW - 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406545942024921"/>
          <c:y val="9.8549463237131346E-2"/>
          <c:w val="0.80740573939668403"/>
          <c:h val="0.783898166579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'VS DLS'!$J$4</c:f>
              <c:strCache>
                <c:ptCount val="1"/>
                <c:pt idx="0">
                  <c:v>EW vs NS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Data'!$G$21:$G$228</c:f>
              <c:numCache>
                <c:formatCode>0.00</c:formatCode>
                <c:ptCount val="208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0.08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0.11</c:v>
                </c:pt>
                <c:pt idx="16">
                  <c:v>0.13</c:v>
                </c:pt>
                <c:pt idx="17">
                  <c:v>0.14000000000000001</c:v>
                </c:pt>
                <c:pt idx="18">
                  <c:v>0.16</c:v>
                </c:pt>
                <c:pt idx="19">
                  <c:v>0.18</c:v>
                </c:pt>
                <c:pt idx="20">
                  <c:v>0.2</c:v>
                </c:pt>
                <c:pt idx="21">
                  <c:v>0.22</c:v>
                </c:pt>
                <c:pt idx="22">
                  <c:v>0.23</c:v>
                </c:pt>
                <c:pt idx="23">
                  <c:v>0.25</c:v>
                </c:pt>
                <c:pt idx="24">
                  <c:v>0.26</c:v>
                </c:pt>
                <c:pt idx="25">
                  <c:v>0.27</c:v>
                </c:pt>
                <c:pt idx="26">
                  <c:v>0.27</c:v>
                </c:pt>
                <c:pt idx="27">
                  <c:v>0.27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0.28000000000000003</c:v>
                </c:pt>
                <c:pt idx="31">
                  <c:v>0.28000000000000003</c:v>
                </c:pt>
                <c:pt idx="32">
                  <c:v>0.28000000000000003</c:v>
                </c:pt>
                <c:pt idx="33">
                  <c:v>0.28999999999999998</c:v>
                </c:pt>
                <c:pt idx="34">
                  <c:v>0.3</c:v>
                </c:pt>
                <c:pt idx="35">
                  <c:v>0.31</c:v>
                </c:pt>
                <c:pt idx="36">
                  <c:v>0.33</c:v>
                </c:pt>
                <c:pt idx="37">
                  <c:v>0.36</c:v>
                </c:pt>
                <c:pt idx="38">
                  <c:v>0.38</c:v>
                </c:pt>
                <c:pt idx="39">
                  <c:v>0.41</c:v>
                </c:pt>
                <c:pt idx="40">
                  <c:v>0.43</c:v>
                </c:pt>
                <c:pt idx="41">
                  <c:v>0.46</c:v>
                </c:pt>
                <c:pt idx="42">
                  <c:v>0.5</c:v>
                </c:pt>
                <c:pt idx="43">
                  <c:v>0.53</c:v>
                </c:pt>
                <c:pt idx="44">
                  <c:v>0.56000000000000005</c:v>
                </c:pt>
                <c:pt idx="45">
                  <c:v>0.59</c:v>
                </c:pt>
                <c:pt idx="46">
                  <c:v>0.63</c:v>
                </c:pt>
                <c:pt idx="47">
                  <c:v>0.66</c:v>
                </c:pt>
                <c:pt idx="48">
                  <c:v>0.68</c:v>
                </c:pt>
                <c:pt idx="49">
                  <c:v>0.71</c:v>
                </c:pt>
                <c:pt idx="50">
                  <c:v>0.73</c:v>
                </c:pt>
                <c:pt idx="51">
                  <c:v>0.75</c:v>
                </c:pt>
                <c:pt idx="52">
                  <c:v>0.76</c:v>
                </c:pt>
                <c:pt idx="53">
                  <c:v>0.78</c:v>
                </c:pt>
                <c:pt idx="54">
                  <c:v>0.8</c:v>
                </c:pt>
                <c:pt idx="55">
                  <c:v>0.82</c:v>
                </c:pt>
                <c:pt idx="56">
                  <c:v>0.83</c:v>
                </c:pt>
                <c:pt idx="57">
                  <c:v>0.84</c:v>
                </c:pt>
                <c:pt idx="58">
                  <c:v>0.86</c:v>
                </c:pt>
                <c:pt idx="59">
                  <c:v>0.87</c:v>
                </c:pt>
                <c:pt idx="60">
                  <c:v>0.87</c:v>
                </c:pt>
                <c:pt idx="61">
                  <c:v>0.88</c:v>
                </c:pt>
                <c:pt idx="62">
                  <c:v>0.89</c:v>
                </c:pt>
                <c:pt idx="63">
                  <c:v>0.89</c:v>
                </c:pt>
                <c:pt idx="64">
                  <c:v>0.89</c:v>
                </c:pt>
                <c:pt idx="65">
                  <c:v>0.89</c:v>
                </c:pt>
                <c:pt idx="66">
                  <c:v>0.89</c:v>
                </c:pt>
                <c:pt idx="67">
                  <c:v>0.88</c:v>
                </c:pt>
                <c:pt idx="68">
                  <c:v>0.88</c:v>
                </c:pt>
                <c:pt idx="69">
                  <c:v>0.88</c:v>
                </c:pt>
                <c:pt idx="70">
                  <c:v>0.88</c:v>
                </c:pt>
                <c:pt idx="71">
                  <c:v>0.88</c:v>
                </c:pt>
                <c:pt idx="72">
                  <c:v>0.88</c:v>
                </c:pt>
                <c:pt idx="73">
                  <c:v>0.89</c:v>
                </c:pt>
                <c:pt idx="74">
                  <c:v>0.89</c:v>
                </c:pt>
                <c:pt idx="75">
                  <c:v>0.89</c:v>
                </c:pt>
                <c:pt idx="76">
                  <c:v>0.89</c:v>
                </c:pt>
                <c:pt idx="77">
                  <c:v>0.9</c:v>
                </c:pt>
                <c:pt idx="78">
                  <c:v>0.91</c:v>
                </c:pt>
                <c:pt idx="79">
                  <c:v>0.92</c:v>
                </c:pt>
                <c:pt idx="80">
                  <c:v>0.93</c:v>
                </c:pt>
                <c:pt idx="81">
                  <c:v>0.94</c:v>
                </c:pt>
                <c:pt idx="82">
                  <c:v>0.95</c:v>
                </c:pt>
                <c:pt idx="83">
                  <c:v>0.96</c:v>
                </c:pt>
                <c:pt idx="84">
                  <c:v>0.97</c:v>
                </c:pt>
                <c:pt idx="85">
                  <c:v>0.98</c:v>
                </c:pt>
                <c:pt idx="86">
                  <c:v>0.99</c:v>
                </c:pt>
                <c:pt idx="87">
                  <c:v>1</c:v>
                </c:pt>
                <c:pt idx="88">
                  <c:v>1.02</c:v>
                </c:pt>
                <c:pt idx="89">
                  <c:v>1.03</c:v>
                </c:pt>
                <c:pt idx="90">
                  <c:v>1.04</c:v>
                </c:pt>
                <c:pt idx="91">
                  <c:v>1.05</c:v>
                </c:pt>
                <c:pt idx="92">
                  <c:v>1.07</c:v>
                </c:pt>
                <c:pt idx="93">
                  <c:v>1.08</c:v>
                </c:pt>
                <c:pt idx="94">
                  <c:v>1.08</c:v>
                </c:pt>
                <c:pt idx="95">
                  <c:v>1.0900000000000001</c:v>
                </c:pt>
                <c:pt idx="96">
                  <c:v>1.0900000000000001</c:v>
                </c:pt>
                <c:pt idx="97">
                  <c:v>1.1000000000000001</c:v>
                </c:pt>
                <c:pt idx="98">
                  <c:v>1.1000000000000001</c:v>
                </c:pt>
                <c:pt idx="99">
                  <c:v>1.1100000000000001</c:v>
                </c:pt>
                <c:pt idx="100">
                  <c:v>1.1299999999999999</c:v>
                </c:pt>
                <c:pt idx="101">
                  <c:v>1.1399999999999999</c:v>
                </c:pt>
                <c:pt idx="102">
                  <c:v>1.1599999999999999</c:v>
                </c:pt>
                <c:pt idx="103">
                  <c:v>1.19</c:v>
                </c:pt>
                <c:pt idx="104">
                  <c:v>1.21</c:v>
                </c:pt>
                <c:pt idx="105">
                  <c:v>1.24</c:v>
                </c:pt>
                <c:pt idx="106">
                  <c:v>1.27</c:v>
                </c:pt>
                <c:pt idx="107">
                  <c:v>1.29</c:v>
                </c:pt>
                <c:pt idx="108">
                  <c:v>1.3</c:v>
                </c:pt>
                <c:pt idx="109">
                  <c:v>1.31</c:v>
                </c:pt>
                <c:pt idx="110">
                  <c:v>1.31</c:v>
                </c:pt>
                <c:pt idx="111">
                  <c:v>1.3</c:v>
                </c:pt>
                <c:pt idx="112">
                  <c:v>1.3</c:v>
                </c:pt>
                <c:pt idx="113">
                  <c:v>1.28</c:v>
                </c:pt>
                <c:pt idx="114">
                  <c:v>1.27</c:v>
                </c:pt>
                <c:pt idx="115">
                  <c:v>1.24</c:v>
                </c:pt>
                <c:pt idx="116">
                  <c:v>1.22</c:v>
                </c:pt>
                <c:pt idx="117">
                  <c:v>1.19</c:v>
                </c:pt>
                <c:pt idx="118">
                  <c:v>1.17</c:v>
                </c:pt>
                <c:pt idx="119">
                  <c:v>1.1399999999999999</c:v>
                </c:pt>
                <c:pt idx="120">
                  <c:v>1.1200000000000001</c:v>
                </c:pt>
                <c:pt idx="121">
                  <c:v>1.1000000000000001</c:v>
                </c:pt>
                <c:pt idx="122">
                  <c:v>1.08</c:v>
                </c:pt>
                <c:pt idx="123">
                  <c:v>1.07</c:v>
                </c:pt>
                <c:pt idx="124">
                  <c:v>1.06</c:v>
                </c:pt>
                <c:pt idx="125">
                  <c:v>1.05</c:v>
                </c:pt>
                <c:pt idx="126">
                  <c:v>1.05</c:v>
                </c:pt>
                <c:pt idx="127">
                  <c:v>1.04</c:v>
                </c:pt>
                <c:pt idx="128">
                  <c:v>1.04</c:v>
                </c:pt>
                <c:pt idx="129">
                  <c:v>1.04</c:v>
                </c:pt>
                <c:pt idx="130">
                  <c:v>1.05</c:v>
                </c:pt>
                <c:pt idx="131">
                  <c:v>1.06</c:v>
                </c:pt>
                <c:pt idx="132">
                  <c:v>1.07</c:v>
                </c:pt>
                <c:pt idx="133">
                  <c:v>1.08</c:v>
                </c:pt>
                <c:pt idx="134">
                  <c:v>1.0900000000000001</c:v>
                </c:pt>
                <c:pt idx="135">
                  <c:v>1.1000000000000001</c:v>
                </c:pt>
                <c:pt idx="136">
                  <c:v>1.1100000000000001</c:v>
                </c:pt>
                <c:pt idx="137">
                  <c:v>1.1200000000000001</c:v>
                </c:pt>
                <c:pt idx="138">
                  <c:v>1.1399999999999999</c:v>
                </c:pt>
                <c:pt idx="139">
                  <c:v>1.1499999999999999</c:v>
                </c:pt>
                <c:pt idx="140">
                  <c:v>1.17</c:v>
                </c:pt>
                <c:pt idx="141">
                  <c:v>1.19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1.18</c:v>
                </c:pt>
                <c:pt idx="146">
                  <c:v>1.1499999999999999</c:v>
                </c:pt>
                <c:pt idx="147">
                  <c:v>1.1299999999999999</c:v>
                </c:pt>
                <c:pt idx="148">
                  <c:v>1.1000000000000001</c:v>
                </c:pt>
                <c:pt idx="149">
                  <c:v>1.07</c:v>
                </c:pt>
                <c:pt idx="150">
                  <c:v>1.04</c:v>
                </c:pt>
                <c:pt idx="151">
                  <c:v>1.01</c:v>
                </c:pt>
                <c:pt idx="152">
                  <c:v>0.98</c:v>
                </c:pt>
                <c:pt idx="153">
                  <c:v>0.96</c:v>
                </c:pt>
                <c:pt idx="154">
                  <c:v>0.93</c:v>
                </c:pt>
                <c:pt idx="155">
                  <c:v>0.92</c:v>
                </c:pt>
                <c:pt idx="156">
                  <c:v>0.9</c:v>
                </c:pt>
                <c:pt idx="157">
                  <c:v>0.87</c:v>
                </c:pt>
                <c:pt idx="158">
                  <c:v>0.85</c:v>
                </c:pt>
                <c:pt idx="159">
                  <c:v>0.81</c:v>
                </c:pt>
                <c:pt idx="160">
                  <c:v>0.78</c:v>
                </c:pt>
                <c:pt idx="161">
                  <c:v>0.74</c:v>
                </c:pt>
                <c:pt idx="162">
                  <c:v>0.71</c:v>
                </c:pt>
                <c:pt idx="163">
                  <c:v>0.69</c:v>
                </c:pt>
                <c:pt idx="164">
                  <c:v>0.67</c:v>
                </c:pt>
                <c:pt idx="165">
                  <c:v>0.66</c:v>
                </c:pt>
                <c:pt idx="166">
                  <c:v>0.64</c:v>
                </c:pt>
                <c:pt idx="167">
                  <c:v>0.63</c:v>
                </c:pt>
                <c:pt idx="168">
                  <c:v>0.62</c:v>
                </c:pt>
                <c:pt idx="169">
                  <c:v>0.61</c:v>
                </c:pt>
                <c:pt idx="170">
                  <c:v>0.6</c:v>
                </c:pt>
                <c:pt idx="171">
                  <c:v>0.6</c:v>
                </c:pt>
                <c:pt idx="172">
                  <c:v>0.59</c:v>
                </c:pt>
                <c:pt idx="173">
                  <c:v>0.57999999999999996</c:v>
                </c:pt>
                <c:pt idx="174">
                  <c:v>0.56000000000000005</c:v>
                </c:pt>
                <c:pt idx="175">
                  <c:v>0.55000000000000004</c:v>
                </c:pt>
                <c:pt idx="176">
                  <c:v>0.54</c:v>
                </c:pt>
                <c:pt idx="177">
                  <c:v>0.52</c:v>
                </c:pt>
                <c:pt idx="178">
                  <c:v>0.51</c:v>
                </c:pt>
                <c:pt idx="179">
                  <c:v>0.49</c:v>
                </c:pt>
                <c:pt idx="180">
                  <c:v>0.48</c:v>
                </c:pt>
                <c:pt idx="181">
                  <c:v>0.46</c:v>
                </c:pt>
                <c:pt idx="182">
                  <c:v>0.45</c:v>
                </c:pt>
                <c:pt idx="183">
                  <c:v>0.44</c:v>
                </c:pt>
                <c:pt idx="184">
                  <c:v>0.43</c:v>
                </c:pt>
                <c:pt idx="185">
                  <c:v>0.43</c:v>
                </c:pt>
                <c:pt idx="186">
                  <c:v>0.43</c:v>
                </c:pt>
                <c:pt idx="187">
                  <c:v>0.42</c:v>
                </c:pt>
                <c:pt idx="188">
                  <c:v>0.43</c:v>
                </c:pt>
                <c:pt idx="189">
                  <c:v>0.43</c:v>
                </c:pt>
                <c:pt idx="190">
                  <c:v>0.44</c:v>
                </c:pt>
                <c:pt idx="191">
                  <c:v>0.45</c:v>
                </c:pt>
                <c:pt idx="192">
                  <c:v>0.46</c:v>
                </c:pt>
                <c:pt idx="193">
                  <c:v>0.48</c:v>
                </c:pt>
                <c:pt idx="194">
                  <c:v>0.51</c:v>
                </c:pt>
                <c:pt idx="195">
                  <c:v>0.53</c:v>
                </c:pt>
                <c:pt idx="196">
                  <c:v>0.56999999999999995</c:v>
                </c:pt>
                <c:pt idx="197">
                  <c:v>0.59</c:v>
                </c:pt>
                <c:pt idx="198">
                  <c:v>0.62</c:v>
                </c:pt>
                <c:pt idx="199">
                  <c:v>0.64</c:v>
                </c:pt>
                <c:pt idx="200">
                  <c:v>0.65</c:v>
                </c:pt>
                <c:pt idx="201">
                  <c:v>0.66</c:v>
                </c:pt>
                <c:pt idx="202">
                  <c:v>0.67</c:v>
                </c:pt>
                <c:pt idx="203">
                  <c:v>0.68</c:v>
                </c:pt>
                <c:pt idx="204">
                  <c:v>0.69</c:v>
                </c:pt>
                <c:pt idx="205">
                  <c:v>0.7</c:v>
                </c:pt>
                <c:pt idx="206">
                  <c:v>0.7</c:v>
                </c:pt>
                <c:pt idx="207">
                  <c:v>0.72</c:v>
                </c:pt>
              </c:numCache>
            </c:numRef>
          </c:xVal>
          <c:yVal>
            <c:numRef>
              <c:f>'Survey Data'!$F$21:$F$228</c:f>
              <c:numCache>
                <c:formatCode>0.00</c:formatCode>
                <c:ptCount val="208"/>
                <c:pt idx="0">
                  <c:v>0</c:v>
                </c:pt>
                <c:pt idx="1">
                  <c:v>-0.02</c:v>
                </c:pt>
                <c:pt idx="2">
                  <c:v>-0.03</c:v>
                </c:pt>
                <c:pt idx="3">
                  <c:v>-0.04</c:v>
                </c:pt>
                <c:pt idx="4">
                  <c:v>-0.04</c:v>
                </c:pt>
                <c:pt idx="5">
                  <c:v>-0.04</c:v>
                </c:pt>
                <c:pt idx="6">
                  <c:v>-0.04</c:v>
                </c:pt>
                <c:pt idx="7">
                  <c:v>-0.04</c:v>
                </c:pt>
                <c:pt idx="8">
                  <c:v>-0.05</c:v>
                </c:pt>
                <c:pt idx="9">
                  <c:v>-0.05</c:v>
                </c:pt>
                <c:pt idx="10">
                  <c:v>-0.05</c:v>
                </c:pt>
                <c:pt idx="11">
                  <c:v>-0.06</c:v>
                </c:pt>
                <c:pt idx="12">
                  <c:v>-0.06</c:v>
                </c:pt>
                <c:pt idx="13">
                  <c:v>-7.0000000000000007E-2</c:v>
                </c:pt>
                <c:pt idx="14">
                  <c:v>-0.08</c:v>
                </c:pt>
                <c:pt idx="15">
                  <c:v>-0.1</c:v>
                </c:pt>
                <c:pt idx="16">
                  <c:v>-0.11</c:v>
                </c:pt>
                <c:pt idx="17">
                  <c:v>-0.12</c:v>
                </c:pt>
                <c:pt idx="18">
                  <c:v>-0.13</c:v>
                </c:pt>
                <c:pt idx="19">
                  <c:v>-0.14000000000000001</c:v>
                </c:pt>
                <c:pt idx="20">
                  <c:v>-0.14000000000000001</c:v>
                </c:pt>
                <c:pt idx="21">
                  <c:v>-0.15</c:v>
                </c:pt>
                <c:pt idx="22">
                  <c:v>-0.16</c:v>
                </c:pt>
                <c:pt idx="23">
                  <c:v>-0.17</c:v>
                </c:pt>
                <c:pt idx="24">
                  <c:v>-0.19</c:v>
                </c:pt>
                <c:pt idx="25">
                  <c:v>-0.21</c:v>
                </c:pt>
                <c:pt idx="26">
                  <c:v>-0.23</c:v>
                </c:pt>
                <c:pt idx="27">
                  <c:v>-0.24</c:v>
                </c:pt>
                <c:pt idx="28">
                  <c:v>-0.26</c:v>
                </c:pt>
                <c:pt idx="29">
                  <c:v>-0.28000000000000003</c:v>
                </c:pt>
                <c:pt idx="30">
                  <c:v>-0.28999999999999998</c:v>
                </c:pt>
                <c:pt idx="31">
                  <c:v>-0.31</c:v>
                </c:pt>
                <c:pt idx="32">
                  <c:v>-0.34</c:v>
                </c:pt>
                <c:pt idx="33">
                  <c:v>-0.37</c:v>
                </c:pt>
                <c:pt idx="34">
                  <c:v>-0.42</c:v>
                </c:pt>
                <c:pt idx="35">
                  <c:v>-0.47</c:v>
                </c:pt>
                <c:pt idx="36">
                  <c:v>-0.52</c:v>
                </c:pt>
                <c:pt idx="37">
                  <c:v>-0.57999999999999996</c:v>
                </c:pt>
                <c:pt idx="38">
                  <c:v>-0.65</c:v>
                </c:pt>
                <c:pt idx="39">
                  <c:v>-0.72</c:v>
                </c:pt>
                <c:pt idx="40">
                  <c:v>-0.8</c:v>
                </c:pt>
                <c:pt idx="41">
                  <c:v>-0.88</c:v>
                </c:pt>
                <c:pt idx="42">
                  <c:v>-0.97</c:v>
                </c:pt>
                <c:pt idx="43">
                  <c:v>-1.05</c:v>
                </c:pt>
                <c:pt idx="44">
                  <c:v>-1.1399999999999999</c:v>
                </c:pt>
                <c:pt idx="45">
                  <c:v>-1.23</c:v>
                </c:pt>
                <c:pt idx="46">
                  <c:v>-1.31</c:v>
                </c:pt>
                <c:pt idx="47">
                  <c:v>-1.41</c:v>
                </c:pt>
                <c:pt idx="48">
                  <c:v>-1.5</c:v>
                </c:pt>
                <c:pt idx="49">
                  <c:v>-1.59</c:v>
                </c:pt>
                <c:pt idx="50">
                  <c:v>-1.68</c:v>
                </c:pt>
                <c:pt idx="51">
                  <c:v>-1.77</c:v>
                </c:pt>
                <c:pt idx="52">
                  <c:v>-1.86</c:v>
                </c:pt>
                <c:pt idx="53">
                  <c:v>-1.95</c:v>
                </c:pt>
                <c:pt idx="54">
                  <c:v>-2.04</c:v>
                </c:pt>
                <c:pt idx="55">
                  <c:v>-2.13</c:v>
                </c:pt>
                <c:pt idx="56">
                  <c:v>-2.2200000000000002</c:v>
                </c:pt>
                <c:pt idx="57">
                  <c:v>-2.31</c:v>
                </c:pt>
                <c:pt idx="58">
                  <c:v>-2.4</c:v>
                </c:pt>
                <c:pt idx="59">
                  <c:v>-2.4900000000000002</c:v>
                </c:pt>
                <c:pt idx="60">
                  <c:v>-2.58</c:v>
                </c:pt>
                <c:pt idx="61">
                  <c:v>-2.67</c:v>
                </c:pt>
                <c:pt idx="62">
                  <c:v>-2.75</c:v>
                </c:pt>
                <c:pt idx="63">
                  <c:v>-2.84</c:v>
                </c:pt>
                <c:pt idx="64">
                  <c:v>-2.92</c:v>
                </c:pt>
                <c:pt idx="65">
                  <c:v>-3</c:v>
                </c:pt>
                <c:pt idx="66">
                  <c:v>-3.08</c:v>
                </c:pt>
                <c:pt idx="67">
                  <c:v>-3.16</c:v>
                </c:pt>
                <c:pt idx="68">
                  <c:v>-3.23</c:v>
                </c:pt>
                <c:pt idx="69">
                  <c:v>-3.3</c:v>
                </c:pt>
                <c:pt idx="70">
                  <c:v>-3.38</c:v>
                </c:pt>
                <c:pt idx="71">
                  <c:v>-3.45</c:v>
                </c:pt>
                <c:pt idx="72">
                  <c:v>-3.51</c:v>
                </c:pt>
                <c:pt idx="73">
                  <c:v>-3.57</c:v>
                </c:pt>
                <c:pt idx="74">
                  <c:v>-3.62</c:v>
                </c:pt>
                <c:pt idx="75">
                  <c:v>-3.67</c:v>
                </c:pt>
                <c:pt idx="76">
                  <c:v>-3.71</c:v>
                </c:pt>
                <c:pt idx="77">
                  <c:v>-3.76</c:v>
                </c:pt>
                <c:pt idx="78">
                  <c:v>-3.8</c:v>
                </c:pt>
                <c:pt idx="79">
                  <c:v>-3.84</c:v>
                </c:pt>
                <c:pt idx="80">
                  <c:v>-3.88</c:v>
                </c:pt>
                <c:pt idx="81">
                  <c:v>-3.92</c:v>
                </c:pt>
                <c:pt idx="82">
                  <c:v>-3.95</c:v>
                </c:pt>
                <c:pt idx="83">
                  <c:v>-3.99</c:v>
                </c:pt>
                <c:pt idx="84">
                  <c:v>-4.0199999999999996</c:v>
                </c:pt>
                <c:pt idx="85">
                  <c:v>-4.05</c:v>
                </c:pt>
                <c:pt idx="86">
                  <c:v>-4.08</c:v>
                </c:pt>
                <c:pt idx="87">
                  <c:v>-4.0999999999999996</c:v>
                </c:pt>
                <c:pt idx="88">
                  <c:v>-4.13</c:v>
                </c:pt>
                <c:pt idx="89">
                  <c:v>-4.1500000000000004</c:v>
                </c:pt>
                <c:pt idx="90">
                  <c:v>-4.17</c:v>
                </c:pt>
                <c:pt idx="91">
                  <c:v>-4.1900000000000004</c:v>
                </c:pt>
                <c:pt idx="92">
                  <c:v>-4.22</c:v>
                </c:pt>
                <c:pt idx="93">
                  <c:v>-4.25</c:v>
                </c:pt>
                <c:pt idx="94">
                  <c:v>-4.28</c:v>
                </c:pt>
                <c:pt idx="95">
                  <c:v>-4.32</c:v>
                </c:pt>
                <c:pt idx="96">
                  <c:v>-4.3600000000000003</c:v>
                </c:pt>
                <c:pt idx="97">
                  <c:v>-4.4000000000000004</c:v>
                </c:pt>
                <c:pt idx="98">
                  <c:v>-4.45</c:v>
                </c:pt>
                <c:pt idx="99">
                  <c:v>-4.49</c:v>
                </c:pt>
                <c:pt idx="100">
                  <c:v>-4.54</c:v>
                </c:pt>
                <c:pt idx="101">
                  <c:v>-4.59</c:v>
                </c:pt>
                <c:pt idx="102">
                  <c:v>-4.6399999999999997</c:v>
                </c:pt>
                <c:pt idx="103">
                  <c:v>-4.68</c:v>
                </c:pt>
                <c:pt idx="104">
                  <c:v>-4.72</c:v>
                </c:pt>
                <c:pt idx="105">
                  <c:v>-4.76</c:v>
                </c:pt>
                <c:pt idx="106">
                  <c:v>-4.8</c:v>
                </c:pt>
                <c:pt idx="107">
                  <c:v>-4.84</c:v>
                </c:pt>
                <c:pt idx="108">
                  <c:v>-4.8899999999999997</c:v>
                </c:pt>
                <c:pt idx="109">
                  <c:v>-4.93</c:v>
                </c:pt>
                <c:pt idx="110">
                  <c:v>-4.97</c:v>
                </c:pt>
                <c:pt idx="111">
                  <c:v>-5.0199999999999996</c:v>
                </c:pt>
                <c:pt idx="112">
                  <c:v>-5.07</c:v>
                </c:pt>
                <c:pt idx="113">
                  <c:v>-5.1100000000000003</c:v>
                </c:pt>
                <c:pt idx="114">
                  <c:v>-5.16</c:v>
                </c:pt>
                <c:pt idx="115">
                  <c:v>-5.21</c:v>
                </c:pt>
                <c:pt idx="116">
                  <c:v>-5.26</c:v>
                </c:pt>
                <c:pt idx="117">
                  <c:v>-5.31</c:v>
                </c:pt>
                <c:pt idx="118">
                  <c:v>-5.36</c:v>
                </c:pt>
                <c:pt idx="119">
                  <c:v>-5.41</c:v>
                </c:pt>
                <c:pt idx="120">
                  <c:v>-5.47</c:v>
                </c:pt>
                <c:pt idx="121">
                  <c:v>-5.52</c:v>
                </c:pt>
                <c:pt idx="122">
                  <c:v>-5.57</c:v>
                </c:pt>
                <c:pt idx="123">
                  <c:v>-5.61</c:v>
                </c:pt>
                <c:pt idx="124">
                  <c:v>-5.66</c:v>
                </c:pt>
                <c:pt idx="125">
                  <c:v>-5.71</c:v>
                </c:pt>
                <c:pt idx="126">
                  <c:v>-5.75</c:v>
                </c:pt>
                <c:pt idx="127">
                  <c:v>-5.8</c:v>
                </c:pt>
                <c:pt idx="128">
                  <c:v>-5.86</c:v>
                </c:pt>
                <c:pt idx="129">
                  <c:v>-5.91</c:v>
                </c:pt>
                <c:pt idx="130">
                  <c:v>-5.97</c:v>
                </c:pt>
                <c:pt idx="131">
                  <c:v>-6.03</c:v>
                </c:pt>
                <c:pt idx="132">
                  <c:v>-6.1</c:v>
                </c:pt>
                <c:pt idx="133">
                  <c:v>-6.16</c:v>
                </c:pt>
                <c:pt idx="134">
                  <c:v>-6.22</c:v>
                </c:pt>
                <c:pt idx="135">
                  <c:v>-6.28</c:v>
                </c:pt>
                <c:pt idx="136">
                  <c:v>-6.34</c:v>
                </c:pt>
                <c:pt idx="137">
                  <c:v>-6.41</c:v>
                </c:pt>
                <c:pt idx="138">
                  <c:v>-6.49</c:v>
                </c:pt>
                <c:pt idx="139">
                  <c:v>-6.57</c:v>
                </c:pt>
                <c:pt idx="140">
                  <c:v>-6.66</c:v>
                </c:pt>
                <c:pt idx="141">
                  <c:v>-6.75</c:v>
                </c:pt>
                <c:pt idx="142">
                  <c:v>-6.86</c:v>
                </c:pt>
                <c:pt idx="143">
                  <c:v>-6.98</c:v>
                </c:pt>
                <c:pt idx="144">
                  <c:v>-7.1</c:v>
                </c:pt>
                <c:pt idx="145">
                  <c:v>-7.23</c:v>
                </c:pt>
                <c:pt idx="146">
                  <c:v>-7.37</c:v>
                </c:pt>
                <c:pt idx="147">
                  <c:v>-7.5</c:v>
                </c:pt>
                <c:pt idx="148">
                  <c:v>-7.63</c:v>
                </c:pt>
                <c:pt idx="149">
                  <c:v>-7.76</c:v>
                </c:pt>
                <c:pt idx="150">
                  <c:v>-7.88</c:v>
                </c:pt>
                <c:pt idx="151">
                  <c:v>-8.01</c:v>
                </c:pt>
                <c:pt idx="152">
                  <c:v>-8.1300000000000008</c:v>
                </c:pt>
                <c:pt idx="153">
                  <c:v>-8.26</c:v>
                </c:pt>
                <c:pt idx="154">
                  <c:v>-8.39</c:v>
                </c:pt>
                <c:pt idx="155">
                  <c:v>-8.52</c:v>
                </c:pt>
                <c:pt idx="156">
                  <c:v>-8.65</c:v>
                </c:pt>
                <c:pt idx="157">
                  <c:v>-8.7799999999999994</c:v>
                </c:pt>
                <c:pt idx="158">
                  <c:v>-8.91</c:v>
                </c:pt>
                <c:pt idx="159">
                  <c:v>-9.0299999999999994</c:v>
                </c:pt>
                <c:pt idx="160">
                  <c:v>-9.15</c:v>
                </c:pt>
                <c:pt idx="161">
                  <c:v>-9.26</c:v>
                </c:pt>
                <c:pt idx="162">
                  <c:v>-9.3699999999999992</c:v>
                </c:pt>
                <c:pt idx="163">
                  <c:v>-9.48</c:v>
                </c:pt>
                <c:pt idx="164">
                  <c:v>-9.59</c:v>
                </c:pt>
                <c:pt idx="165">
                  <c:v>-9.6999999999999993</c:v>
                </c:pt>
                <c:pt idx="166">
                  <c:v>-9.8000000000000007</c:v>
                </c:pt>
                <c:pt idx="167">
                  <c:v>-9.91</c:v>
                </c:pt>
                <c:pt idx="168">
                  <c:v>-10.01</c:v>
                </c:pt>
                <c:pt idx="169">
                  <c:v>-10.11</c:v>
                </c:pt>
                <c:pt idx="170">
                  <c:v>-10.210000000000001</c:v>
                </c:pt>
                <c:pt idx="171">
                  <c:v>-10.31</c:v>
                </c:pt>
                <c:pt idx="172">
                  <c:v>-10.41</c:v>
                </c:pt>
                <c:pt idx="173">
                  <c:v>-10.51</c:v>
                </c:pt>
                <c:pt idx="174">
                  <c:v>-10.62</c:v>
                </c:pt>
                <c:pt idx="175">
                  <c:v>-10.72</c:v>
                </c:pt>
                <c:pt idx="176">
                  <c:v>-10.83</c:v>
                </c:pt>
                <c:pt idx="177">
                  <c:v>-10.93</c:v>
                </c:pt>
                <c:pt idx="178">
                  <c:v>-11.04</c:v>
                </c:pt>
                <c:pt idx="179">
                  <c:v>-11.15</c:v>
                </c:pt>
                <c:pt idx="180">
                  <c:v>-11.26</c:v>
                </c:pt>
                <c:pt idx="181">
                  <c:v>-11.37</c:v>
                </c:pt>
                <c:pt idx="182">
                  <c:v>-11.48</c:v>
                </c:pt>
                <c:pt idx="183">
                  <c:v>-11.59</c:v>
                </c:pt>
                <c:pt idx="184">
                  <c:v>-11.7</c:v>
                </c:pt>
                <c:pt idx="185">
                  <c:v>-11.81</c:v>
                </c:pt>
                <c:pt idx="186">
                  <c:v>-11.92</c:v>
                </c:pt>
                <c:pt idx="187">
                  <c:v>-12.03</c:v>
                </c:pt>
                <c:pt idx="188">
                  <c:v>-12.14</c:v>
                </c:pt>
                <c:pt idx="189">
                  <c:v>-12.24</c:v>
                </c:pt>
                <c:pt idx="190">
                  <c:v>-12.35</c:v>
                </c:pt>
                <c:pt idx="191">
                  <c:v>-12.46</c:v>
                </c:pt>
                <c:pt idx="192">
                  <c:v>-12.59</c:v>
                </c:pt>
                <c:pt idx="193">
                  <c:v>-12.73</c:v>
                </c:pt>
                <c:pt idx="194">
                  <c:v>-12.88</c:v>
                </c:pt>
                <c:pt idx="195">
                  <c:v>-13.05</c:v>
                </c:pt>
                <c:pt idx="196">
                  <c:v>-13.24</c:v>
                </c:pt>
                <c:pt idx="197">
                  <c:v>-13.44</c:v>
                </c:pt>
                <c:pt idx="198">
                  <c:v>-13.66</c:v>
                </c:pt>
                <c:pt idx="199">
                  <c:v>-13.9</c:v>
                </c:pt>
                <c:pt idx="200">
                  <c:v>-14.16</c:v>
                </c:pt>
                <c:pt idx="201">
                  <c:v>-14.42</c:v>
                </c:pt>
                <c:pt idx="202">
                  <c:v>-14.68</c:v>
                </c:pt>
                <c:pt idx="203">
                  <c:v>-14.95</c:v>
                </c:pt>
                <c:pt idx="204">
                  <c:v>-15.21</c:v>
                </c:pt>
                <c:pt idx="205">
                  <c:v>-15.48</c:v>
                </c:pt>
                <c:pt idx="206">
                  <c:v>-15.74</c:v>
                </c:pt>
                <c:pt idx="207">
                  <c:v>-16.02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12576"/>
        <c:axId val="153518848"/>
      </c:scatterChart>
      <c:valAx>
        <c:axId val="153512576"/>
        <c:scaling>
          <c:orientation val="minMax"/>
          <c:max val="20"/>
        </c:scaling>
        <c:delete val="0"/>
        <c:axPos val="b"/>
        <c:majorGridlines>
          <c:spPr>
            <a:ln w="9525">
              <a:prstDash val="sysDot"/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East/West Offset (m)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53518848"/>
        <c:crosses val="autoZero"/>
        <c:crossBetween val="midCat"/>
        <c:majorUnit val="2"/>
      </c:valAx>
      <c:valAx>
        <c:axId val="153518848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North/South</a:t>
                </a:r>
                <a:r>
                  <a:rPr lang="en-US" b="0" baseline="0"/>
                  <a:t> Offset (m)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8.4432875249416863E-3"/>
              <c:y val="0.208811315252260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12700">
            <a:solidFill>
              <a:sysClr val="windowText" lastClr="000000"/>
            </a:solidFill>
          </a:ln>
        </c:spPr>
        <c:crossAx val="153512576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7573014896541773"/>
          <c:y val="0.93638375234835469"/>
          <c:w val="0.23581532215725329"/>
          <c:h val="6.3616247651645141E-2"/>
        </c:manualLayout>
      </c:layout>
      <c:overlay val="0"/>
    </c:legend>
    <c:plotVisOnly val="1"/>
    <c:dispBlanksAs val="gap"/>
    <c:showDLblsOverMax val="0"/>
  </c:chart>
  <c:spPr>
    <a:ln w="12700"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Dogleg Severity</a:t>
            </a:r>
          </a:p>
        </c:rich>
      </c:tx>
      <c:layout>
        <c:manualLayout>
          <c:xMode val="edge"/>
          <c:yMode val="edge"/>
          <c:x val="0.30488521398275098"/>
          <c:y val="7.719291338582676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3157327976925443"/>
          <c:y val="0.11149448818897637"/>
          <c:w val="0.69481107082801963"/>
          <c:h val="0.829863123359580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'VS DLS'!$L$4</c:f>
              <c:strCache>
                <c:ptCount val="1"/>
                <c:pt idx="0">
                  <c:v>DLS vs Measured Depth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'Survey Data'!$H$21:$H$228</c:f>
              <c:numCache>
                <c:formatCode>0.00</c:formatCode>
                <c:ptCount val="208"/>
                <c:pt idx="1">
                  <c:v>0.44</c:v>
                </c:pt>
                <c:pt idx="2">
                  <c:v>0.39</c:v>
                </c:pt>
                <c:pt idx="3">
                  <c:v>0.34</c:v>
                </c:pt>
                <c:pt idx="4">
                  <c:v>0.28999999999999998</c:v>
                </c:pt>
                <c:pt idx="5">
                  <c:v>0.27</c:v>
                </c:pt>
                <c:pt idx="6">
                  <c:v>0.12</c:v>
                </c:pt>
                <c:pt idx="7">
                  <c:v>0.12</c:v>
                </c:pt>
                <c:pt idx="8">
                  <c:v>0.12</c:v>
                </c:pt>
                <c:pt idx="9">
                  <c:v>0.12</c:v>
                </c:pt>
                <c:pt idx="10">
                  <c:v>0</c:v>
                </c:pt>
                <c:pt idx="11">
                  <c:v>0.21</c:v>
                </c:pt>
                <c:pt idx="12">
                  <c:v>0.21</c:v>
                </c:pt>
                <c:pt idx="13">
                  <c:v>0.21</c:v>
                </c:pt>
                <c:pt idx="14">
                  <c:v>0.21</c:v>
                </c:pt>
                <c:pt idx="15">
                  <c:v>0.21</c:v>
                </c:pt>
                <c:pt idx="16">
                  <c:v>0.17</c:v>
                </c:pt>
                <c:pt idx="17">
                  <c:v>0.17</c:v>
                </c:pt>
                <c:pt idx="18">
                  <c:v>0.17</c:v>
                </c:pt>
                <c:pt idx="19">
                  <c:v>0.17</c:v>
                </c:pt>
                <c:pt idx="20">
                  <c:v>0.17</c:v>
                </c:pt>
                <c:pt idx="21">
                  <c:v>0.34</c:v>
                </c:pt>
                <c:pt idx="22">
                  <c:v>0.34</c:v>
                </c:pt>
                <c:pt idx="23">
                  <c:v>0.34</c:v>
                </c:pt>
                <c:pt idx="24">
                  <c:v>0.31</c:v>
                </c:pt>
                <c:pt idx="25">
                  <c:v>0.31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0.57999999999999996</c:v>
                </c:pt>
                <c:pt idx="32">
                  <c:v>0.57999999999999996</c:v>
                </c:pt>
                <c:pt idx="33">
                  <c:v>0.59</c:v>
                </c:pt>
                <c:pt idx="34">
                  <c:v>0.61</c:v>
                </c:pt>
                <c:pt idx="35">
                  <c:v>0.62</c:v>
                </c:pt>
                <c:pt idx="36">
                  <c:v>0.39</c:v>
                </c:pt>
                <c:pt idx="37">
                  <c:v>0.39</c:v>
                </c:pt>
                <c:pt idx="38">
                  <c:v>0.39</c:v>
                </c:pt>
                <c:pt idx="39">
                  <c:v>0.39</c:v>
                </c:pt>
                <c:pt idx="40">
                  <c:v>0.39</c:v>
                </c:pt>
                <c:pt idx="41">
                  <c:v>0.12</c:v>
                </c:pt>
                <c:pt idx="42">
                  <c:v>0.12</c:v>
                </c:pt>
                <c:pt idx="43">
                  <c:v>0.12</c:v>
                </c:pt>
                <c:pt idx="44">
                  <c:v>0.12</c:v>
                </c:pt>
                <c:pt idx="45">
                  <c:v>0.12</c:v>
                </c:pt>
                <c:pt idx="46">
                  <c:v>0.24</c:v>
                </c:pt>
                <c:pt idx="47">
                  <c:v>0.24</c:v>
                </c:pt>
                <c:pt idx="48">
                  <c:v>0.24</c:v>
                </c:pt>
                <c:pt idx="49">
                  <c:v>0.24</c:v>
                </c:pt>
                <c:pt idx="50">
                  <c:v>0.24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0.21</c:v>
                </c:pt>
                <c:pt idx="62">
                  <c:v>0.21</c:v>
                </c:pt>
                <c:pt idx="63">
                  <c:v>0.21</c:v>
                </c:pt>
                <c:pt idx="64">
                  <c:v>0.21</c:v>
                </c:pt>
                <c:pt idx="65">
                  <c:v>0.21</c:v>
                </c:pt>
                <c:pt idx="66">
                  <c:v>0.12</c:v>
                </c:pt>
                <c:pt idx="67">
                  <c:v>0.12</c:v>
                </c:pt>
                <c:pt idx="68">
                  <c:v>0.12</c:v>
                </c:pt>
                <c:pt idx="69">
                  <c:v>0.12</c:v>
                </c:pt>
                <c:pt idx="70">
                  <c:v>0.12</c:v>
                </c:pt>
                <c:pt idx="71">
                  <c:v>0.36</c:v>
                </c:pt>
                <c:pt idx="72">
                  <c:v>0.36</c:v>
                </c:pt>
                <c:pt idx="73">
                  <c:v>0.36</c:v>
                </c:pt>
                <c:pt idx="74">
                  <c:v>0.36</c:v>
                </c:pt>
                <c:pt idx="75">
                  <c:v>0.36</c:v>
                </c:pt>
                <c:pt idx="76">
                  <c:v>0.17</c:v>
                </c:pt>
                <c:pt idx="77">
                  <c:v>0.17</c:v>
                </c:pt>
                <c:pt idx="78">
                  <c:v>0.17</c:v>
                </c:pt>
                <c:pt idx="79">
                  <c:v>0.17</c:v>
                </c:pt>
                <c:pt idx="80">
                  <c:v>0.17</c:v>
                </c:pt>
                <c:pt idx="81">
                  <c:v>0.12</c:v>
                </c:pt>
                <c:pt idx="82">
                  <c:v>0.12</c:v>
                </c:pt>
                <c:pt idx="83">
                  <c:v>0.12</c:v>
                </c:pt>
                <c:pt idx="84">
                  <c:v>0.12</c:v>
                </c:pt>
                <c:pt idx="85">
                  <c:v>0.12</c:v>
                </c:pt>
                <c:pt idx="86">
                  <c:v>0.17</c:v>
                </c:pt>
                <c:pt idx="87">
                  <c:v>0.17</c:v>
                </c:pt>
                <c:pt idx="88">
                  <c:v>0.12</c:v>
                </c:pt>
                <c:pt idx="89">
                  <c:v>0.12</c:v>
                </c:pt>
                <c:pt idx="90">
                  <c:v>0.12</c:v>
                </c:pt>
                <c:pt idx="91">
                  <c:v>0.31</c:v>
                </c:pt>
                <c:pt idx="92">
                  <c:v>0.31</c:v>
                </c:pt>
                <c:pt idx="93">
                  <c:v>0.34</c:v>
                </c:pt>
                <c:pt idx="94">
                  <c:v>0.36</c:v>
                </c:pt>
                <c:pt idx="95">
                  <c:v>0.38</c:v>
                </c:pt>
                <c:pt idx="96">
                  <c:v>0.21</c:v>
                </c:pt>
                <c:pt idx="97">
                  <c:v>0.21</c:v>
                </c:pt>
                <c:pt idx="98">
                  <c:v>0.21</c:v>
                </c:pt>
                <c:pt idx="99">
                  <c:v>0.21</c:v>
                </c:pt>
                <c:pt idx="100">
                  <c:v>0.21</c:v>
                </c:pt>
                <c:pt idx="101">
                  <c:v>0.24</c:v>
                </c:pt>
                <c:pt idx="102">
                  <c:v>0.24</c:v>
                </c:pt>
                <c:pt idx="103">
                  <c:v>0.24</c:v>
                </c:pt>
                <c:pt idx="104">
                  <c:v>0.24</c:v>
                </c:pt>
                <c:pt idx="105">
                  <c:v>0.24</c:v>
                </c:pt>
                <c:pt idx="106">
                  <c:v>0.46</c:v>
                </c:pt>
                <c:pt idx="107">
                  <c:v>0.44</c:v>
                </c:pt>
                <c:pt idx="108">
                  <c:v>0.44</c:v>
                </c:pt>
                <c:pt idx="109">
                  <c:v>0.43</c:v>
                </c:pt>
                <c:pt idx="110">
                  <c:v>0.43</c:v>
                </c:pt>
                <c:pt idx="111">
                  <c:v>0.31</c:v>
                </c:pt>
                <c:pt idx="112">
                  <c:v>0.34</c:v>
                </c:pt>
                <c:pt idx="113">
                  <c:v>0.36</c:v>
                </c:pt>
                <c:pt idx="114">
                  <c:v>0.36</c:v>
                </c:pt>
                <c:pt idx="115">
                  <c:v>0.38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0.24</c:v>
                </c:pt>
                <c:pt idx="122">
                  <c:v>0.24</c:v>
                </c:pt>
                <c:pt idx="123">
                  <c:v>0.24</c:v>
                </c:pt>
                <c:pt idx="124">
                  <c:v>0.21</c:v>
                </c:pt>
                <c:pt idx="125">
                  <c:v>0.21</c:v>
                </c:pt>
                <c:pt idx="126">
                  <c:v>0.31</c:v>
                </c:pt>
                <c:pt idx="127">
                  <c:v>0.31</c:v>
                </c:pt>
                <c:pt idx="128">
                  <c:v>0.31</c:v>
                </c:pt>
                <c:pt idx="129">
                  <c:v>0.34</c:v>
                </c:pt>
                <c:pt idx="130">
                  <c:v>0.34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0.43</c:v>
                </c:pt>
                <c:pt idx="137">
                  <c:v>0.43</c:v>
                </c:pt>
                <c:pt idx="138">
                  <c:v>0.43</c:v>
                </c:pt>
                <c:pt idx="139">
                  <c:v>0.43</c:v>
                </c:pt>
                <c:pt idx="140">
                  <c:v>0.43</c:v>
                </c:pt>
                <c:pt idx="141">
                  <c:v>0.82</c:v>
                </c:pt>
                <c:pt idx="142">
                  <c:v>0.85</c:v>
                </c:pt>
                <c:pt idx="143">
                  <c:v>0.89</c:v>
                </c:pt>
                <c:pt idx="144">
                  <c:v>0.92</c:v>
                </c:pt>
                <c:pt idx="145">
                  <c:v>0.96</c:v>
                </c:pt>
                <c:pt idx="146">
                  <c:v>0.24</c:v>
                </c:pt>
                <c:pt idx="147">
                  <c:v>0.24</c:v>
                </c:pt>
                <c:pt idx="148">
                  <c:v>0.24</c:v>
                </c:pt>
                <c:pt idx="149">
                  <c:v>0.24</c:v>
                </c:pt>
                <c:pt idx="150">
                  <c:v>0.21</c:v>
                </c:pt>
                <c:pt idx="151">
                  <c:v>0.24</c:v>
                </c:pt>
                <c:pt idx="152">
                  <c:v>0.27</c:v>
                </c:pt>
                <c:pt idx="153">
                  <c:v>0.27</c:v>
                </c:pt>
                <c:pt idx="154">
                  <c:v>0.27</c:v>
                </c:pt>
                <c:pt idx="155">
                  <c:v>0.27</c:v>
                </c:pt>
                <c:pt idx="156">
                  <c:v>0.39</c:v>
                </c:pt>
                <c:pt idx="157">
                  <c:v>0.38</c:v>
                </c:pt>
                <c:pt idx="158">
                  <c:v>0.38</c:v>
                </c:pt>
                <c:pt idx="159">
                  <c:v>0.38</c:v>
                </c:pt>
                <c:pt idx="160">
                  <c:v>0.38</c:v>
                </c:pt>
                <c:pt idx="161">
                  <c:v>0.39</c:v>
                </c:pt>
                <c:pt idx="162">
                  <c:v>0.39</c:v>
                </c:pt>
                <c:pt idx="163">
                  <c:v>0.39</c:v>
                </c:pt>
                <c:pt idx="164">
                  <c:v>0.38</c:v>
                </c:pt>
                <c:pt idx="165">
                  <c:v>0.38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0.12</c:v>
                </c:pt>
                <c:pt idx="172">
                  <c:v>0.12</c:v>
                </c:pt>
                <c:pt idx="173">
                  <c:v>0.12</c:v>
                </c:pt>
                <c:pt idx="174">
                  <c:v>0.12</c:v>
                </c:pt>
                <c:pt idx="175">
                  <c:v>0.12</c:v>
                </c:pt>
                <c:pt idx="176">
                  <c:v>0.12</c:v>
                </c:pt>
                <c:pt idx="177">
                  <c:v>0.12</c:v>
                </c:pt>
                <c:pt idx="178">
                  <c:v>0.12</c:v>
                </c:pt>
                <c:pt idx="179">
                  <c:v>0.12</c:v>
                </c:pt>
                <c:pt idx="180">
                  <c:v>0.12</c:v>
                </c:pt>
                <c:pt idx="181">
                  <c:v>0.17</c:v>
                </c:pt>
                <c:pt idx="182">
                  <c:v>0.17</c:v>
                </c:pt>
                <c:pt idx="183">
                  <c:v>0.17</c:v>
                </c:pt>
                <c:pt idx="184">
                  <c:v>0.17</c:v>
                </c:pt>
                <c:pt idx="185">
                  <c:v>0.17</c:v>
                </c:pt>
                <c:pt idx="186">
                  <c:v>0.17</c:v>
                </c:pt>
                <c:pt idx="187">
                  <c:v>0.17</c:v>
                </c:pt>
                <c:pt idx="188">
                  <c:v>0.17</c:v>
                </c:pt>
                <c:pt idx="189">
                  <c:v>0.17</c:v>
                </c:pt>
                <c:pt idx="190">
                  <c:v>0.17</c:v>
                </c:pt>
                <c:pt idx="191">
                  <c:v>1.03</c:v>
                </c:pt>
                <c:pt idx="192">
                  <c:v>1.03</c:v>
                </c:pt>
                <c:pt idx="193">
                  <c:v>1.03</c:v>
                </c:pt>
                <c:pt idx="194">
                  <c:v>1.04</c:v>
                </c:pt>
                <c:pt idx="195">
                  <c:v>1.04</c:v>
                </c:pt>
                <c:pt idx="196">
                  <c:v>1.23</c:v>
                </c:pt>
                <c:pt idx="197">
                  <c:v>1.24</c:v>
                </c:pt>
                <c:pt idx="198">
                  <c:v>1.24</c:v>
                </c:pt>
                <c:pt idx="199">
                  <c:v>1.26</c:v>
                </c:pt>
                <c:pt idx="200">
                  <c:v>1.27</c:v>
                </c:pt>
                <c:pt idx="201">
                  <c:v>0.12</c:v>
                </c:pt>
                <c:pt idx="202">
                  <c:v>0.12</c:v>
                </c:pt>
                <c:pt idx="203">
                  <c:v>0.12</c:v>
                </c:pt>
                <c:pt idx="204">
                  <c:v>0.12</c:v>
                </c:pt>
                <c:pt idx="205">
                  <c:v>0.12</c:v>
                </c:pt>
                <c:pt idx="206">
                  <c:v>0.53</c:v>
                </c:pt>
                <c:pt idx="207">
                  <c:v>0.54</c:v>
                </c:pt>
              </c:numCache>
            </c:numRef>
          </c:xVal>
          <c:yVal>
            <c:numRef>
              <c:f>'Survey Data'!$A$21:$A$228</c:f>
              <c:numCache>
                <c:formatCode>0.0</c:formatCode>
                <c:ptCount val="20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68384"/>
        <c:axId val="153570304"/>
      </c:scatterChart>
      <c:valAx>
        <c:axId val="153568384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DLS</a:t>
                </a:r>
                <a:r>
                  <a:rPr lang="en-US" b="0" baseline="0"/>
                  <a:t> (°/30m)</a:t>
                </a:r>
                <a:endParaRPr lang="en-US" b="0"/>
              </a:p>
            </c:rich>
          </c:tx>
          <c:layout/>
          <c:overlay val="0"/>
        </c:title>
        <c:numFmt formatCode="0.00" sourceLinked="1"/>
        <c:majorTickMark val="out"/>
        <c:minorTickMark val="out"/>
        <c:tickLblPos val="nextTo"/>
        <c:crossAx val="153570304"/>
        <c:crosses val="autoZero"/>
        <c:crossBetween val="midCat"/>
        <c:majorUnit val="5"/>
        <c:minorUnit val="1"/>
      </c:valAx>
      <c:valAx>
        <c:axId val="153570304"/>
        <c:scaling>
          <c:orientation val="maxMin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Measured Depth (m)</a:t>
                </a:r>
              </a:p>
            </c:rich>
          </c:tx>
          <c:layout>
            <c:manualLayout>
              <c:xMode val="edge"/>
              <c:yMode val="edge"/>
              <c:x val="1.7369077894953532E-2"/>
              <c:y val="0.4508010498687664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1535683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81644</xdr:colOff>
      <xdr:row>0</xdr:row>
      <xdr:rowOff>190500</xdr:rowOff>
    </xdr:from>
    <xdr:to>
      <xdr:col>7</xdr:col>
      <xdr:colOff>748394</xdr:colOff>
      <xdr:row>5</xdr:row>
      <xdr:rowOff>46956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7358" y="190500"/>
          <a:ext cx="3116036" cy="945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803111</xdr:colOff>
      <xdr:row>0</xdr:row>
      <xdr:rowOff>104775</xdr:rowOff>
    </xdr:from>
    <xdr:to>
      <xdr:col>7</xdr:col>
      <xdr:colOff>734533</xdr:colOff>
      <xdr:row>0</xdr:row>
      <xdr:rowOff>400050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898861" y="104775"/>
          <a:ext cx="1569722" cy="295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4</xdr:col>
      <xdr:colOff>1361</xdr:colOff>
      <xdr:row>54</xdr:row>
      <xdr:rowOff>165652</xdr:rowOff>
    </xdr:to>
    <xdr:graphicFrame macro="">
      <xdr:nvGraphicFramePr>
        <xdr:cNvPr id="3" name="Chart 2" title="EW-N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16</xdr:row>
          <xdr:rowOff>0</xdr:rowOff>
        </xdr:from>
        <xdr:to>
          <xdr:col>3</xdr:col>
          <xdr:colOff>704850</xdr:colOff>
          <xdr:row>37</xdr:row>
          <xdr:rowOff>133350</xdr:rowOff>
        </xdr:to>
        <xdr:sp macro="" textlink="">
          <xdr:nvSpPr>
            <xdr:cNvPr id="2049" name="d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495300</xdr:colOff>
      <xdr:row>0</xdr:row>
      <xdr:rowOff>114300</xdr:rowOff>
    </xdr:from>
    <xdr:to>
      <xdr:col>7</xdr:col>
      <xdr:colOff>979172</xdr:colOff>
      <xdr:row>0</xdr:row>
      <xdr:rowOff>409575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924425" y="114300"/>
          <a:ext cx="1569722" cy="295275"/>
        </a:xfrm>
        <a:prstGeom prst="rect">
          <a:avLst/>
        </a:prstGeom>
      </xdr:spPr>
    </xdr:pic>
    <xdr:clientData/>
  </xdr:twoCellAnchor>
  <xdr:twoCellAnchor>
    <xdr:from>
      <xdr:col>4</xdr:col>
      <xdr:colOff>35144</xdr:colOff>
      <xdr:row>16</xdr:row>
      <xdr:rowOff>6569</xdr:rowOff>
    </xdr:from>
    <xdr:to>
      <xdr:col>7</xdr:col>
      <xdr:colOff>1079360</xdr:colOff>
      <xdr:row>54</xdr:row>
      <xdr:rowOff>158968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16</xdr:row>
      <xdr:rowOff>3284</xdr:rowOff>
    </xdr:from>
    <xdr:to>
      <xdr:col>4</xdr:col>
      <xdr:colOff>0</xdr:colOff>
      <xdr:row>35</xdr:row>
      <xdr:rowOff>114300</xdr:rowOff>
    </xdr:to>
    <xdr:graphicFrame macro="">
      <xdr:nvGraphicFramePr>
        <xdr:cNvPr id="2" name="Chart 1" title="Vertical Section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161926</xdr:rowOff>
    </xdr:from>
    <xdr:to>
      <xdr:col>4</xdr:col>
      <xdr:colOff>1361</xdr:colOff>
      <xdr:row>54</xdr:row>
      <xdr:rowOff>152400</xdr:rowOff>
    </xdr:to>
    <xdr:graphicFrame macro="">
      <xdr:nvGraphicFramePr>
        <xdr:cNvPr id="3" name="Chart 2" title="EW-N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1462</xdr:colOff>
      <xdr:row>16</xdr:row>
      <xdr:rowOff>0</xdr:rowOff>
    </xdr:from>
    <xdr:to>
      <xdr:col>7</xdr:col>
      <xdr:colOff>1083778</xdr:colOff>
      <xdr:row>54</xdr:row>
      <xdr:rowOff>152399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</xdr:col>
      <xdr:colOff>504825</xdr:colOff>
      <xdr:row>0</xdr:row>
      <xdr:rowOff>114300</xdr:rowOff>
    </xdr:from>
    <xdr:ext cx="1569722" cy="295275"/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162425" y="114300"/>
          <a:ext cx="1569722" cy="29527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762000</xdr:colOff>
      <xdr:row>0</xdr:row>
      <xdr:rowOff>95250</xdr:rowOff>
    </xdr:from>
    <xdr:to>
      <xdr:col>7</xdr:col>
      <xdr:colOff>693422</xdr:colOff>
      <xdr:row>0</xdr:row>
      <xdr:rowOff>390525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589" r="28035" b="16775"/>
        <a:stretch/>
      </xdr:blipFill>
      <xdr:spPr>
        <a:xfrm>
          <a:off x="4857750" y="95250"/>
          <a:ext cx="1569722" cy="295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0:H228" totalsRowShown="0" headerRowDxfId="10" dataDxfId="9" tableBorderDxfId="8">
  <autoFilter ref="A20:H228"/>
  <tableColumns count="8">
    <tableColumn id="1" name="Measured Depth [m]" dataDxfId="7"/>
    <tableColumn id="2" name="Inclination [deg]" dataDxfId="6"/>
    <tableColumn id="3" name="Azimuth [deg]" dataDxfId="5"/>
    <tableColumn id="4" name="True Vertical Depth [m]" dataDxfId="4" dataCellStyle="Normal 3"/>
    <tableColumn id="5" name="Vertical Section" dataDxfId="3" dataCellStyle="Normal 3"/>
    <tableColumn id="6" name="Northing (Latitude) [m]" dataDxfId="2"/>
    <tableColumn id="7" name="Easting (Departure) [m]" dataDxfId="1"/>
    <tableColumn id="8" name="Dogleg Severity [°/30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="70" zoomScaleNormal="70" workbookViewId="0">
      <selection activeCell="C29" sqref="C29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66"/>
      <c r="B1" s="166"/>
      <c r="C1" s="166"/>
      <c r="D1" s="166"/>
      <c r="E1" s="166"/>
      <c r="F1" s="34"/>
      <c r="G1" s="34"/>
      <c r="H1" s="34"/>
    </row>
    <row r="2" spans="1:8" x14ac:dyDescent="0.25">
      <c r="A2" s="40"/>
      <c r="B2" s="39"/>
      <c r="C2" s="39"/>
      <c r="D2" s="39"/>
      <c r="E2" s="39"/>
      <c r="F2" s="39"/>
      <c r="G2" s="39"/>
      <c r="H2" s="39"/>
    </row>
    <row r="3" spans="1:8" s="2" customFormat="1" ht="9" customHeight="1" x14ac:dyDescent="0.25">
      <c r="A3" s="37"/>
      <c r="B3" s="37"/>
      <c r="C3" s="37"/>
      <c r="D3" s="37"/>
      <c r="E3" s="37"/>
      <c r="F3" s="37"/>
      <c r="G3" s="37"/>
      <c r="H3" s="45"/>
    </row>
    <row r="4" spans="1:8" s="1" customFormat="1" x14ac:dyDescent="0.25">
      <c r="A4" s="41"/>
      <c r="B4" s="41"/>
      <c r="C4" s="41"/>
      <c r="D4" s="41"/>
      <c r="E4" s="41"/>
      <c r="F4" s="41"/>
      <c r="G4" s="44"/>
      <c r="H4" s="44"/>
    </row>
    <row r="5" spans="1:8" s="1" customFormat="1" ht="9" customHeight="1" x14ac:dyDescent="0.25">
      <c r="A5" s="37"/>
      <c r="B5" s="45"/>
      <c r="C5" s="37"/>
      <c r="D5" s="37"/>
      <c r="E5" s="37"/>
      <c r="F5" s="37"/>
      <c r="G5" s="37"/>
      <c r="H5" s="45"/>
    </row>
    <row r="6" spans="1:8" s="1" customFormat="1" x14ac:dyDescent="0.25">
      <c r="A6" s="44"/>
      <c r="B6" s="44"/>
      <c r="C6" s="43"/>
      <c r="D6" s="44"/>
      <c r="E6" s="42"/>
      <c r="F6" s="43"/>
      <c r="G6" s="42"/>
      <c r="H6" s="41"/>
    </row>
    <row r="7" spans="1:8" x14ac:dyDescent="0.25">
      <c r="A7" s="40"/>
      <c r="B7" s="39"/>
      <c r="C7" s="39"/>
      <c r="D7" s="39"/>
      <c r="E7" s="39"/>
      <c r="F7" s="39"/>
      <c r="G7" s="39"/>
      <c r="H7" s="39"/>
    </row>
    <row r="8" spans="1:8" s="2" customFormat="1" ht="9" customHeight="1" x14ac:dyDescent="0.25">
      <c r="A8" s="37"/>
      <c r="B8" s="37"/>
      <c r="C8" s="38"/>
      <c r="D8" s="37"/>
      <c r="E8" s="38"/>
      <c r="F8" s="37"/>
      <c r="G8" s="37"/>
      <c r="H8" s="37"/>
    </row>
    <row r="9" spans="1:8" s="3" customFormat="1" ht="9" customHeight="1" x14ac:dyDescent="0.2">
      <c r="A9" s="37"/>
      <c r="B9" s="36"/>
      <c r="C9" s="36"/>
      <c r="D9" s="36"/>
      <c r="E9" s="36"/>
      <c r="F9" s="36"/>
      <c r="G9" s="36"/>
      <c r="H9" s="36"/>
    </row>
    <row r="10" spans="1:8" s="3" customFormat="1" ht="45" customHeight="1" x14ac:dyDescent="0.2">
      <c r="A10" s="167" t="s">
        <v>37</v>
      </c>
      <c r="B10" s="167"/>
      <c r="C10" s="167"/>
      <c r="D10" s="167"/>
      <c r="E10" s="167"/>
      <c r="F10" s="167"/>
      <c r="G10" s="167"/>
      <c r="H10" s="167"/>
    </row>
    <row r="11" spans="1:8" ht="103.5" customHeight="1" x14ac:dyDescent="0.25">
      <c r="A11" s="35"/>
      <c r="B11" s="35"/>
      <c r="C11" s="35"/>
      <c r="D11" s="35"/>
      <c r="E11" s="35"/>
      <c r="F11" s="35"/>
      <c r="G11" s="35"/>
      <c r="H11" s="35"/>
    </row>
    <row r="12" spans="1:8" s="8" customFormat="1" ht="39" customHeight="1" x14ac:dyDescent="0.45">
      <c r="A12" s="34"/>
      <c r="B12" s="34"/>
      <c r="C12" s="34"/>
      <c r="D12" s="62" t="s">
        <v>36</v>
      </c>
      <c r="E12" s="63" t="str">
        <f>'Event Summary'!A4</f>
        <v>Santos Ltd</v>
      </c>
      <c r="F12" s="34"/>
      <c r="G12" s="34"/>
      <c r="H12" s="34"/>
    </row>
    <row r="13" spans="1:8" ht="39" customHeight="1" x14ac:dyDescent="0.45">
      <c r="A13" s="32"/>
      <c r="B13" s="32"/>
      <c r="C13" s="32"/>
      <c r="D13" s="31" t="s">
        <v>35</v>
      </c>
      <c r="E13" s="33" t="str">
        <f>'Event Summary'!C4</f>
        <v>Dewhurst 26</v>
      </c>
      <c r="F13" s="32"/>
      <c r="G13" s="32"/>
      <c r="H13" s="32"/>
    </row>
    <row r="14" spans="1:8" ht="39" customHeight="1" x14ac:dyDescent="0.45">
      <c r="A14" s="32"/>
      <c r="B14" s="32"/>
      <c r="C14" s="32"/>
      <c r="D14" s="31" t="s">
        <v>34</v>
      </c>
      <c r="E14" s="33" t="str">
        <f>'Event Summary'!E4</f>
        <v>Gunnedah</v>
      </c>
      <c r="F14" s="32"/>
      <c r="G14" s="32"/>
      <c r="H14" s="32"/>
    </row>
    <row r="15" spans="1:8" ht="39" customHeight="1" x14ac:dyDescent="0.45">
      <c r="D15" s="31" t="s">
        <v>49</v>
      </c>
      <c r="E15" s="30" t="str">
        <f>'Event Summary'!E6</f>
        <v>030° 41' 56.397" S.</v>
      </c>
    </row>
    <row r="16" spans="1:8" ht="39" customHeight="1" x14ac:dyDescent="0.45">
      <c r="D16" s="31" t="s">
        <v>50</v>
      </c>
      <c r="E16" s="30" t="str">
        <f>'Event Summary'!G6</f>
        <v>149° 39' 43.754" E.</v>
      </c>
    </row>
    <row r="17" spans="4:7" ht="39" customHeight="1" x14ac:dyDescent="0.45">
      <c r="D17" s="31" t="s">
        <v>33</v>
      </c>
      <c r="E17" s="168">
        <f>'Event Summary'!A13</f>
        <v>41706</v>
      </c>
      <c r="F17" s="168"/>
      <c r="G17" s="168"/>
    </row>
    <row r="18" spans="4:7" ht="39" customHeight="1" x14ac:dyDescent="0.45">
      <c r="D18" s="31" t="s">
        <v>32</v>
      </c>
      <c r="E18" s="30" t="str">
        <f>'Event Summary'!C17</f>
        <v>J. Hollingworth</v>
      </c>
    </row>
    <row r="19" spans="4:7" ht="13.5" customHeight="1" x14ac:dyDescent="0.25"/>
    <row r="20" spans="4:7" ht="13.5" customHeight="1" x14ac:dyDescent="0.25"/>
    <row r="21" spans="4:7" ht="13.5" customHeight="1" x14ac:dyDescent="0.25"/>
    <row r="22" spans="4:7" ht="13.5" customHeight="1" x14ac:dyDescent="0.25"/>
    <row r="23" spans="4:7" ht="13.5" customHeight="1" x14ac:dyDescent="0.25"/>
    <row r="24" spans="4:7" ht="13.5" customHeight="1" x14ac:dyDescent="0.25"/>
    <row r="25" spans="4:7" ht="13.5" customHeight="1" x14ac:dyDescent="0.25"/>
    <row r="26" spans="4:7" ht="13.5" customHeight="1" x14ac:dyDescent="0.25"/>
    <row r="27" spans="4:7" ht="13.5" customHeight="1" x14ac:dyDescent="0.25"/>
    <row r="28" spans="4:7" ht="13.5" customHeight="1" x14ac:dyDescent="0.25"/>
    <row r="29" spans="4:7" ht="13.5" customHeight="1" x14ac:dyDescent="0.25"/>
    <row r="30" spans="4:7" ht="13.5" customHeight="1" x14ac:dyDescent="0.25"/>
    <row r="31" spans="4:7" ht="13.5" customHeight="1" x14ac:dyDescent="0.25"/>
    <row r="32" spans="4:7" ht="13.5" customHeight="1" x14ac:dyDescent="0.25"/>
    <row r="33" spans="6:8" ht="13.5" customHeight="1" x14ac:dyDescent="0.25">
      <c r="F33" s="29"/>
      <c r="G33" s="1"/>
      <c r="H33" s="1"/>
    </row>
    <row r="34" spans="6:8" ht="13.5" customHeight="1" x14ac:dyDescent="0.25">
      <c r="F34" s="1"/>
      <c r="G34" s="28" t="s">
        <v>31</v>
      </c>
      <c r="H34" s="27">
        <f ca="1">TODAY()</f>
        <v>41706</v>
      </c>
    </row>
    <row r="35" spans="6:8" ht="13.5" customHeight="1" x14ac:dyDescent="0.25">
      <c r="F35" s="1"/>
      <c r="G35" s="1"/>
      <c r="H35" s="1"/>
    </row>
    <row r="36" spans="6:8" ht="13.5" customHeight="1" x14ac:dyDescent="0.25"/>
    <row r="37" spans="6:8" ht="13.5" customHeight="1" x14ac:dyDescent="0.25"/>
    <row r="38" spans="6:8" ht="13.5" customHeight="1" x14ac:dyDescent="0.25"/>
    <row r="39" spans="6:8" ht="13.5" customHeight="1" x14ac:dyDescent="0.25"/>
    <row r="40" spans="6:8" ht="13.5" customHeight="1" x14ac:dyDescent="0.25"/>
    <row r="41" spans="6:8" ht="13.5" customHeight="1" x14ac:dyDescent="0.25"/>
    <row r="42" spans="6:8" ht="13.5" customHeight="1" x14ac:dyDescent="0.25"/>
    <row r="43" spans="6:8" ht="13.5" customHeight="1" x14ac:dyDescent="0.25"/>
    <row r="44" spans="6:8" ht="13.5" customHeight="1" x14ac:dyDescent="0.25"/>
    <row r="45" spans="6:8" ht="13.5" customHeight="1" x14ac:dyDescent="0.25"/>
    <row r="46" spans="6:8" ht="13.5" customHeight="1" x14ac:dyDescent="0.25"/>
    <row r="47" spans="6:8" ht="13.5" customHeight="1" x14ac:dyDescent="0.25"/>
    <row r="48" spans="6: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</sheetData>
  <mergeCells count="3">
    <mergeCell ref="A1:E1"/>
    <mergeCell ref="A10:H10"/>
    <mergeCell ref="E17:G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zoomScaleNormal="100" workbookViewId="0">
      <selection activeCell="E22" sqref="E22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69" t="s">
        <v>40</v>
      </c>
      <c r="B1" s="169"/>
      <c r="C1" s="169"/>
      <c r="D1" s="169"/>
      <c r="E1" s="169"/>
    </row>
    <row r="2" spans="1:8" x14ac:dyDescent="0.25">
      <c r="A2" s="12" t="s">
        <v>0</v>
      </c>
      <c r="B2" s="13"/>
      <c r="C2" s="13"/>
      <c r="D2" s="13"/>
      <c r="E2" s="13"/>
      <c r="F2" s="13"/>
      <c r="G2" s="13"/>
      <c r="H2" s="14"/>
    </row>
    <row r="3" spans="1:8" s="2" customFormat="1" ht="9" customHeight="1" x14ac:dyDescent="0.25">
      <c r="A3" s="4" t="s">
        <v>1</v>
      </c>
      <c r="B3" s="9"/>
      <c r="C3" s="4" t="s">
        <v>3</v>
      </c>
      <c r="D3" s="9"/>
      <c r="E3" s="4" t="s">
        <v>2</v>
      </c>
      <c r="F3" s="9"/>
      <c r="G3" s="4" t="s">
        <v>15</v>
      </c>
      <c r="H3" s="11"/>
    </row>
    <row r="4" spans="1:8" s="1" customFormat="1" x14ac:dyDescent="0.25">
      <c r="A4" s="138" t="s">
        <v>48</v>
      </c>
      <c r="B4" s="136"/>
      <c r="C4" s="138" t="s">
        <v>81</v>
      </c>
      <c r="D4" s="137"/>
      <c r="E4" s="138" t="s">
        <v>82</v>
      </c>
      <c r="F4" s="136"/>
      <c r="G4" s="139" t="s">
        <v>16</v>
      </c>
      <c r="H4" s="142"/>
    </row>
    <row r="5" spans="1:8" s="1" customFormat="1" ht="9" customHeight="1" x14ac:dyDescent="0.25">
      <c r="A5" s="125" t="s">
        <v>17</v>
      </c>
      <c r="B5" s="128"/>
      <c r="C5" s="125" t="s">
        <v>59</v>
      </c>
      <c r="D5" s="126"/>
      <c r="E5" s="125" t="s">
        <v>45</v>
      </c>
      <c r="F5" s="126"/>
      <c r="G5" s="125" t="s">
        <v>46</v>
      </c>
      <c r="H5" s="126"/>
    </row>
    <row r="6" spans="1:8" s="1" customFormat="1" x14ac:dyDescent="0.25">
      <c r="A6" s="139" t="s">
        <v>83</v>
      </c>
      <c r="B6" s="142"/>
      <c r="C6" s="146" t="s">
        <v>61</v>
      </c>
      <c r="D6" s="142"/>
      <c r="E6" s="153" t="s">
        <v>90</v>
      </c>
      <c r="F6" s="149"/>
      <c r="G6" s="153" t="s">
        <v>91</v>
      </c>
      <c r="H6" s="137"/>
    </row>
    <row r="7" spans="1:8" s="1" customFormat="1" ht="9" customHeight="1" x14ac:dyDescent="0.25">
      <c r="A7" s="125" t="s">
        <v>41</v>
      </c>
      <c r="B7" s="128"/>
      <c r="C7" s="125" t="s">
        <v>42</v>
      </c>
      <c r="D7" s="126"/>
      <c r="E7" s="125" t="s">
        <v>43</v>
      </c>
      <c r="F7" s="126"/>
      <c r="G7" s="125" t="s">
        <v>44</v>
      </c>
      <c r="H7" s="126"/>
    </row>
    <row r="8" spans="1:8" s="1" customFormat="1" x14ac:dyDescent="0.25">
      <c r="A8" s="171">
        <v>6600730.1699999999</v>
      </c>
      <c r="B8" s="172"/>
      <c r="C8" s="173">
        <v>754984.35</v>
      </c>
      <c r="D8" s="174"/>
      <c r="E8" s="148" t="s">
        <v>52</v>
      </c>
      <c r="F8" s="149"/>
      <c r="G8" s="148">
        <v>55</v>
      </c>
      <c r="H8" s="137"/>
    </row>
    <row r="9" spans="1:8" x14ac:dyDescent="0.25">
      <c r="A9" s="130" t="s">
        <v>11</v>
      </c>
      <c r="B9" s="131"/>
      <c r="C9" s="131"/>
      <c r="D9" s="131"/>
      <c r="E9" s="131"/>
      <c r="F9" s="131"/>
      <c r="G9" s="141"/>
      <c r="H9" s="132"/>
    </row>
    <row r="10" spans="1:8" s="2" customFormat="1" ht="9" customHeight="1" x14ac:dyDescent="0.25">
      <c r="A10" s="125" t="s">
        <v>25</v>
      </c>
      <c r="B10" s="126"/>
      <c r="C10" s="140" t="s">
        <v>14</v>
      </c>
      <c r="D10" s="126"/>
      <c r="E10" s="140" t="s">
        <v>28</v>
      </c>
      <c r="F10" s="127"/>
      <c r="G10" s="125" t="s">
        <v>20</v>
      </c>
      <c r="H10" s="126"/>
    </row>
    <row r="11" spans="1:8" s="1" customFormat="1" x14ac:dyDescent="0.25">
      <c r="A11" s="133" t="s">
        <v>14</v>
      </c>
      <c r="B11" s="135"/>
      <c r="C11" s="144">
        <v>299.82</v>
      </c>
      <c r="D11" s="135"/>
      <c r="E11" s="133" t="s">
        <v>88</v>
      </c>
      <c r="F11" s="134"/>
      <c r="G11" s="144">
        <v>4.55</v>
      </c>
      <c r="H11" s="135"/>
    </row>
    <row r="12" spans="1:8" s="2" customFormat="1" ht="9" customHeight="1" x14ac:dyDescent="0.25">
      <c r="A12" s="125" t="s">
        <v>10</v>
      </c>
      <c r="B12" s="126"/>
      <c r="C12" s="125" t="s">
        <v>60</v>
      </c>
      <c r="D12" s="126"/>
      <c r="E12" s="125" t="s">
        <v>23</v>
      </c>
      <c r="F12" s="127"/>
      <c r="G12" s="125" t="s">
        <v>24</v>
      </c>
      <c r="H12" s="126"/>
    </row>
    <row r="13" spans="1:8" s="1" customFormat="1" x14ac:dyDescent="0.25">
      <c r="A13" s="145">
        <v>41706</v>
      </c>
      <c r="B13" s="135"/>
      <c r="C13" s="133" t="s">
        <v>89</v>
      </c>
      <c r="D13" s="135"/>
      <c r="E13" s="143">
        <v>0</v>
      </c>
      <c r="F13" s="134"/>
      <c r="G13" s="143">
        <v>1035</v>
      </c>
      <c r="H13" s="135"/>
    </row>
    <row r="14" spans="1:8" s="77" customFormat="1" ht="9" customHeight="1" x14ac:dyDescent="0.25">
      <c r="A14" s="125" t="s">
        <v>18</v>
      </c>
      <c r="B14" s="126"/>
      <c r="C14" s="125" t="s">
        <v>62</v>
      </c>
      <c r="D14" s="126"/>
      <c r="E14" s="125" t="s">
        <v>54</v>
      </c>
      <c r="F14" s="127"/>
      <c r="G14" s="125" t="s">
        <v>57</v>
      </c>
      <c r="H14" s="126"/>
    </row>
    <row r="15" spans="1:8" s="76" customFormat="1" x14ac:dyDescent="0.25">
      <c r="A15" s="133" t="s">
        <v>53</v>
      </c>
      <c r="B15" s="135"/>
      <c r="C15" s="145" t="s">
        <v>70</v>
      </c>
      <c r="D15" s="135"/>
      <c r="E15" s="165">
        <v>-1.4</v>
      </c>
      <c r="F15" s="134"/>
      <c r="G15" s="143" t="s">
        <v>56</v>
      </c>
      <c r="H15" s="135"/>
    </row>
    <row r="16" spans="1:8" s="2" customFormat="1" ht="9" customHeight="1" x14ac:dyDescent="0.25">
      <c r="A16" s="154" t="s">
        <v>64</v>
      </c>
      <c r="B16" s="126"/>
      <c r="C16" s="125" t="s">
        <v>47</v>
      </c>
      <c r="D16" s="126"/>
      <c r="E16" s="125" t="s">
        <v>58</v>
      </c>
      <c r="F16" s="127"/>
      <c r="G16" s="125" t="s">
        <v>30</v>
      </c>
      <c r="H16" s="129" t="s">
        <v>29</v>
      </c>
    </row>
    <row r="17" spans="1:8" s="64" customFormat="1" ht="12.75" x14ac:dyDescent="0.25">
      <c r="A17" s="145" t="s">
        <v>87</v>
      </c>
      <c r="B17" s="135"/>
      <c r="C17" s="133" t="s">
        <v>86</v>
      </c>
      <c r="D17" s="135"/>
      <c r="E17" s="133" t="s">
        <v>85</v>
      </c>
      <c r="F17" s="134"/>
      <c r="G17" s="143" t="s">
        <v>84</v>
      </c>
      <c r="H17" s="147">
        <v>119</v>
      </c>
    </row>
    <row r="18" spans="1:8" s="3" customFormat="1" ht="9" customHeight="1" x14ac:dyDescent="0.2">
      <c r="A18" s="4" t="s">
        <v>21</v>
      </c>
      <c r="B18" s="6"/>
      <c r="C18" s="6"/>
      <c r="D18" s="6"/>
      <c r="E18" s="6"/>
      <c r="F18" s="6"/>
      <c r="G18" s="6"/>
      <c r="H18" s="7"/>
    </row>
    <row r="19" spans="1:8" ht="25.5" customHeight="1" x14ac:dyDescent="0.25">
      <c r="A19" s="175"/>
      <c r="B19" s="176"/>
      <c r="C19" s="176"/>
      <c r="D19" s="176"/>
      <c r="E19" s="176"/>
      <c r="F19" s="176"/>
      <c r="G19" s="176"/>
      <c r="H19" s="177"/>
    </row>
    <row r="20" spans="1:8" s="8" customFormat="1" x14ac:dyDescent="0.25">
      <c r="A20" s="46" t="s">
        <v>39</v>
      </c>
      <c r="B20" s="46" t="s">
        <v>38</v>
      </c>
      <c r="C20" s="170" t="s">
        <v>21</v>
      </c>
      <c r="D20" s="170"/>
      <c r="E20" s="170"/>
      <c r="F20" s="170"/>
      <c r="G20" s="170"/>
      <c r="H20" s="170"/>
    </row>
    <row r="21" spans="1:8" ht="13.5" customHeight="1" x14ac:dyDescent="0.25">
      <c r="A21" s="118">
        <v>41705</v>
      </c>
      <c r="B21" s="119">
        <v>0.52083333333333337</v>
      </c>
      <c r="C21" s="114" t="s">
        <v>71</v>
      </c>
      <c r="D21" s="51"/>
      <c r="E21" s="51"/>
      <c r="F21" s="51"/>
      <c r="G21" s="51"/>
      <c r="H21" s="52"/>
    </row>
    <row r="22" spans="1:8" ht="13.5" customHeight="1" x14ac:dyDescent="0.25">
      <c r="A22" s="123"/>
      <c r="B22" s="121">
        <v>0.8125</v>
      </c>
      <c r="C22" s="115" t="s">
        <v>72</v>
      </c>
      <c r="D22" s="54"/>
      <c r="E22" s="54"/>
      <c r="F22" s="54"/>
      <c r="G22" s="54"/>
      <c r="H22" s="55"/>
    </row>
    <row r="23" spans="1:8" ht="13.5" customHeight="1" x14ac:dyDescent="0.25">
      <c r="A23" s="124">
        <v>41706</v>
      </c>
      <c r="B23" s="122">
        <v>0.25</v>
      </c>
      <c r="C23" s="117" t="s">
        <v>73</v>
      </c>
      <c r="D23" s="57"/>
      <c r="E23" s="57"/>
      <c r="F23" s="57"/>
      <c r="G23" s="57"/>
      <c r="H23" s="58"/>
    </row>
    <row r="24" spans="1:8" ht="13.5" customHeight="1" x14ac:dyDescent="0.25">
      <c r="A24" s="123"/>
      <c r="B24" s="121">
        <v>0.34375</v>
      </c>
      <c r="C24" s="115" t="s">
        <v>74</v>
      </c>
      <c r="D24" s="54"/>
      <c r="E24" s="54"/>
      <c r="F24" s="54"/>
      <c r="G24" s="54"/>
      <c r="H24" s="55"/>
    </row>
    <row r="25" spans="1:8" ht="13.5" customHeight="1" x14ac:dyDescent="0.25">
      <c r="A25" s="123"/>
      <c r="B25" s="121">
        <v>0.40625</v>
      </c>
      <c r="C25" s="115" t="s">
        <v>75</v>
      </c>
      <c r="D25" s="54"/>
      <c r="E25" s="54"/>
      <c r="F25" s="54"/>
      <c r="G25" s="54"/>
      <c r="H25" s="55"/>
    </row>
    <row r="26" spans="1:8" ht="13.5" customHeight="1" x14ac:dyDescent="0.25">
      <c r="A26" s="123"/>
      <c r="B26" s="121">
        <v>0.4513888888888889</v>
      </c>
      <c r="C26" s="115" t="s">
        <v>76</v>
      </c>
      <c r="D26" s="54"/>
      <c r="E26" s="54"/>
      <c r="F26" s="54"/>
      <c r="G26" s="54"/>
      <c r="H26" s="55"/>
    </row>
    <row r="27" spans="1:8" ht="13.5" customHeight="1" x14ac:dyDescent="0.25">
      <c r="A27" s="120"/>
      <c r="B27" s="121">
        <v>0.47569444444444442</v>
      </c>
      <c r="C27" s="115" t="s">
        <v>77</v>
      </c>
      <c r="D27" s="54"/>
      <c r="E27" s="54"/>
      <c r="F27" s="54"/>
      <c r="G27" s="54"/>
      <c r="H27" s="55"/>
    </row>
    <row r="28" spans="1:8" ht="13.5" customHeight="1" x14ac:dyDescent="0.25">
      <c r="A28" s="123"/>
      <c r="B28" s="121">
        <v>0.4861111111111111</v>
      </c>
      <c r="C28" s="115" t="s">
        <v>78</v>
      </c>
      <c r="D28" s="54"/>
      <c r="E28" s="54"/>
      <c r="F28" s="54"/>
      <c r="G28" s="54"/>
      <c r="H28" s="55"/>
    </row>
    <row r="29" spans="1:8" ht="13.5" customHeight="1" x14ac:dyDescent="0.25">
      <c r="A29" s="120"/>
      <c r="B29" s="121">
        <v>0.5</v>
      </c>
      <c r="C29" s="116" t="s">
        <v>79</v>
      </c>
      <c r="E29" s="54"/>
      <c r="F29" s="54"/>
      <c r="G29" s="54"/>
      <c r="H29" s="55"/>
    </row>
    <row r="30" spans="1:8" ht="13.5" customHeight="1" x14ac:dyDescent="0.25">
      <c r="A30" s="123"/>
      <c r="B30" s="121">
        <v>0.50694444444444442</v>
      </c>
      <c r="C30" s="115" t="s">
        <v>80</v>
      </c>
      <c r="D30" s="54"/>
      <c r="E30" s="54"/>
      <c r="F30" s="54"/>
      <c r="G30" s="54"/>
      <c r="H30" s="55"/>
    </row>
    <row r="31" spans="1:8" ht="13.5" customHeight="1" x14ac:dyDescent="0.25">
      <c r="A31" s="123"/>
      <c r="B31" s="121">
        <v>0.52777777777777779</v>
      </c>
      <c r="C31" s="115" t="s">
        <v>92</v>
      </c>
      <c r="D31" s="54"/>
      <c r="E31" s="54"/>
      <c r="F31" s="54"/>
      <c r="G31" s="54"/>
      <c r="H31" s="55"/>
    </row>
    <row r="32" spans="1:8" ht="13.5" customHeight="1" x14ac:dyDescent="0.25">
      <c r="A32" s="59"/>
      <c r="B32" s="121">
        <v>0.59027777777777779</v>
      </c>
      <c r="C32" s="115" t="s">
        <v>93</v>
      </c>
      <c r="D32" s="54"/>
      <c r="E32" s="54"/>
      <c r="F32" s="54"/>
      <c r="G32" s="54"/>
      <c r="H32" s="55"/>
    </row>
    <row r="33" spans="1:8" ht="13.5" customHeight="1" x14ac:dyDescent="0.25">
      <c r="A33" s="59"/>
      <c r="B33" s="121">
        <v>0.60763888888888895</v>
      </c>
      <c r="C33" s="115" t="s">
        <v>96</v>
      </c>
      <c r="D33" s="54"/>
      <c r="E33" s="54"/>
      <c r="F33" s="54"/>
      <c r="G33" s="54"/>
      <c r="H33" s="55"/>
    </row>
    <row r="34" spans="1:8" ht="13.5" customHeight="1" x14ac:dyDescent="0.25">
      <c r="A34" s="59"/>
      <c r="B34" s="121">
        <v>0.61805555555555558</v>
      </c>
      <c r="C34" s="115" t="s">
        <v>94</v>
      </c>
      <c r="D34" s="54"/>
      <c r="E34" s="54"/>
      <c r="F34" s="54"/>
      <c r="G34" s="54"/>
      <c r="H34" s="55"/>
    </row>
    <row r="35" spans="1:8" ht="13.5" customHeight="1" x14ac:dyDescent="0.25">
      <c r="A35" s="59"/>
      <c r="B35" s="121">
        <v>0.63194444444444442</v>
      </c>
      <c r="C35" s="115" t="s">
        <v>95</v>
      </c>
      <c r="D35" s="54"/>
      <c r="E35" s="54"/>
      <c r="F35" s="54"/>
      <c r="G35" s="54"/>
      <c r="H35" s="55"/>
    </row>
    <row r="36" spans="1:8" ht="13.5" customHeight="1" x14ac:dyDescent="0.25">
      <c r="A36" s="59"/>
      <c r="B36" s="60">
        <v>0.69097222222222221</v>
      </c>
      <c r="C36" s="115" t="s">
        <v>97</v>
      </c>
      <c r="D36" s="54"/>
      <c r="E36" s="54"/>
      <c r="F36" s="54"/>
      <c r="G36" s="54"/>
      <c r="H36" s="55"/>
    </row>
    <row r="37" spans="1:8" ht="13.5" customHeight="1" x14ac:dyDescent="0.25">
      <c r="A37" s="59"/>
      <c r="B37" s="121">
        <v>0.70833333333333337</v>
      </c>
      <c r="C37" s="115" t="s">
        <v>96</v>
      </c>
      <c r="D37" s="54"/>
      <c r="E37" s="54"/>
      <c r="F37" s="54"/>
      <c r="G37" s="54"/>
      <c r="H37" s="55"/>
    </row>
    <row r="38" spans="1:8" ht="13.5" customHeight="1" x14ac:dyDescent="0.25">
      <c r="A38" s="59"/>
      <c r="B38" s="61"/>
      <c r="C38" s="53"/>
      <c r="D38" s="54"/>
      <c r="E38" s="54"/>
      <c r="F38" s="54"/>
      <c r="G38" s="54"/>
      <c r="H38" s="55"/>
    </row>
    <row r="39" spans="1:8" ht="13.5" customHeight="1" x14ac:dyDescent="0.25">
      <c r="A39" s="59"/>
      <c r="B39" s="61"/>
      <c r="C39" s="53"/>
      <c r="D39" s="54"/>
      <c r="E39" s="54"/>
      <c r="F39" s="54"/>
      <c r="G39" s="54"/>
      <c r="H39" s="55"/>
    </row>
    <row r="40" spans="1:8" ht="13.5" customHeight="1" x14ac:dyDescent="0.25">
      <c r="A40" s="59"/>
      <c r="B40" s="61"/>
      <c r="C40" s="53"/>
      <c r="D40" s="54"/>
      <c r="E40" s="54"/>
      <c r="F40" s="54"/>
      <c r="G40" s="54"/>
      <c r="H40" s="55"/>
    </row>
    <row r="41" spans="1:8" ht="13.5" customHeight="1" x14ac:dyDescent="0.25">
      <c r="A41" s="59"/>
      <c r="B41" s="61"/>
      <c r="C41" s="53"/>
      <c r="D41" s="54"/>
      <c r="E41" s="54"/>
      <c r="F41" s="54"/>
      <c r="G41" s="54"/>
      <c r="H41" s="55"/>
    </row>
    <row r="42" spans="1:8" ht="13.5" customHeight="1" x14ac:dyDescent="0.25">
      <c r="A42" s="59"/>
      <c r="B42" s="61"/>
      <c r="C42" s="53"/>
      <c r="D42" s="54"/>
      <c r="E42" s="54"/>
      <c r="F42" s="54"/>
      <c r="G42" s="54"/>
      <c r="H42" s="55"/>
    </row>
    <row r="43" spans="1:8" ht="13.5" customHeight="1" x14ac:dyDescent="0.25">
      <c r="A43" s="59"/>
      <c r="B43" s="61"/>
      <c r="C43" s="53"/>
      <c r="D43" s="54"/>
      <c r="E43" s="54"/>
      <c r="F43" s="54"/>
      <c r="G43" s="54"/>
      <c r="H43" s="55"/>
    </row>
    <row r="44" spans="1:8" ht="13.5" customHeight="1" x14ac:dyDescent="0.25">
      <c r="A44" s="59"/>
      <c r="B44" s="61"/>
      <c r="C44" s="53"/>
      <c r="D44" s="54"/>
      <c r="E44" s="54"/>
      <c r="F44" s="54"/>
      <c r="G44" s="54"/>
      <c r="H44" s="55"/>
    </row>
    <row r="45" spans="1:8" ht="13.5" customHeight="1" x14ac:dyDescent="0.25">
      <c r="A45" s="59"/>
      <c r="B45" s="61"/>
      <c r="C45" s="53"/>
      <c r="D45" s="54"/>
      <c r="E45" s="54"/>
      <c r="F45" s="54"/>
      <c r="G45" s="54"/>
      <c r="H45" s="55"/>
    </row>
    <row r="46" spans="1:8" ht="13.5" customHeight="1" x14ac:dyDescent="0.25">
      <c r="A46" s="59"/>
      <c r="B46" s="61"/>
      <c r="C46" s="53"/>
      <c r="D46" s="54"/>
      <c r="E46" s="54"/>
      <c r="F46" s="54"/>
      <c r="G46" s="54"/>
      <c r="H46" s="55"/>
    </row>
    <row r="47" spans="1:8" ht="13.5" customHeight="1" x14ac:dyDescent="0.25">
      <c r="A47" s="59"/>
      <c r="B47" s="61"/>
      <c r="C47" s="53"/>
      <c r="D47" s="54"/>
      <c r="E47" s="54"/>
      <c r="F47" s="54"/>
      <c r="G47" s="54"/>
      <c r="H47" s="55"/>
    </row>
    <row r="48" spans="1:8" ht="13.5" customHeight="1" x14ac:dyDescent="0.25">
      <c r="A48" s="59"/>
      <c r="B48" s="61"/>
      <c r="C48" s="53"/>
      <c r="D48" s="54"/>
      <c r="E48" s="54"/>
      <c r="F48" s="54"/>
      <c r="G48" s="54"/>
      <c r="H48" s="55"/>
    </row>
    <row r="49" spans="1:8" ht="13.5" customHeight="1" x14ac:dyDescent="0.25">
      <c r="A49" s="59"/>
      <c r="B49" s="61"/>
      <c r="C49" s="53"/>
      <c r="D49" s="54"/>
      <c r="E49" s="54"/>
      <c r="F49" s="54"/>
      <c r="G49" s="54"/>
      <c r="H49" s="55"/>
    </row>
    <row r="50" spans="1:8" ht="13.5" customHeight="1" x14ac:dyDescent="0.25">
      <c r="A50" s="59"/>
      <c r="B50" s="61"/>
      <c r="C50" s="53"/>
      <c r="D50" s="54"/>
      <c r="E50" s="54"/>
      <c r="F50" s="54"/>
      <c r="G50" s="54"/>
      <c r="H50" s="55"/>
    </row>
    <row r="51" spans="1:8" ht="13.5" customHeight="1" x14ac:dyDescent="0.25">
      <c r="A51" s="59"/>
      <c r="B51" s="61"/>
      <c r="C51" s="53"/>
      <c r="D51" s="54"/>
      <c r="E51" s="54"/>
      <c r="F51" s="54"/>
      <c r="G51" s="54"/>
      <c r="H51" s="55"/>
    </row>
    <row r="52" spans="1:8" ht="13.5" customHeight="1" x14ac:dyDescent="0.25">
      <c r="A52" s="59"/>
      <c r="B52" s="61"/>
      <c r="C52" s="53"/>
      <c r="D52" s="54"/>
      <c r="E52" s="54"/>
      <c r="F52" s="54"/>
      <c r="G52" s="54"/>
      <c r="H52" s="55"/>
    </row>
    <row r="53" spans="1:8" ht="13.5" customHeight="1" x14ac:dyDescent="0.25">
      <c r="A53" s="59"/>
      <c r="B53" s="61"/>
      <c r="C53" s="53"/>
      <c r="D53" s="54"/>
      <c r="E53" s="54"/>
      <c r="F53" s="54"/>
      <c r="G53" s="54"/>
      <c r="H53" s="55"/>
    </row>
    <row r="54" spans="1:8" ht="13.5" customHeight="1" x14ac:dyDescent="0.25">
      <c r="A54" s="59"/>
      <c r="B54" s="61"/>
      <c r="C54" s="53"/>
      <c r="D54" s="54"/>
      <c r="E54" s="54"/>
      <c r="F54" s="54"/>
      <c r="G54" s="54"/>
      <c r="H54" s="55"/>
    </row>
    <row r="55" spans="1:8" ht="13.5" customHeight="1" x14ac:dyDescent="0.25">
      <c r="A55" s="59"/>
      <c r="B55" s="61"/>
      <c r="C55" s="53"/>
      <c r="D55" s="54"/>
      <c r="E55" s="54"/>
      <c r="F55" s="54"/>
      <c r="G55" s="54"/>
      <c r="H55" s="55"/>
    </row>
    <row r="56" spans="1:8" ht="13.5" customHeight="1" x14ac:dyDescent="0.25">
      <c r="A56" s="49"/>
      <c r="B56" s="50"/>
      <c r="C56" s="56"/>
      <c r="D56" s="57"/>
      <c r="E56" s="57"/>
      <c r="F56" s="57"/>
      <c r="G56" s="57"/>
      <c r="H56" s="58"/>
    </row>
    <row r="57" spans="1:8" ht="13.5" customHeight="1" x14ac:dyDescent="0.25">
      <c r="A57" s="47"/>
      <c r="B57" s="48"/>
      <c r="C57" s="53"/>
      <c r="D57" s="54"/>
      <c r="E57" s="54"/>
      <c r="F57" s="54"/>
      <c r="G57" s="54"/>
      <c r="H57" s="55"/>
    </row>
    <row r="58" spans="1:8" ht="13.5" customHeight="1" x14ac:dyDescent="0.25">
      <c r="A58" s="47"/>
      <c r="B58" s="48"/>
      <c r="C58" s="53"/>
      <c r="D58" s="54"/>
      <c r="E58" s="54"/>
      <c r="F58" s="54"/>
      <c r="G58" s="54"/>
      <c r="H58" s="55"/>
    </row>
    <row r="59" spans="1:8" ht="13.5" customHeight="1" x14ac:dyDescent="0.25">
      <c r="A59" s="65"/>
      <c r="B59" s="66"/>
      <c r="C59" s="67"/>
      <c r="D59" s="68"/>
      <c r="E59" s="68"/>
      <c r="F59" s="68"/>
      <c r="G59" s="68"/>
      <c r="H59" s="69"/>
    </row>
    <row r="60" spans="1:8" ht="13.5" customHeight="1" x14ac:dyDescent="0.25"/>
    <row r="61" spans="1:8" ht="13.5" customHeight="1" x14ac:dyDescent="0.25"/>
    <row r="62" spans="1:8" ht="13.5" customHeight="1" x14ac:dyDescent="0.25"/>
    <row r="63" spans="1:8" ht="13.5" customHeight="1" x14ac:dyDescent="0.25"/>
    <row r="64" spans="1:8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</sheetData>
  <mergeCells count="5">
    <mergeCell ref="A1:E1"/>
    <mergeCell ref="C20:H20"/>
    <mergeCell ref="A8:B8"/>
    <mergeCell ref="C8:D8"/>
    <mergeCell ref="A19:H19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6"/>
  <sheetViews>
    <sheetView topLeftCell="A25" zoomScaleNormal="100" workbookViewId="0">
      <selection activeCell="C10" sqref="C10"/>
    </sheetView>
  </sheetViews>
  <sheetFormatPr defaultRowHeight="15" x14ac:dyDescent="0.25"/>
  <cols>
    <col min="1" max="2" width="16.42578125" customWidth="1"/>
    <col min="3" max="3" width="16.5703125" customWidth="1"/>
    <col min="4" max="4" width="10.7109375" customWidth="1"/>
    <col min="5" max="5" width="0.5703125" customWidth="1"/>
    <col min="6" max="6" width="6" customWidth="1"/>
    <col min="7" max="8" width="16.28515625" customWidth="1"/>
  </cols>
  <sheetData>
    <row r="1" spans="1:13" ht="38.25" customHeight="1" x14ac:dyDescent="0.25">
      <c r="A1" s="169" t="s">
        <v>51</v>
      </c>
      <c r="B1" s="169"/>
      <c r="C1" s="169"/>
      <c r="D1" s="169"/>
      <c r="E1" s="169"/>
      <c r="F1" s="169"/>
    </row>
    <row r="2" spans="1:13" x14ac:dyDescent="0.25">
      <c r="A2" s="12" t="s">
        <v>0</v>
      </c>
      <c r="B2" s="13"/>
      <c r="C2" s="13"/>
      <c r="D2" s="13"/>
      <c r="E2" s="13"/>
      <c r="F2" s="13"/>
      <c r="G2" s="13"/>
      <c r="H2" s="14"/>
    </row>
    <row r="3" spans="1:13" s="2" customFormat="1" ht="9" customHeight="1" x14ac:dyDescent="0.25">
      <c r="A3" s="4" t="s">
        <v>1</v>
      </c>
      <c r="B3" s="9"/>
      <c r="C3" s="4" t="s">
        <v>3</v>
      </c>
      <c r="D3" s="9"/>
      <c r="E3" s="9"/>
      <c r="F3" s="9"/>
      <c r="G3" s="4" t="s">
        <v>2</v>
      </c>
      <c r="H3" s="5"/>
    </row>
    <row r="4" spans="1:13" s="1" customFormat="1" x14ac:dyDescent="0.2">
      <c r="A4" s="20" t="str">
        <f>'Event Summary'!A4</f>
        <v>Santos Ltd</v>
      </c>
      <c r="B4" s="18"/>
      <c r="C4" s="20" t="str">
        <f>'Event Summary'!C4</f>
        <v>Dewhurst 26</v>
      </c>
      <c r="D4" s="18"/>
      <c r="E4" s="18"/>
      <c r="F4" s="18"/>
      <c r="G4" s="20" t="str">
        <f>'Event Summary'!E4</f>
        <v>Gunnedah</v>
      </c>
      <c r="H4" s="19"/>
      <c r="J4" s="23" t="s">
        <v>22</v>
      </c>
      <c r="K4" s="23"/>
      <c r="L4" s="23" t="s">
        <v>26</v>
      </c>
      <c r="M4" s="24"/>
    </row>
    <row r="5" spans="1:13" s="1" customFormat="1" ht="9" customHeight="1" x14ac:dyDescent="0.25">
      <c r="A5" s="4" t="s">
        <v>15</v>
      </c>
      <c r="B5" s="10"/>
      <c r="C5" s="4" t="s">
        <v>17</v>
      </c>
      <c r="D5" s="9"/>
      <c r="E5" s="10"/>
      <c r="F5" s="11"/>
      <c r="G5" s="9" t="s">
        <v>59</v>
      </c>
      <c r="H5" s="11"/>
    </row>
    <row r="6" spans="1:13" s="1" customFormat="1" x14ac:dyDescent="0.25">
      <c r="A6" s="21" t="str">
        <f>'Event Summary'!G4</f>
        <v>Australia</v>
      </c>
      <c r="B6" s="22"/>
      <c r="C6" s="152" t="str">
        <f>'Event Summary'!A6</f>
        <v>NSW</v>
      </c>
      <c r="D6" s="18"/>
      <c r="E6" s="18"/>
      <c r="F6" s="19"/>
      <c r="G6" s="25" t="str">
        <f>'Event Summary'!C6</f>
        <v>Well Head</v>
      </c>
      <c r="H6" s="19"/>
    </row>
    <row r="7" spans="1:13" x14ac:dyDescent="0.25">
      <c r="A7" s="12" t="s">
        <v>11</v>
      </c>
      <c r="B7" s="13"/>
      <c r="C7" s="13"/>
      <c r="D7" s="13"/>
      <c r="E7" s="13"/>
      <c r="F7" s="13"/>
      <c r="G7" s="13"/>
      <c r="H7" s="14"/>
    </row>
    <row r="8" spans="1:13" s="2" customFormat="1" ht="9" customHeight="1" x14ac:dyDescent="0.25">
      <c r="A8" s="78" t="s">
        <v>13</v>
      </c>
      <c r="B8" s="82" t="s">
        <v>14</v>
      </c>
      <c r="C8" s="83" t="s">
        <v>28</v>
      </c>
      <c r="D8" s="178" t="s">
        <v>27</v>
      </c>
      <c r="E8" s="178"/>
      <c r="F8" s="179"/>
      <c r="G8" s="82" t="s">
        <v>23</v>
      </c>
      <c r="H8" s="79" t="s">
        <v>24</v>
      </c>
    </row>
    <row r="9" spans="1:13" s="1" customFormat="1" x14ac:dyDescent="0.25">
      <c r="A9" s="73" t="str">
        <f>'Event Summary'!A11</f>
        <v>Ground Level</v>
      </c>
      <c r="B9" s="72">
        <f>'Event Summary'!C11</f>
        <v>299.82</v>
      </c>
      <c r="C9" s="71" t="str">
        <f>'Event Summary'!E11</f>
        <v>DF</v>
      </c>
      <c r="D9" s="105">
        <f>'Event Summary'!G11</f>
        <v>4.55</v>
      </c>
      <c r="E9" s="106"/>
      <c r="F9" s="107"/>
      <c r="G9" s="71" t="s">
        <v>19</v>
      </c>
      <c r="H9" s="108">
        <f>'Event Summary'!G13</f>
        <v>1035</v>
      </c>
    </row>
    <row r="10" spans="1:13" s="2" customFormat="1" ht="9" customHeight="1" x14ac:dyDescent="0.25">
      <c r="A10" s="82" t="s">
        <v>10</v>
      </c>
      <c r="B10" s="74" t="s">
        <v>18</v>
      </c>
      <c r="C10" s="82" t="s">
        <v>45</v>
      </c>
      <c r="D10" s="78" t="s">
        <v>46</v>
      </c>
      <c r="E10" s="80"/>
      <c r="F10" s="79"/>
      <c r="G10" s="82" t="s">
        <v>43</v>
      </c>
      <c r="H10" s="79" t="s">
        <v>44</v>
      </c>
    </row>
    <row r="11" spans="1:13" s="113" customFormat="1" ht="12" x14ac:dyDescent="0.25">
      <c r="A11" s="109">
        <f>'Event Summary'!A13</f>
        <v>41706</v>
      </c>
      <c r="B11" s="155" t="str">
        <f>'Event Summary'!A15</f>
        <v>Grid North</v>
      </c>
      <c r="C11" s="110" t="str">
        <f>'Event Summary'!E6</f>
        <v>030° 41' 56.397" S.</v>
      </c>
      <c r="D11" s="73" t="str">
        <f>'Event Summary'!G6</f>
        <v>149° 39' 43.754" E.</v>
      </c>
      <c r="E11" s="106"/>
      <c r="F11" s="107"/>
      <c r="G11" s="111" t="str">
        <f>'Event Summary'!E8</f>
        <v>GDA94/MGA94</v>
      </c>
      <c r="H11" s="112">
        <f>'Event Summary'!G8</f>
        <v>55</v>
      </c>
    </row>
    <row r="12" spans="1:13" s="2" customFormat="1" ht="9" customHeight="1" x14ac:dyDescent="0.25">
      <c r="A12" s="74" t="s">
        <v>54</v>
      </c>
      <c r="B12" s="82" t="s">
        <v>57</v>
      </c>
      <c r="C12" s="82" t="s">
        <v>41</v>
      </c>
      <c r="D12" s="78" t="s">
        <v>42</v>
      </c>
      <c r="E12" s="80"/>
      <c r="F12" s="79"/>
      <c r="G12" s="82" t="s">
        <v>62</v>
      </c>
      <c r="H12" s="79" t="s">
        <v>30</v>
      </c>
    </row>
    <row r="13" spans="1:13" s="113" customFormat="1" ht="12" x14ac:dyDescent="0.25">
      <c r="A13" s="111">
        <f>'Event Summary'!E15</f>
        <v>-1.4</v>
      </c>
      <c r="B13" s="109" t="str">
        <f>'Event Summary'!G15</f>
        <v>N/A</v>
      </c>
      <c r="C13" s="164">
        <f>'Event Summary'!A8</f>
        <v>6600730.1699999999</v>
      </c>
      <c r="D13" s="183">
        <f>'Event Summary'!C8</f>
        <v>754984.35</v>
      </c>
      <c r="E13" s="184"/>
      <c r="F13" s="185"/>
      <c r="G13" s="111" t="str">
        <f>'Event Summary'!C15</f>
        <v>Min Curvature</v>
      </c>
      <c r="H13" s="112" t="str">
        <f>'Event Summary'!G17</f>
        <v>Wireline</v>
      </c>
    </row>
    <row r="14" spans="1:13" s="3" customFormat="1" ht="9" customHeight="1" x14ac:dyDescent="0.2">
      <c r="A14" s="4" t="s">
        <v>21</v>
      </c>
      <c r="B14" s="6"/>
      <c r="C14" s="6"/>
      <c r="D14" s="6"/>
      <c r="E14" s="6"/>
      <c r="F14" s="6"/>
      <c r="G14" s="6"/>
      <c r="H14" s="7"/>
    </row>
    <row r="15" spans="1:13" ht="25.5" customHeight="1" x14ac:dyDescent="0.25">
      <c r="A15" s="180" t="str">
        <f>IF(ISBLANK('Event Summary'!A19),"",'Event Summary'!A19)</f>
        <v/>
      </c>
      <c r="B15" s="181"/>
      <c r="C15" s="181"/>
      <c r="D15" s="181"/>
      <c r="E15" s="181"/>
      <c r="F15" s="181"/>
      <c r="G15" s="181"/>
      <c r="H15" s="182"/>
    </row>
    <row r="16" spans="1:13" ht="3" customHeight="1" x14ac:dyDescent="0.25"/>
  </sheetData>
  <mergeCells count="4">
    <mergeCell ref="D8:F8"/>
    <mergeCell ref="A15:H15"/>
    <mergeCell ref="A1:F1"/>
    <mergeCell ref="D13:F13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  <legacyDrawing r:id="rId3"/>
  <controls>
    <mc:AlternateContent xmlns:mc="http://schemas.openxmlformats.org/markup-compatibility/2006">
      <mc:Choice Requires="x14">
        <control shapeId="2049" r:id="rId4" name="d">
          <controlPr defaultSize="0" autoLine="0" autoPict="0" r:id="rId5">
            <anchor moveWithCells="1">
              <from>
                <xdr:col>0</xdr:col>
                <xdr:colOff>9525</xdr:colOff>
                <xdr:row>16</xdr:row>
                <xdr:rowOff>0</xdr:rowOff>
              </from>
              <to>
                <xdr:col>3</xdr:col>
                <xdr:colOff>704850</xdr:colOff>
                <xdr:row>37</xdr:row>
                <xdr:rowOff>133350</xdr:rowOff>
              </to>
            </anchor>
          </controlPr>
        </control>
      </mc:Choice>
      <mc:Fallback>
        <control shapeId="2049" r:id="rId4" name="d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B4" sqref="B4"/>
    </sheetView>
  </sheetViews>
  <sheetFormatPr defaultRowHeight="15" x14ac:dyDescent="0.25"/>
  <cols>
    <col min="1" max="2" width="16.42578125" style="75" customWidth="1"/>
    <col min="3" max="3" width="16.5703125" style="75" customWidth="1"/>
    <col min="4" max="4" width="10.7109375" style="75" customWidth="1"/>
    <col min="5" max="5" width="0.5703125" style="75" customWidth="1"/>
    <col min="6" max="6" width="6" style="75" customWidth="1"/>
    <col min="7" max="8" width="16.28515625" style="75" customWidth="1"/>
    <col min="9" max="16384" width="9.140625" style="75"/>
  </cols>
  <sheetData>
    <row r="1" spans="1:15" ht="38.25" customHeight="1" x14ac:dyDescent="0.25">
      <c r="A1" s="169" t="s">
        <v>68</v>
      </c>
      <c r="B1" s="169"/>
      <c r="C1" s="169"/>
      <c r="D1" s="169"/>
      <c r="E1" s="169"/>
      <c r="F1" s="169"/>
    </row>
    <row r="2" spans="1:15" x14ac:dyDescent="0.25">
      <c r="A2" s="130" t="s">
        <v>0</v>
      </c>
      <c r="B2" s="131"/>
      <c r="C2" s="131"/>
      <c r="D2" s="131"/>
      <c r="E2" s="131"/>
      <c r="F2" s="131"/>
      <c r="G2" s="131"/>
      <c r="H2" s="132"/>
      <c r="I2" s="161"/>
      <c r="J2" s="161"/>
      <c r="K2" s="161"/>
      <c r="L2" s="161"/>
      <c r="M2" s="161"/>
      <c r="N2" s="161"/>
    </row>
    <row r="3" spans="1:15" s="77" customFormat="1" ht="9" customHeight="1" x14ac:dyDescent="0.25">
      <c r="A3" s="125" t="s">
        <v>1</v>
      </c>
      <c r="B3" s="127"/>
      <c r="C3" s="125" t="s">
        <v>3</v>
      </c>
      <c r="D3" s="127"/>
      <c r="E3" s="127"/>
      <c r="F3" s="127"/>
      <c r="G3" s="125" t="s">
        <v>2</v>
      </c>
      <c r="H3" s="126"/>
      <c r="I3" s="160"/>
      <c r="J3" s="160"/>
      <c r="K3" s="160"/>
      <c r="L3" s="160"/>
      <c r="M3" s="160"/>
      <c r="N3" s="160"/>
      <c r="O3" s="160"/>
    </row>
    <row r="4" spans="1:15" s="76" customFormat="1" x14ac:dyDescent="0.2">
      <c r="A4" s="138" t="str">
        <f>'Event Summary'!A4</f>
        <v>Santos Ltd</v>
      </c>
      <c r="B4" s="136"/>
      <c r="C4" s="138" t="str">
        <f>'Event Summary'!C4</f>
        <v>Dewhurst 26</v>
      </c>
      <c r="D4" s="136"/>
      <c r="E4" s="136"/>
      <c r="F4" s="136"/>
      <c r="G4" s="138" t="str">
        <f>'Event Summary'!E4</f>
        <v>Gunnedah</v>
      </c>
      <c r="H4" s="137"/>
      <c r="I4" s="24"/>
      <c r="J4" s="23" t="s">
        <v>22</v>
      </c>
      <c r="K4" s="23" t="s">
        <v>67</v>
      </c>
      <c r="L4" s="23" t="s">
        <v>69</v>
      </c>
      <c r="M4" s="24"/>
      <c r="N4" s="24"/>
      <c r="O4" s="24"/>
    </row>
    <row r="5" spans="1:15" s="76" customFormat="1" ht="9" customHeight="1" x14ac:dyDescent="0.25">
      <c r="A5" s="125" t="s">
        <v>15</v>
      </c>
      <c r="B5" s="10"/>
      <c r="C5" s="125" t="s">
        <v>17</v>
      </c>
      <c r="D5" s="127"/>
      <c r="E5" s="10"/>
      <c r="F5" s="128"/>
      <c r="G5" s="127" t="s">
        <v>59</v>
      </c>
      <c r="H5" s="128"/>
      <c r="I5" s="24"/>
      <c r="J5" s="24"/>
      <c r="K5" s="24"/>
      <c r="L5" s="24"/>
      <c r="M5" s="24"/>
      <c r="N5" s="24"/>
      <c r="O5" s="24"/>
    </row>
    <row r="6" spans="1:15" s="76" customFormat="1" x14ac:dyDescent="0.25">
      <c r="A6" s="139" t="str">
        <f>'Event Summary'!G4</f>
        <v>Australia</v>
      </c>
      <c r="B6" s="22"/>
      <c r="C6" s="152" t="str">
        <f>'Event Summary'!A6</f>
        <v>NSW</v>
      </c>
      <c r="D6" s="136"/>
      <c r="E6" s="136"/>
      <c r="F6" s="137"/>
      <c r="G6" s="25" t="str">
        <f>'Event Summary'!C6</f>
        <v>Well Head</v>
      </c>
      <c r="H6" s="137"/>
      <c r="I6" s="24"/>
      <c r="J6" s="24"/>
      <c r="K6" s="24"/>
      <c r="L6" s="24"/>
      <c r="M6" s="24"/>
      <c r="N6" s="24"/>
      <c r="O6" s="24"/>
    </row>
    <row r="7" spans="1:15" x14ac:dyDescent="0.25">
      <c r="A7" s="130" t="s">
        <v>11</v>
      </c>
      <c r="B7" s="131"/>
      <c r="C7" s="131"/>
      <c r="D7" s="131"/>
      <c r="E7" s="131"/>
      <c r="F7" s="131"/>
      <c r="G7" s="131"/>
      <c r="H7" s="132"/>
      <c r="J7" s="163"/>
      <c r="K7" s="163"/>
      <c r="L7" s="163"/>
      <c r="M7" s="163"/>
      <c r="N7" s="163"/>
      <c r="O7" s="161"/>
    </row>
    <row r="8" spans="1:15" s="77" customFormat="1" ht="9" customHeight="1" x14ac:dyDescent="0.25">
      <c r="A8" s="125" t="s">
        <v>13</v>
      </c>
      <c r="B8" s="129" t="s">
        <v>14</v>
      </c>
      <c r="C8" s="83" t="s">
        <v>28</v>
      </c>
      <c r="D8" s="178" t="s">
        <v>27</v>
      </c>
      <c r="E8" s="178"/>
      <c r="F8" s="179"/>
      <c r="G8" s="129" t="s">
        <v>23</v>
      </c>
      <c r="H8" s="126" t="s">
        <v>24</v>
      </c>
    </row>
    <row r="9" spans="1:15" s="76" customFormat="1" x14ac:dyDescent="0.25">
      <c r="A9" s="73" t="str">
        <f>'Event Summary'!A11</f>
        <v>Ground Level</v>
      </c>
      <c r="B9" s="72">
        <f>'Event Summary'!C11</f>
        <v>299.82</v>
      </c>
      <c r="C9" s="71" t="str">
        <f>'Event Summary'!E11</f>
        <v>DF</v>
      </c>
      <c r="D9" s="105">
        <f>'Event Summary'!G11</f>
        <v>4.55</v>
      </c>
      <c r="E9" s="106"/>
      <c r="F9" s="107"/>
      <c r="G9" s="71" t="s">
        <v>19</v>
      </c>
      <c r="H9" s="108">
        <f>'Event Summary'!G13</f>
        <v>1035</v>
      </c>
      <c r="J9" s="162"/>
      <c r="K9" s="162"/>
      <c r="L9" s="162"/>
      <c r="M9" s="162"/>
      <c r="N9" s="162"/>
    </row>
    <row r="10" spans="1:15" s="77" customFormat="1" ht="9" customHeight="1" x14ac:dyDescent="0.25">
      <c r="A10" s="129" t="s">
        <v>10</v>
      </c>
      <c r="B10" s="74" t="s">
        <v>18</v>
      </c>
      <c r="C10" s="129" t="s">
        <v>45</v>
      </c>
      <c r="D10" s="125" t="s">
        <v>46</v>
      </c>
      <c r="E10" s="127"/>
      <c r="F10" s="126"/>
      <c r="G10" s="129" t="s">
        <v>43</v>
      </c>
      <c r="H10" s="126" t="s">
        <v>44</v>
      </c>
    </row>
    <row r="11" spans="1:15" s="113" customFormat="1" ht="12" x14ac:dyDescent="0.25">
      <c r="A11" s="109">
        <f>'Event Summary'!A13</f>
        <v>41706</v>
      </c>
      <c r="B11" s="155" t="str">
        <f>'Event Summary'!A15</f>
        <v>Grid North</v>
      </c>
      <c r="C11" s="110" t="str">
        <f>'Event Summary'!E6</f>
        <v>030° 41' 56.397" S.</v>
      </c>
      <c r="D11" s="73" t="str">
        <f>'Event Summary'!G6</f>
        <v>149° 39' 43.754" E.</v>
      </c>
      <c r="E11" s="106"/>
      <c r="F11" s="107"/>
      <c r="G11" s="111" t="str">
        <f>'Event Summary'!E8</f>
        <v>GDA94/MGA94</v>
      </c>
      <c r="H11" s="112">
        <f>'Event Summary'!G8</f>
        <v>55</v>
      </c>
    </row>
    <row r="12" spans="1:15" s="77" customFormat="1" ht="9" customHeight="1" x14ac:dyDescent="0.25">
      <c r="A12" s="74" t="s">
        <v>54</v>
      </c>
      <c r="B12" s="129" t="s">
        <v>57</v>
      </c>
      <c r="C12" s="129" t="s">
        <v>41</v>
      </c>
      <c r="D12" s="125" t="s">
        <v>42</v>
      </c>
      <c r="E12" s="127"/>
      <c r="F12" s="126"/>
      <c r="G12" s="129" t="s">
        <v>62</v>
      </c>
      <c r="H12" s="126" t="s">
        <v>30</v>
      </c>
    </row>
    <row r="13" spans="1:15" s="113" customFormat="1" ht="12" x14ac:dyDescent="0.25">
      <c r="A13" s="111">
        <f>'Event Summary'!E15</f>
        <v>-1.4</v>
      </c>
      <c r="B13" s="109" t="str">
        <f>'Event Summary'!G15</f>
        <v>N/A</v>
      </c>
      <c r="C13" s="156">
        <f>'Event Summary'!A8</f>
        <v>6600730.1699999999</v>
      </c>
      <c r="D13" s="183">
        <f>'Event Summary'!C8</f>
        <v>754984.35</v>
      </c>
      <c r="E13" s="184"/>
      <c r="F13" s="185"/>
      <c r="G13" s="111" t="str">
        <f>'Event Summary'!C15</f>
        <v>Min Curvature</v>
      </c>
      <c r="H13" s="112" t="str">
        <f>'Event Summary'!G17</f>
        <v>Wireline</v>
      </c>
    </row>
    <row r="14" spans="1:15" s="3" customFormat="1" ht="9" customHeight="1" x14ac:dyDescent="0.2">
      <c r="A14" s="125" t="s">
        <v>21</v>
      </c>
      <c r="B14" s="6"/>
      <c r="C14" s="6"/>
      <c r="D14" s="6"/>
      <c r="E14" s="6"/>
      <c r="F14" s="6"/>
      <c r="G14" s="6"/>
      <c r="H14" s="7"/>
    </row>
    <row r="15" spans="1:15" ht="25.5" customHeight="1" x14ac:dyDescent="0.25">
      <c r="A15" s="175" t="str">
        <f>IF(ISBLANK('Event Summary'!A19),"",'Event Summary'!A19)</f>
        <v/>
      </c>
      <c r="B15" s="176"/>
      <c r="C15" s="176"/>
      <c r="D15" s="176"/>
      <c r="E15" s="176"/>
      <c r="F15" s="176"/>
      <c r="G15" s="176"/>
      <c r="H15" s="177"/>
      <c r="J15" s="163"/>
      <c r="K15" s="163"/>
      <c r="L15" s="163"/>
      <c r="M15" s="163"/>
      <c r="N15" s="163"/>
    </row>
    <row r="16" spans="1:15" ht="3" customHeight="1" x14ac:dyDescent="0.25"/>
  </sheetData>
  <mergeCells count="4">
    <mergeCell ref="A15:H15"/>
    <mergeCell ref="D8:F8"/>
    <mergeCell ref="A1:F1"/>
    <mergeCell ref="D13:F13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zoomScaleNormal="100" workbookViewId="0">
      <pane ySplit="20" topLeftCell="A21" activePane="bottomLeft" state="frozenSplit"/>
      <selection activeCell="G25" sqref="G25"/>
      <selection pane="bottomLeft" activeCell="A20" sqref="A20"/>
    </sheetView>
  </sheetViews>
  <sheetFormatPr defaultRowHeight="15" x14ac:dyDescent="0.25"/>
  <cols>
    <col min="1" max="8" width="12.28515625" customWidth="1"/>
  </cols>
  <sheetData>
    <row r="1" spans="1:8" ht="38.25" customHeight="1" x14ac:dyDescent="0.25">
      <c r="A1" s="169" t="s">
        <v>65</v>
      </c>
      <c r="B1" s="169"/>
      <c r="C1" s="169"/>
      <c r="D1" s="169"/>
      <c r="E1" s="169"/>
    </row>
    <row r="2" spans="1:8" s="75" customFormat="1" x14ac:dyDescent="0.25">
      <c r="A2" s="84" t="s">
        <v>0</v>
      </c>
      <c r="B2" s="85"/>
      <c r="C2" s="85"/>
      <c r="D2" s="85"/>
      <c r="E2" s="85"/>
      <c r="F2" s="85"/>
      <c r="G2" s="85"/>
      <c r="H2" s="86"/>
    </row>
    <row r="3" spans="1:8" s="77" customFormat="1" ht="9" customHeight="1" x14ac:dyDescent="0.25">
      <c r="A3" s="78" t="s">
        <v>1</v>
      </c>
      <c r="B3" s="80"/>
      <c r="C3" s="78" t="s">
        <v>3</v>
      </c>
      <c r="D3" s="80"/>
      <c r="E3" s="78" t="s">
        <v>2</v>
      </c>
      <c r="F3" s="80"/>
      <c r="G3" s="78" t="s">
        <v>15</v>
      </c>
      <c r="H3" s="81"/>
    </row>
    <row r="4" spans="1:8" s="76" customFormat="1" x14ac:dyDescent="0.25">
      <c r="A4" s="92" t="str">
        <f>'Event Summary'!A4</f>
        <v>Santos Ltd</v>
      </c>
      <c r="B4" s="90"/>
      <c r="C4" s="92" t="str">
        <f>'Event Summary'!C4</f>
        <v>Dewhurst 26</v>
      </c>
      <c r="D4" s="91"/>
      <c r="E4" s="92" t="str">
        <f>'Event Summary'!E4</f>
        <v>Gunnedah</v>
      </c>
      <c r="F4" s="90"/>
      <c r="G4" s="93" t="str">
        <f>'Event Summary'!G4</f>
        <v>Australia</v>
      </c>
      <c r="H4" s="96"/>
    </row>
    <row r="5" spans="1:8" s="76" customFormat="1" ht="9" customHeight="1" x14ac:dyDescent="0.25">
      <c r="A5" s="78" t="s">
        <v>17</v>
      </c>
      <c r="B5" s="81"/>
      <c r="C5" s="78" t="s">
        <v>12</v>
      </c>
      <c r="D5" s="79"/>
      <c r="E5" s="78" t="s">
        <v>45</v>
      </c>
      <c r="F5" s="79"/>
      <c r="G5" s="78" t="s">
        <v>46</v>
      </c>
      <c r="H5" s="79"/>
    </row>
    <row r="6" spans="1:8" s="76" customFormat="1" x14ac:dyDescent="0.25">
      <c r="A6" s="152" t="str">
        <f>'Event Summary'!A6</f>
        <v>NSW</v>
      </c>
      <c r="B6" s="96"/>
      <c r="C6" s="101" t="str">
        <f>'Event Summary'!C6</f>
        <v>Well Head</v>
      </c>
      <c r="D6" s="96"/>
      <c r="E6" s="104" t="str">
        <f>'Event Summary'!E6</f>
        <v>030° 41' 56.397" S.</v>
      </c>
      <c r="F6" s="70"/>
      <c r="G6" s="104" t="str">
        <f>'Event Summary'!G6</f>
        <v>149° 39' 43.754" E.</v>
      </c>
      <c r="H6" s="91"/>
    </row>
    <row r="7" spans="1:8" s="76" customFormat="1" ht="9" customHeight="1" x14ac:dyDescent="0.25">
      <c r="A7" s="78" t="s">
        <v>41</v>
      </c>
      <c r="B7" s="81"/>
      <c r="C7" s="78" t="s">
        <v>42</v>
      </c>
      <c r="D7" s="79"/>
      <c r="E7" s="78" t="s">
        <v>43</v>
      </c>
      <c r="F7" s="79"/>
      <c r="G7" s="78" t="s">
        <v>44</v>
      </c>
      <c r="H7" s="79"/>
    </row>
    <row r="8" spans="1:8" s="76" customFormat="1" x14ac:dyDescent="0.25">
      <c r="A8" s="171">
        <f>'Event Summary'!A8</f>
        <v>6600730.1699999999</v>
      </c>
      <c r="B8" s="172"/>
      <c r="C8" s="186">
        <f>'Event Summary'!C8</f>
        <v>754984.35</v>
      </c>
      <c r="D8" s="187"/>
      <c r="E8" s="104" t="str">
        <f>'Event Summary'!E8</f>
        <v>GDA94/MGA94</v>
      </c>
      <c r="F8" s="70"/>
      <c r="G8" s="104">
        <f>'Event Summary'!G8</f>
        <v>55</v>
      </c>
      <c r="H8" s="91"/>
    </row>
    <row r="9" spans="1:8" s="75" customFormat="1" x14ac:dyDescent="0.25">
      <c r="A9" s="84" t="s">
        <v>11</v>
      </c>
      <c r="B9" s="85"/>
      <c r="C9" s="85"/>
      <c r="D9" s="85"/>
      <c r="E9" s="85"/>
      <c r="F9" s="85"/>
      <c r="G9" s="95"/>
      <c r="H9" s="86"/>
    </row>
    <row r="10" spans="1:8" s="77" customFormat="1" ht="9" customHeight="1" x14ac:dyDescent="0.25">
      <c r="A10" s="78" t="s">
        <v>25</v>
      </c>
      <c r="B10" s="79"/>
      <c r="C10" s="94" t="s">
        <v>14</v>
      </c>
      <c r="D10" s="79"/>
      <c r="E10" s="94" t="s">
        <v>28</v>
      </c>
      <c r="F10" s="80"/>
      <c r="G10" s="78" t="s">
        <v>20</v>
      </c>
      <c r="H10" s="79"/>
    </row>
    <row r="11" spans="1:8" s="76" customFormat="1" x14ac:dyDescent="0.25">
      <c r="A11" s="87" t="str">
        <f>'Event Summary'!A11</f>
        <v>Ground Level</v>
      </c>
      <c r="B11" s="89"/>
      <c r="C11" s="97">
        <f>'Event Summary'!C11</f>
        <v>299.82</v>
      </c>
      <c r="D11" s="89"/>
      <c r="E11" s="87" t="str">
        <f>'Event Summary'!E11</f>
        <v>DF</v>
      </c>
      <c r="F11" s="88"/>
      <c r="G11" s="99">
        <f>'Event Summary'!G11</f>
        <v>4.55</v>
      </c>
      <c r="H11" s="89"/>
    </row>
    <row r="12" spans="1:8" s="77" customFormat="1" ht="9" customHeight="1" x14ac:dyDescent="0.25">
      <c r="A12" s="78" t="s">
        <v>10</v>
      </c>
      <c r="B12" s="79"/>
      <c r="C12" s="78" t="s">
        <v>60</v>
      </c>
      <c r="D12" s="79"/>
      <c r="E12" s="78" t="s">
        <v>23</v>
      </c>
      <c r="F12" s="80"/>
      <c r="G12" s="78" t="s">
        <v>24</v>
      </c>
      <c r="H12" s="79"/>
    </row>
    <row r="13" spans="1:8" s="103" customFormat="1" ht="15" customHeight="1" x14ac:dyDescent="0.25">
      <c r="A13" s="100">
        <f>'Event Summary'!A13</f>
        <v>41706</v>
      </c>
      <c r="B13" s="89"/>
      <c r="C13" s="87" t="str">
        <f>'Event Summary'!C13</f>
        <v>North Seeking Gyro</v>
      </c>
      <c r="D13" s="89"/>
      <c r="E13" s="143">
        <f>'Event Summary'!E13</f>
        <v>0</v>
      </c>
      <c r="F13" s="88"/>
      <c r="G13" s="98">
        <f>'Event Summary'!G13</f>
        <v>1035</v>
      </c>
      <c r="H13" s="89"/>
    </row>
    <row r="14" spans="1:8" s="77" customFormat="1" ht="9" customHeight="1" x14ac:dyDescent="0.25">
      <c r="A14" s="125" t="s">
        <v>18</v>
      </c>
      <c r="B14" s="126"/>
      <c r="C14" s="125" t="s">
        <v>55</v>
      </c>
      <c r="D14" s="126"/>
      <c r="E14" s="125" t="s">
        <v>54</v>
      </c>
      <c r="F14" s="127"/>
      <c r="G14" s="125" t="s">
        <v>57</v>
      </c>
      <c r="H14" s="126"/>
    </row>
    <row r="15" spans="1:8" s="76" customFormat="1" x14ac:dyDescent="0.25">
      <c r="A15" s="133" t="str">
        <f>'Event Summary'!A15</f>
        <v>Grid North</v>
      </c>
      <c r="B15" s="135"/>
      <c r="C15" s="145" t="str">
        <f>'Event Summary'!C15</f>
        <v>Min Curvature</v>
      </c>
      <c r="D15" s="135"/>
      <c r="E15" s="157">
        <f>'Event Summary'!E15</f>
        <v>-1.4</v>
      </c>
      <c r="F15" s="134"/>
      <c r="G15" s="143" t="str">
        <f>'Event Summary'!G15</f>
        <v>N/A</v>
      </c>
      <c r="H15" s="135"/>
    </row>
    <row r="16" spans="1:8" s="77" customFormat="1" ht="9" customHeight="1" x14ac:dyDescent="0.25">
      <c r="A16" s="158" t="s">
        <v>64</v>
      </c>
      <c r="B16" s="79"/>
      <c r="C16" s="78" t="s">
        <v>47</v>
      </c>
      <c r="D16" s="79"/>
      <c r="E16" s="78" t="s">
        <v>58</v>
      </c>
      <c r="F16" s="80"/>
      <c r="G16" s="78" t="s">
        <v>30</v>
      </c>
      <c r="H16" s="82" t="s">
        <v>29</v>
      </c>
    </row>
    <row r="17" spans="1:8" s="103" customFormat="1" ht="15" customHeight="1" x14ac:dyDescent="0.25">
      <c r="A17" s="145" t="str">
        <f>'Event Summary'!A17</f>
        <v>K. Dau</v>
      </c>
      <c r="B17" s="89"/>
      <c r="C17" s="87" t="str">
        <f>'Event Summary'!C17</f>
        <v>J. Hollingworth</v>
      </c>
      <c r="D17" s="89"/>
      <c r="E17" s="87" t="str">
        <f>'Event Summary'!E17</f>
        <v>Vause</v>
      </c>
      <c r="F17" s="88"/>
      <c r="G17" s="98" t="str">
        <f>'Event Summary'!G17</f>
        <v>Wireline</v>
      </c>
      <c r="H17" s="102">
        <f>'Event Summary'!H17</f>
        <v>119</v>
      </c>
    </row>
    <row r="18" spans="1:8" s="3" customFormat="1" ht="9" customHeight="1" x14ac:dyDescent="0.2">
      <c r="A18" s="4" t="s">
        <v>21</v>
      </c>
      <c r="B18" s="6"/>
      <c r="C18" s="6"/>
      <c r="D18" s="6"/>
      <c r="E18" s="6"/>
      <c r="F18" s="6"/>
      <c r="G18" s="6"/>
      <c r="H18" s="7"/>
    </row>
    <row r="19" spans="1:8" ht="25.5" customHeight="1" x14ac:dyDescent="0.25">
      <c r="A19" s="15" t="str">
        <f>IF(ISBLANK('Event Summary'!A19),"",'Event Summary'!A19)</f>
        <v/>
      </c>
      <c r="B19" s="16"/>
      <c r="C19" s="16"/>
      <c r="D19" s="16"/>
      <c r="E19" s="16"/>
      <c r="F19" s="16"/>
      <c r="G19" s="16"/>
      <c r="H19" s="17"/>
    </row>
    <row r="20" spans="1:8" s="8" customFormat="1" ht="45" x14ac:dyDescent="0.25">
      <c r="A20" s="26" t="s">
        <v>4</v>
      </c>
      <c r="B20" s="26" t="s">
        <v>5</v>
      </c>
      <c r="C20" s="26" t="s">
        <v>6</v>
      </c>
      <c r="D20" s="26" t="s">
        <v>7</v>
      </c>
      <c r="E20" s="26" t="s">
        <v>66</v>
      </c>
      <c r="F20" s="26" t="s">
        <v>8</v>
      </c>
      <c r="G20" s="26" t="s">
        <v>9</v>
      </c>
      <c r="H20" s="26" t="s">
        <v>63</v>
      </c>
    </row>
    <row r="21" spans="1:8" s="8" customFormat="1" x14ac:dyDescent="0.2">
      <c r="A21" s="150">
        <v>0</v>
      </c>
      <c r="B21" s="159">
        <v>0.22</v>
      </c>
      <c r="C21" s="159">
        <v>176.44</v>
      </c>
      <c r="D21" s="159">
        <v>0</v>
      </c>
      <c r="E21" s="151"/>
      <c r="F21" s="159">
        <v>0</v>
      </c>
      <c r="G21" s="159">
        <v>0</v>
      </c>
      <c r="H21" s="159"/>
    </row>
    <row r="22" spans="1:8" x14ac:dyDescent="0.25">
      <c r="A22" s="188">
        <v>5</v>
      </c>
      <c r="B22" s="189">
        <v>0.19</v>
      </c>
      <c r="C22" s="189">
        <v>157.44</v>
      </c>
      <c r="D22" s="190">
        <v>5</v>
      </c>
      <c r="E22" s="191">
        <v>-0.02</v>
      </c>
      <c r="F22" s="189">
        <v>-0.02</v>
      </c>
      <c r="G22" s="189">
        <v>0</v>
      </c>
      <c r="H22" s="189">
        <v>0.44</v>
      </c>
    </row>
    <row r="23" spans="1:8" x14ac:dyDescent="0.25">
      <c r="A23" s="188">
        <v>10</v>
      </c>
      <c r="B23" s="189">
        <v>0.17</v>
      </c>
      <c r="C23" s="189">
        <v>138.44</v>
      </c>
      <c r="D23" s="190">
        <v>10</v>
      </c>
      <c r="E23" s="191">
        <v>-0.03</v>
      </c>
      <c r="F23" s="189">
        <v>-0.03</v>
      </c>
      <c r="G23" s="189">
        <v>0.01</v>
      </c>
      <c r="H23" s="189">
        <v>0.39</v>
      </c>
    </row>
    <row r="24" spans="1:8" x14ac:dyDescent="0.25">
      <c r="A24" s="188">
        <v>15</v>
      </c>
      <c r="B24" s="189">
        <v>0.14000000000000001</v>
      </c>
      <c r="C24" s="189">
        <v>119.44</v>
      </c>
      <c r="D24" s="190">
        <v>15</v>
      </c>
      <c r="E24" s="191">
        <v>-0.04</v>
      </c>
      <c r="F24" s="189">
        <v>-0.04</v>
      </c>
      <c r="G24" s="189">
        <v>0.02</v>
      </c>
      <c r="H24" s="189">
        <v>0.34</v>
      </c>
    </row>
    <row r="25" spans="1:8" x14ac:dyDescent="0.25">
      <c r="A25" s="188">
        <v>20</v>
      </c>
      <c r="B25" s="189">
        <v>0.12</v>
      </c>
      <c r="C25" s="189">
        <v>100.45</v>
      </c>
      <c r="D25" s="190">
        <v>20</v>
      </c>
      <c r="E25" s="191">
        <v>-0.04</v>
      </c>
      <c r="F25" s="189">
        <v>-0.04</v>
      </c>
      <c r="G25" s="189">
        <v>0.03</v>
      </c>
      <c r="H25" s="189">
        <v>0.28999999999999998</v>
      </c>
    </row>
    <row r="26" spans="1:8" x14ac:dyDescent="0.25">
      <c r="A26" s="188">
        <v>25</v>
      </c>
      <c r="B26" s="189">
        <v>0.09</v>
      </c>
      <c r="C26" s="189">
        <v>81.45</v>
      </c>
      <c r="D26" s="190">
        <v>25</v>
      </c>
      <c r="E26" s="191">
        <v>-0.04</v>
      </c>
      <c r="F26" s="189">
        <v>-0.04</v>
      </c>
      <c r="G26" s="189">
        <v>0.04</v>
      </c>
      <c r="H26" s="189">
        <v>0.27</v>
      </c>
    </row>
    <row r="27" spans="1:8" x14ac:dyDescent="0.25">
      <c r="A27" s="188">
        <v>30</v>
      </c>
      <c r="B27" s="189">
        <v>0.08</v>
      </c>
      <c r="C27" s="189">
        <v>93.01</v>
      </c>
      <c r="D27" s="190">
        <v>30</v>
      </c>
      <c r="E27" s="191">
        <v>-0.04</v>
      </c>
      <c r="F27" s="189">
        <v>-0.04</v>
      </c>
      <c r="G27" s="189">
        <v>0.05</v>
      </c>
      <c r="H27" s="189">
        <v>0.12</v>
      </c>
    </row>
    <row r="28" spans="1:8" x14ac:dyDescent="0.25">
      <c r="A28" s="188">
        <v>35</v>
      </c>
      <c r="B28" s="189">
        <v>0.08</v>
      </c>
      <c r="C28" s="189">
        <v>104.58</v>
      </c>
      <c r="D28" s="190">
        <v>35</v>
      </c>
      <c r="E28" s="191">
        <v>-0.05</v>
      </c>
      <c r="F28" s="189">
        <v>-0.04</v>
      </c>
      <c r="G28" s="189">
        <v>0.06</v>
      </c>
      <c r="H28" s="189">
        <v>0.12</v>
      </c>
    </row>
    <row r="29" spans="1:8" x14ac:dyDescent="0.25">
      <c r="A29" s="188">
        <v>40</v>
      </c>
      <c r="B29" s="189">
        <v>7.0000000000000007E-2</v>
      </c>
      <c r="C29" s="189">
        <v>116.14</v>
      </c>
      <c r="D29" s="190">
        <v>40</v>
      </c>
      <c r="E29" s="191">
        <v>-0.05</v>
      </c>
      <c r="F29" s="189">
        <v>-0.05</v>
      </c>
      <c r="G29" s="189">
        <v>0.06</v>
      </c>
      <c r="H29" s="189">
        <v>0.12</v>
      </c>
    </row>
    <row r="30" spans="1:8" x14ac:dyDescent="0.25">
      <c r="A30" s="188">
        <v>45</v>
      </c>
      <c r="B30" s="189">
        <v>0.06</v>
      </c>
      <c r="C30" s="189">
        <v>127.7</v>
      </c>
      <c r="D30" s="190">
        <v>45</v>
      </c>
      <c r="E30" s="191">
        <v>-0.05</v>
      </c>
      <c r="F30" s="189">
        <v>-0.05</v>
      </c>
      <c r="G30" s="189">
        <v>7.0000000000000007E-2</v>
      </c>
      <c r="H30" s="189">
        <v>0.12</v>
      </c>
    </row>
    <row r="31" spans="1:8" x14ac:dyDescent="0.25">
      <c r="A31" s="188">
        <v>50</v>
      </c>
      <c r="B31" s="189">
        <v>0.06</v>
      </c>
      <c r="C31" s="189">
        <v>139.26</v>
      </c>
      <c r="D31" s="190">
        <v>50</v>
      </c>
      <c r="E31" s="191">
        <v>-0.05</v>
      </c>
      <c r="F31" s="189">
        <v>-0.05</v>
      </c>
      <c r="G31" s="189">
        <v>7.0000000000000007E-2</v>
      </c>
      <c r="H31" s="189">
        <v>0</v>
      </c>
    </row>
    <row r="32" spans="1:8" x14ac:dyDescent="0.25">
      <c r="A32" s="188">
        <v>55</v>
      </c>
      <c r="B32" s="189">
        <v>0.09</v>
      </c>
      <c r="C32" s="189">
        <v>138.81</v>
      </c>
      <c r="D32" s="190">
        <v>55</v>
      </c>
      <c r="E32" s="191">
        <v>-0.06</v>
      </c>
      <c r="F32" s="189">
        <v>-0.06</v>
      </c>
      <c r="G32" s="189">
        <v>0.08</v>
      </c>
      <c r="H32" s="189">
        <v>0.21</v>
      </c>
    </row>
    <row r="33" spans="1:8" x14ac:dyDescent="0.25">
      <c r="A33" s="188">
        <v>60</v>
      </c>
      <c r="B33" s="189">
        <v>0.12</v>
      </c>
      <c r="C33" s="189">
        <v>138.36000000000001</v>
      </c>
      <c r="D33" s="190">
        <v>60</v>
      </c>
      <c r="E33" s="191">
        <v>-7.0000000000000007E-2</v>
      </c>
      <c r="F33" s="189">
        <v>-0.06</v>
      </c>
      <c r="G33" s="189">
        <v>0.08</v>
      </c>
      <c r="H33" s="189">
        <v>0.21</v>
      </c>
    </row>
    <row r="34" spans="1:8" x14ac:dyDescent="0.25">
      <c r="A34" s="188">
        <v>65</v>
      </c>
      <c r="B34" s="189">
        <v>0.16</v>
      </c>
      <c r="C34" s="189">
        <v>137.91</v>
      </c>
      <c r="D34" s="190">
        <v>65</v>
      </c>
      <c r="E34" s="191">
        <v>-0.08</v>
      </c>
      <c r="F34" s="189">
        <v>-7.0000000000000007E-2</v>
      </c>
      <c r="G34" s="189">
        <v>0.09</v>
      </c>
      <c r="H34" s="189">
        <v>0.21</v>
      </c>
    </row>
    <row r="35" spans="1:8" x14ac:dyDescent="0.25">
      <c r="A35" s="188">
        <v>70</v>
      </c>
      <c r="B35" s="189">
        <v>0.19</v>
      </c>
      <c r="C35" s="189">
        <v>137.46</v>
      </c>
      <c r="D35" s="190">
        <v>70</v>
      </c>
      <c r="E35" s="191">
        <v>-0.09</v>
      </c>
      <c r="F35" s="189">
        <v>-0.08</v>
      </c>
      <c r="G35" s="189">
        <v>0.1</v>
      </c>
      <c r="H35" s="189">
        <v>0.21</v>
      </c>
    </row>
    <row r="36" spans="1:8" x14ac:dyDescent="0.25">
      <c r="A36" s="188">
        <v>75</v>
      </c>
      <c r="B36" s="189">
        <v>0.22</v>
      </c>
      <c r="C36" s="189">
        <v>137.01</v>
      </c>
      <c r="D36" s="190">
        <v>75</v>
      </c>
      <c r="E36" s="191">
        <v>-0.1</v>
      </c>
      <c r="F36" s="189">
        <v>-0.1</v>
      </c>
      <c r="G36" s="189">
        <v>0.11</v>
      </c>
      <c r="H36" s="189">
        <v>0.21</v>
      </c>
    </row>
    <row r="37" spans="1:8" x14ac:dyDescent="0.25">
      <c r="A37" s="188">
        <v>80</v>
      </c>
      <c r="B37" s="189">
        <v>0.22</v>
      </c>
      <c r="C37" s="189">
        <v>129.41999999999999</v>
      </c>
      <c r="D37" s="190">
        <v>80</v>
      </c>
      <c r="E37" s="191">
        <v>-0.11</v>
      </c>
      <c r="F37" s="189">
        <v>-0.11</v>
      </c>
      <c r="G37" s="189">
        <v>0.13</v>
      </c>
      <c r="H37" s="189">
        <v>0.17</v>
      </c>
    </row>
    <row r="38" spans="1:8" x14ac:dyDescent="0.25">
      <c r="A38" s="188">
        <v>85</v>
      </c>
      <c r="B38" s="189">
        <v>0.22</v>
      </c>
      <c r="C38" s="189">
        <v>121.82</v>
      </c>
      <c r="D38" s="190">
        <v>85</v>
      </c>
      <c r="E38" s="191">
        <v>-0.13</v>
      </c>
      <c r="F38" s="189">
        <v>-0.12</v>
      </c>
      <c r="G38" s="189">
        <v>0.14000000000000001</v>
      </c>
      <c r="H38" s="189">
        <v>0.17</v>
      </c>
    </row>
    <row r="39" spans="1:8" x14ac:dyDescent="0.25">
      <c r="A39" s="188">
        <v>90</v>
      </c>
      <c r="B39" s="189">
        <v>0.23</v>
      </c>
      <c r="C39" s="189">
        <v>114.23</v>
      </c>
      <c r="D39" s="190">
        <v>90</v>
      </c>
      <c r="E39" s="191">
        <v>-0.14000000000000001</v>
      </c>
      <c r="F39" s="189">
        <v>-0.13</v>
      </c>
      <c r="G39" s="189">
        <v>0.16</v>
      </c>
      <c r="H39" s="189">
        <v>0.17</v>
      </c>
    </row>
    <row r="40" spans="1:8" x14ac:dyDescent="0.25">
      <c r="A40" s="188">
        <v>95</v>
      </c>
      <c r="B40" s="189">
        <v>0.23</v>
      </c>
      <c r="C40" s="189">
        <v>106.64</v>
      </c>
      <c r="D40" s="190">
        <v>95</v>
      </c>
      <c r="E40" s="191">
        <v>-0.14000000000000001</v>
      </c>
      <c r="F40" s="189">
        <v>-0.14000000000000001</v>
      </c>
      <c r="G40" s="189">
        <v>0.18</v>
      </c>
      <c r="H40" s="189">
        <v>0.17</v>
      </c>
    </row>
    <row r="41" spans="1:8" x14ac:dyDescent="0.25">
      <c r="A41" s="188">
        <v>100</v>
      </c>
      <c r="B41" s="189">
        <v>0.23</v>
      </c>
      <c r="C41" s="189">
        <v>99.04</v>
      </c>
      <c r="D41" s="190">
        <v>100</v>
      </c>
      <c r="E41" s="191">
        <v>-0.15</v>
      </c>
      <c r="F41" s="189">
        <v>-0.14000000000000001</v>
      </c>
      <c r="G41" s="189">
        <v>0.2</v>
      </c>
      <c r="H41" s="189">
        <v>0.17</v>
      </c>
    </row>
    <row r="42" spans="1:8" x14ac:dyDescent="0.25">
      <c r="A42" s="188">
        <v>105</v>
      </c>
      <c r="B42" s="189">
        <v>0.23</v>
      </c>
      <c r="C42" s="189">
        <v>112.82</v>
      </c>
      <c r="D42" s="190">
        <v>105</v>
      </c>
      <c r="E42" s="191">
        <v>-0.15</v>
      </c>
      <c r="F42" s="189">
        <v>-0.15</v>
      </c>
      <c r="G42" s="189">
        <v>0.22</v>
      </c>
      <c r="H42" s="189">
        <v>0.34</v>
      </c>
    </row>
    <row r="43" spans="1:8" x14ac:dyDescent="0.25">
      <c r="A43" s="188">
        <v>110</v>
      </c>
      <c r="B43" s="189">
        <v>0.23</v>
      </c>
      <c r="C43" s="189">
        <v>126.6</v>
      </c>
      <c r="D43" s="190">
        <v>110</v>
      </c>
      <c r="E43" s="191">
        <v>-0.16</v>
      </c>
      <c r="F43" s="189">
        <v>-0.16</v>
      </c>
      <c r="G43" s="189">
        <v>0.23</v>
      </c>
      <c r="H43" s="189">
        <v>0.34</v>
      </c>
    </row>
    <row r="44" spans="1:8" x14ac:dyDescent="0.25">
      <c r="A44" s="188">
        <v>115</v>
      </c>
      <c r="B44" s="189">
        <v>0.23</v>
      </c>
      <c r="C44" s="189">
        <v>140.38</v>
      </c>
      <c r="D44" s="190">
        <v>115</v>
      </c>
      <c r="E44" s="191">
        <v>-0.18</v>
      </c>
      <c r="F44" s="189">
        <v>-0.17</v>
      </c>
      <c r="G44" s="189">
        <v>0.25</v>
      </c>
      <c r="H44" s="189">
        <v>0.34</v>
      </c>
    </row>
    <row r="45" spans="1:8" x14ac:dyDescent="0.25">
      <c r="A45" s="188">
        <v>120</v>
      </c>
      <c r="B45" s="189">
        <v>0.22</v>
      </c>
      <c r="C45" s="189">
        <v>154.15</v>
      </c>
      <c r="D45" s="190">
        <v>120</v>
      </c>
      <c r="E45" s="191">
        <v>-0.2</v>
      </c>
      <c r="F45" s="189">
        <v>-0.19</v>
      </c>
      <c r="G45" s="189">
        <v>0.26</v>
      </c>
      <c r="H45" s="189">
        <v>0.31</v>
      </c>
    </row>
    <row r="46" spans="1:8" x14ac:dyDescent="0.25">
      <c r="A46" s="188">
        <v>125</v>
      </c>
      <c r="B46" s="189">
        <v>0.22</v>
      </c>
      <c r="C46" s="189">
        <v>167.93</v>
      </c>
      <c r="D46" s="190">
        <v>125</v>
      </c>
      <c r="E46" s="191">
        <v>-0.21</v>
      </c>
      <c r="F46" s="189">
        <v>-0.21</v>
      </c>
      <c r="G46" s="189">
        <v>0.27</v>
      </c>
      <c r="H46" s="189">
        <v>0.31</v>
      </c>
    </row>
    <row r="47" spans="1:8" x14ac:dyDescent="0.25">
      <c r="A47" s="188">
        <v>130</v>
      </c>
      <c r="B47" s="189">
        <v>0.21</v>
      </c>
      <c r="C47" s="189">
        <v>169.96</v>
      </c>
      <c r="D47" s="190">
        <v>130</v>
      </c>
      <c r="E47" s="191">
        <v>-0.23</v>
      </c>
      <c r="F47" s="189">
        <v>-0.23</v>
      </c>
      <c r="G47" s="189">
        <v>0.27</v>
      </c>
      <c r="H47" s="189">
        <v>0</v>
      </c>
    </row>
    <row r="48" spans="1:8" x14ac:dyDescent="0.25">
      <c r="A48" s="188">
        <v>135</v>
      </c>
      <c r="B48" s="189">
        <v>0.2</v>
      </c>
      <c r="C48" s="189">
        <v>171.98</v>
      </c>
      <c r="D48" s="190">
        <v>135</v>
      </c>
      <c r="E48" s="191">
        <v>-0.25</v>
      </c>
      <c r="F48" s="189">
        <v>-0.24</v>
      </c>
      <c r="G48" s="189">
        <v>0.27</v>
      </c>
      <c r="H48" s="189">
        <v>0</v>
      </c>
    </row>
    <row r="49" spans="1:8" x14ac:dyDescent="0.25">
      <c r="A49" s="188">
        <v>140</v>
      </c>
      <c r="B49" s="189">
        <v>0.19</v>
      </c>
      <c r="C49" s="189">
        <v>174</v>
      </c>
      <c r="D49" s="190">
        <v>140</v>
      </c>
      <c r="E49" s="191">
        <v>-0.27</v>
      </c>
      <c r="F49" s="189">
        <v>-0.26</v>
      </c>
      <c r="G49" s="189">
        <v>0.27</v>
      </c>
      <c r="H49" s="189">
        <v>0</v>
      </c>
    </row>
    <row r="50" spans="1:8" x14ac:dyDescent="0.25">
      <c r="A50" s="188">
        <v>145</v>
      </c>
      <c r="B50" s="189">
        <v>0.18</v>
      </c>
      <c r="C50" s="189">
        <v>176.03</v>
      </c>
      <c r="D50" s="190">
        <v>145</v>
      </c>
      <c r="E50" s="191">
        <v>-0.28000000000000003</v>
      </c>
      <c r="F50" s="189">
        <v>-0.28000000000000003</v>
      </c>
      <c r="G50" s="189">
        <v>0.28000000000000003</v>
      </c>
      <c r="H50" s="189">
        <v>0</v>
      </c>
    </row>
    <row r="51" spans="1:8" x14ac:dyDescent="0.25">
      <c r="A51" s="188">
        <v>150</v>
      </c>
      <c r="B51" s="189">
        <v>0.17</v>
      </c>
      <c r="C51" s="189">
        <v>178.05</v>
      </c>
      <c r="D51" s="190">
        <v>150</v>
      </c>
      <c r="E51" s="191">
        <v>-0.3</v>
      </c>
      <c r="F51" s="189">
        <v>-0.28999999999999998</v>
      </c>
      <c r="G51" s="189">
        <v>0.28000000000000003</v>
      </c>
      <c r="H51" s="189">
        <v>0</v>
      </c>
    </row>
    <row r="52" spans="1:8" x14ac:dyDescent="0.25">
      <c r="A52" s="188">
        <v>155</v>
      </c>
      <c r="B52" s="189">
        <v>0.27</v>
      </c>
      <c r="C52" s="189">
        <v>174.61</v>
      </c>
      <c r="D52" s="190">
        <v>155</v>
      </c>
      <c r="E52" s="191">
        <v>-0.32</v>
      </c>
      <c r="F52" s="189">
        <v>-0.31</v>
      </c>
      <c r="G52" s="189">
        <v>0.28000000000000003</v>
      </c>
      <c r="H52" s="189">
        <v>0.57999999999999996</v>
      </c>
    </row>
    <row r="53" spans="1:8" x14ac:dyDescent="0.25">
      <c r="A53" s="188">
        <v>160</v>
      </c>
      <c r="B53" s="189">
        <v>0.36</v>
      </c>
      <c r="C53" s="189">
        <v>171.17</v>
      </c>
      <c r="D53" s="190">
        <v>160</v>
      </c>
      <c r="E53" s="191">
        <v>-0.34</v>
      </c>
      <c r="F53" s="189">
        <v>-0.34</v>
      </c>
      <c r="G53" s="189">
        <v>0.28000000000000003</v>
      </c>
      <c r="H53" s="189">
        <v>0.57999999999999996</v>
      </c>
    </row>
    <row r="54" spans="1:8" x14ac:dyDescent="0.25">
      <c r="A54" s="188">
        <v>165</v>
      </c>
      <c r="B54" s="189">
        <v>0.46</v>
      </c>
      <c r="C54" s="189">
        <v>167.73</v>
      </c>
      <c r="D54" s="190">
        <v>165</v>
      </c>
      <c r="E54" s="191">
        <v>-0.38</v>
      </c>
      <c r="F54" s="189">
        <v>-0.37</v>
      </c>
      <c r="G54" s="189">
        <v>0.28999999999999998</v>
      </c>
      <c r="H54" s="189">
        <v>0.59</v>
      </c>
    </row>
    <row r="55" spans="1:8" x14ac:dyDescent="0.25">
      <c r="A55" s="188">
        <v>170</v>
      </c>
      <c r="B55" s="189">
        <v>0.55000000000000004</v>
      </c>
      <c r="C55" s="189">
        <v>164.29</v>
      </c>
      <c r="D55" s="190">
        <v>170</v>
      </c>
      <c r="E55" s="191">
        <v>-0.42</v>
      </c>
      <c r="F55" s="189">
        <v>-0.42</v>
      </c>
      <c r="G55" s="189">
        <v>0.3</v>
      </c>
      <c r="H55" s="189">
        <v>0.61</v>
      </c>
    </row>
    <row r="56" spans="1:8" x14ac:dyDescent="0.25">
      <c r="A56" s="188">
        <v>175</v>
      </c>
      <c r="B56" s="189">
        <v>0.65</v>
      </c>
      <c r="C56" s="189">
        <v>160.85</v>
      </c>
      <c r="D56" s="190">
        <v>175</v>
      </c>
      <c r="E56" s="191">
        <v>-0.47</v>
      </c>
      <c r="F56" s="189">
        <v>-0.47</v>
      </c>
      <c r="G56" s="189">
        <v>0.31</v>
      </c>
      <c r="H56" s="189">
        <v>0.62</v>
      </c>
    </row>
    <row r="57" spans="1:8" x14ac:dyDescent="0.25">
      <c r="A57" s="188">
        <v>180</v>
      </c>
      <c r="B57" s="189">
        <v>0.72</v>
      </c>
      <c r="C57" s="189">
        <v>160.63</v>
      </c>
      <c r="D57" s="190">
        <v>180</v>
      </c>
      <c r="E57" s="191">
        <v>-0.53</v>
      </c>
      <c r="F57" s="189">
        <v>-0.52</v>
      </c>
      <c r="G57" s="189">
        <v>0.33</v>
      </c>
      <c r="H57" s="189">
        <v>0.39</v>
      </c>
    </row>
    <row r="58" spans="1:8" x14ac:dyDescent="0.25">
      <c r="A58" s="188">
        <v>185</v>
      </c>
      <c r="B58" s="189">
        <v>0.78</v>
      </c>
      <c r="C58" s="189">
        <v>160.41999999999999</v>
      </c>
      <c r="D58" s="190">
        <v>185</v>
      </c>
      <c r="E58" s="191">
        <v>-0.59</v>
      </c>
      <c r="F58" s="189">
        <v>-0.57999999999999996</v>
      </c>
      <c r="G58" s="189">
        <v>0.36</v>
      </c>
      <c r="H58" s="189">
        <v>0.39</v>
      </c>
    </row>
    <row r="59" spans="1:8" x14ac:dyDescent="0.25">
      <c r="A59" s="188">
        <v>190</v>
      </c>
      <c r="B59" s="189">
        <v>0.85</v>
      </c>
      <c r="C59" s="189">
        <v>160.19999999999999</v>
      </c>
      <c r="D59" s="190">
        <v>190</v>
      </c>
      <c r="E59" s="191">
        <v>-0.66</v>
      </c>
      <c r="F59" s="189">
        <v>-0.65</v>
      </c>
      <c r="G59" s="189">
        <v>0.38</v>
      </c>
      <c r="H59" s="189">
        <v>0.39</v>
      </c>
    </row>
    <row r="60" spans="1:8" x14ac:dyDescent="0.25">
      <c r="A60" s="188">
        <v>195</v>
      </c>
      <c r="B60" s="189">
        <v>0.92</v>
      </c>
      <c r="C60" s="189">
        <v>159.99</v>
      </c>
      <c r="D60" s="190">
        <v>195</v>
      </c>
      <c r="E60" s="191">
        <v>-0.73</v>
      </c>
      <c r="F60" s="189">
        <v>-0.72</v>
      </c>
      <c r="G60" s="189">
        <v>0.41</v>
      </c>
      <c r="H60" s="189">
        <v>0.39</v>
      </c>
    </row>
    <row r="61" spans="1:8" x14ac:dyDescent="0.25">
      <c r="A61" s="188">
        <v>200</v>
      </c>
      <c r="B61" s="189">
        <v>0.98</v>
      </c>
      <c r="C61" s="189">
        <v>159.78</v>
      </c>
      <c r="D61" s="190">
        <v>200</v>
      </c>
      <c r="E61" s="191">
        <v>-0.81</v>
      </c>
      <c r="F61" s="189">
        <v>-0.8</v>
      </c>
      <c r="G61" s="189">
        <v>0.43</v>
      </c>
      <c r="H61" s="189">
        <v>0.39</v>
      </c>
    </row>
    <row r="62" spans="1:8" x14ac:dyDescent="0.25">
      <c r="A62" s="188">
        <v>205</v>
      </c>
      <c r="B62" s="189">
        <v>1.01</v>
      </c>
      <c r="C62" s="189">
        <v>159.57</v>
      </c>
      <c r="D62" s="190">
        <v>205</v>
      </c>
      <c r="E62" s="191">
        <v>-0.89</v>
      </c>
      <c r="F62" s="189">
        <v>-0.88</v>
      </c>
      <c r="G62" s="189">
        <v>0.46</v>
      </c>
      <c r="H62" s="189">
        <v>0.12</v>
      </c>
    </row>
    <row r="63" spans="1:8" x14ac:dyDescent="0.25">
      <c r="A63" s="188">
        <v>210</v>
      </c>
      <c r="B63" s="189">
        <v>1.03</v>
      </c>
      <c r="C63" s="189">
        <v>159.36000000000001</v>
      </c>
      <c r="D63" s="190">
        <v>209.99</v>
      </c>
      <c r="E63" s="191">
        <v>-0.98</v>
      </c>
      <c r="F63" s="189">
        <v>-0.97</v>
      </c>
      <c r="G63" s="189">
        <v>0.5</v>
      </c>
      <c r="H63" s="189">
        <v>0.12</v>
      </c>
    </row>
    <row r="64" spans="1:8" x14ac:dyDescent="0.25">
      <c r="A64" s="188">
        <v>215</v>
      </c>
      <c r="B64" s="189">
        <v>1.05</v>
      </c>
      <c r="C64" s="189">
        <v>159.13999999999999</v>
      </c>
      <c r="D64" s="190">
        <v>214.99</v>
      </c>
      <c r="E64" s="191">
        <v>-1.06</v>
      </c>
      <c r="F64" s="189">
        <v>-1.05</v>
      </c>
      <c r="G64" s="189">
        <v>0.53</v>
      </c>
      <c r="H64" s="189">
        <v>0.12</v>
      </c>
    </row>
    <row r="65" spans="1:8" x14ac:dyDescent="0.25">
      <c r="A65" s="188">
        <v>220</v>
      </c>
      <c r="B65" s="189">
        <v>1.07</v>
      </c>
      <c r="C65" s="189">
        <v>158.93</v>
      </c>
      <c r="D65" s="190">
        <v>219.99</v>
      </c>
      <c r="E65" s="191">
        <v>-1.1499999999999999</v>
      </c>
      <c r="F65" s="189">
        <v>-1.1399999999999999</v>
      </c>
      <c r="G65" s="189">
        <v>0.56000000000000005</v>
      </c>
      <c r="H65" s="189">
        <v>0.12</v>
      </c>
    </row>
    <row r="66" spans="1:8" x14ac:dyDescent="0.25">
      <c r="A66" s="188">
        <v>225</v>
      </c>
      <c r="B66" s="189">
        <v>1.1000000000000001</v>
      </c>
      <c r="C66" s="189">
        <v>158.72</v>
      </c>
      <c r="D66" s="190">
        <v>224.99</v>
      </c>
      <c r="E66" s="191">
        <v>-1.24</v>
      </c>
      <c r="F66" s="189">
        <v>-1.23</v>
      </c>
      <c r="G66" s="189">
        <v>0.59</v>
      </c>
      <c r="H66" s="189">
        <v>0.12</v>
      </c>
    </row>
    <row r="67" spans="1:8" x14ac:dyDescent="0.25">
      <c r="A67" s="188">
        <v>230</v>
      </c>
      <c r="B67" s="189">
        <v>1.0900000000000001</v>
      </c>
      <c r="C67" s="189">
        <v>160.69</v>
      </c>
      <c r="D67" s="190">
        <v>229.99</v>
      </c>
      <c r="E67" s="191">
        <v>-1.33</v>
      </c>
      <c r="F67" s="189">
        <v>-1.31</v>
      </c>
      <c r="G67" s="189">
        <v>0.63</v>
      </c>
      <c r="H67" s="189">
        <v>0.24</v>
      </c>
    </row>
    <row r="68" spans="1:8" x14ac:dyDescent="0.25">
      <c r="A68" s="188">
        <v>235</v>
      </c>
      <c r="B68" s="189">
        <v>1.0900000000000001</v>
      </c>
      <c r="C68" s="189">
        <v>162.65</v>
      </c>
      <c r="D68" s="190">
        <v>234.99</v>
      </c>
      <c r="E68" s="191">
        <v>-1.42</v>
      </c>
      <c r="F68" s="189">
        <v>-1.41</v>
      </c>
      <c r="G68" s="189">
        <v>0.66</v>
      </c>
      <c r="H68" s="189">
        <v>0.24</v>
      </c>
    </row>
    <row r="69" spans="1:8" x14ac:dyDescent="0.25">
      <c r="A69" s="188">
        <v>240</v>
      </c>
      <c r="B69" s="189">
        <v>1.0900000000000001</v>
      </c>
      <c r="C69" s="189">
        <v>164.61</v>
      </c>
      <c r="D69" s="190">
        <v>239.99</v>
      </c>
      <c r="E69" s="191">
        <v>-1.51</v>
      </c>
      <c r="F69" s="189">
        <v>-1.5</v>
      </c>
      <c r="G69" s="189">
        <v>0.68</v>
      </c>
      <c r="H69" s="189">
        <v>0.24</v>
      </c>
    </row>
    <row r="70" spans="1:8" x14ac:dyDescent="0.25">
      <c r="A70" s="188">
        <v>245</v>
      </c>
      <c r="B70" s="189">
        <v>1.0900000000000001</v>
      </c>
      <c r="C70" s="189">
        <v>166.57</v>
      </c>
      <c r="D70" s="190">
        <v>244.99</v>
      </c>
      <c r="E70" s="191">
        <v>-1.61</v>
      </c>
      <c r="F70" s="189">
        <v>-1.59</v>
      </c>
      <c r="G70" s="189">
        <v>0.71</v>
      </c>
      <c r="H70" s="189">
        <v>0.24</v>
      </c>
    </row>
    <row r="71" spans="1:8" x14ac:dyDescent="0.25">
      <c r="A71" s="188">
        <v>250</v>
      </c>
      <c r="B71" s="189">
        <v>1.08</v>
      </c>
      <c r="C71" s="189">
        <v>168.53</v>
      </c>
      <c r="D71" s="190">
        <v>249.99</v>
      </c>
      <c r="E71" s="191">
        <v>-1.7</v>
      </c>
      <c r="F71" s="189">
        <v>-1.68</v>
      </c>
      <c r="G71" s="189">
        <v>0.73</v>
      </c>
      <c r="H71" s="189">
        <v>0.24</v>
      </c>
    </row>
    <row r="72" spans="1:8" x14ac:dyDescent="0.25">
      <c r="A72" s="188">
        <v>255</v>
      </c>
      <c r="B72" s="189">
        <v>1.07</v>
      </c>
      <c r="C72" s="189">
        <v>168.78</v>
      </c>
      <c r="D72" s="190">
        <v>254.99</v>
      </c>
      <c r="E72" s="191">
        <v>-1.79</v>
      </c>
      <c r="F72" s="189">
        <v>-1.77</v>
      </c>
      <c r="G72" s="189">
        <v>0.75</v>
      </c>
      <c r="H72" s="189">
        <v>0</v>
      </c>
    </row>
    <row r="73" spans="1:8" x14ac:dyDescent="0.25">
      <c r="A73" s="188">
        <v>260</v>
      </c>
      <c r="B73" s="189">
        <v>1.06</v>
      </c>
      <c r="C73" s="189">
        <v>169.02</v>
      </c>
      <c r="D73" s="190">
        <v>259.99</v>
      </c>
      <c r="E73" s="191">
        <v>-1.88</v>
      </c>
      <c r="F73" s="189">
        <v>-1.86</v>
      </c>
      <c r="G73" s="189">
        <v>0.76</v>
      </c>
      <c r="H73" s="189">
        <v>0</v>
      </c>
    </row>
    <row r="74" spans="1:8" x14ac:dyDescent="0.25">
      <c r="A74" s="188">
        <v>265</v>
      </c>
      <c r="B74" s="189">
        <v>1.05</v>
      </c>
      <c r="C74" s="189">
        <v>169.27</v>
      </c>
      <c r="D74" s="190">
        <v>264.98</v>
      </c>
      <c r="E74" s="191">
        <v>-1.97</v>
      </c>
      <c r="F74" s="189">
        <v>-1.95</v>
      </c>
      <c r="G74" s="189">
        <v>0.78</v>
      </c>
      <c r="H74" s="189">
        <v>0</v>
      </c>
    </row>
    <row r="75" spans="1:8" x14ac:dyDescent="0.25">
      <c r="A75" s="188">
        <v>270</v>
      </c>
      <c r="B75" s="189">
        <v>1.04</v>
      </c>
      <c r="C75" s="189">
        <v>169.52</v>
      </c>
      <c r="D75" s="190">
        <v>269.98</v>
      </c>
      <c r="E75" s="191">
        <v>-2.06</v>
      </c>
      <c r="F75" s="189">
        <v>-2.04</v>
      </c>
      <c r="G75" s="189">
        <v>0.8</v>
      </c>
      <c r="H75" s="189">
        <v>0</v>
      </c>
    </row>
    <row r="76" spans="1:8" x14ac:dyDescent="0.25">
      <c r="A76" s="188">
        <v>275</v>
      </c>
      <c r="B76" s="189">
        <v>1.02</v>
      </c>
      <c r="C76" s="189">
        <v>169.76</v>
      </c>
      <c r="D76" s="190">
        <v>274.98</v>
      </c>
      <c r="E76" s="191">
        <v>-2.15</v>
      </c>
      <c r="F76" s="189">
        <v>-2.13</v>
      </c>
      <c r="G76" s="189">
        <v>0.82</v>
      </c>
      <c r="H76" s="189">
        <v>0</v>
      </c>
    </row>
    <row r="77" spans="1:8" x14ac:dyDescent="0.25">
      <c r="A77" s="188">
        <v>280</v>
      </c>
      <c r="B77" s="189">
        <v>1.03</v>
      </c>
      <c r="C77" s="189">
        <v>170.83</v>
      </c>
      <c r="D77" s="190">
        <v>279.98</v>
      </c>
      <c r="E77" s="191">
        <v>-2.2400000000000002</v>
      </c>
      <c r="F77" s="189">
        <v>-2.2200000000000002</v>
      </c>
      <c r="G77" s="189">
        <v>0.83</v>
      </c>
      <c r="H77" s="189">
        <v>0.12</v>
      </c>
    </row>
    <row r="78" spans="1:8" x14ac:dyDescent="0.25">
      <c r="A78" s="188">
        <v>285</v>
      </c>
      <c r="B78" s="189">
        <v>1.03</v>
      </c>
      <c r="C78" s="189">
        <v>171.89</v>
      </c>
      <c r="D78" s="190">
        <v>284.98</v>
      </c>
      <c r="E78" s="191">
        <v>-2.33</v>
      </c>
      <c r="F78" s="189">
        <v>-2.31</v>
      </c>
      <c r="G78" s="189">
        <v>0.84</v>
      </c>
      <c r="H78" s="189">
        <v>0.12</v>
      </c>
    </row>
    <row r="79" spans="1:8" x14ac:dyDescent="0.25">
      <c r="A79" s="188">
        <v>290</v>
      </c>
      <c r="B79" s="189">
        <v>1.03</v>
      </c>
      <c r="C79" s="189">
        <v>172.95</v>
      </c>
      <c r="D79" s="190">
        <v>289.98</v>
      </c>
      <c r="E79" s="191">
        <v>-2.42</v>
      </c>
      <c r="F79" s="189">
        <v>-2.4</v>
      </c>
      <c r="G79" s="189">
        <v>0.86</v>
      </c>
      <c r="H79" s="189">
        <v>0.12</v>
      </c>
    </row>
    <row r="80" spans="1:8" x14ac:dyDescent="0.25">
      <c r="A80" s="188">
        <v>295</v>
      </c>
      <c r="B80" s="189">
        <v>1.04</v>
      </c>
      <c r="C80" s="189">
        <v>174.02</v>
      </c>
      <c r="D80" s="190">
        <v>294.98</v>
      </c>
      <c r="E80" s="191">
        <v>-2.5099999999999998</v>
      </c>
      <c r="F80" s="189">
        <v>-2.4900000000000002</v>
      </c>
      <c r="G80" s="189">
        <v>0.87</v>
      </c>
      <c r="H80" s="189">
        <v>0.12</v>
      </c>
    </row>
    <row r="81" spans="1:8" x14ac:dyDescent="0.25">
      <c r="A81" s="188">
        <v>300</v>
      </c>
      <c r="B81" s="189">
        <v>1.04</v>
      </c>
      <c r="C81" s="189">
        <v>175.08</v>
      </c>
      <c r="D81" s="190">
        <v>299.98</v>
      </c>
      <c r="E81" s="191">
        <v>-2.6</v>
      </c>
      <c r="F81" s="189">
        <v>-2.58</v>
      </c>
      <c r="G81" s="189">
        <v>0.87</v>
      </c>
      <c r="H81" s="189">
        <v>0.12</v>
      </c>
    </row>
    <row r="82" spans="1:8" x14ac:dyDescent="0.25">
      <c r="A82" s="188">
        <v>305</v>
      </c>
      <c r="B82" s="189">
        <v>1.01</v>
      </c>
      <c r="C82" s="189">
        <v>176.38</v>
      </c>
      <c r="D82" s="190">
        <v>304.98</v>
      </c>
      <c r="E82" s="191">
        <v>-2.69</v>
      </c>
      <c r="F82" s="189">
        <v>-2.67</v>
      </c>
      <c r="G82" s="189">
        <v>0.88</v>
      </c>
      <c r="H82" s="189">
        <v>0.21</v>
      </c>
    </row>
    <row r="83" spans="1:8" x14ac:dyDescent="0.25">
      <c r="A83" s="188">
        <v>310</v>
      </c>
      <c r="B83" s="189">
        <v>0.99</v>
      </c>
      <c r="C83" s="189">
        <v>177.67</v>
      </c>
      <c r="D83" s="190">
        <v>309.98</v>
      </c>
      <c r="E83" s="191">
        <v>-2.78</v>
      </c>
      <c r="F83" s="189">
        <v>-2.75</v>
      </c>
      <c r="G83" s="189">
        <v>0.89</v>
      </c>
      <c r="H83" s="189">
        <v>0.21</v>
      </c>
    </row>
    <row r="84" spans="1:8" x14ac:dyDescent="0.25">
      <c r="A84" s="188">
        <v>315</v>
      </c>
      <c r="B84" s="189">
        <v>0.96</v>
      </c>
      <c r="C84" s="189">
        <v>178.97</v>
      </c>
      <c r="D84" s="190">
        <v>314.98</v>
      </c>
      <c r="E84" s="191">
        <v>-2.86</v>
      </c>
      <c r="F84" s="189">
        <v>-2.84</v>
      </c>
      <c r="G84" s="189">
        <v>0.89</v>
      </c>
      <c r="H84" s="189">
        <v>0.21</v>
      </c>
    </row>
    <row r="85" spans="1:8" x14ac:dyDescent="0.25">
      <c r="A85" s="188">
        <v>320</v>
      </c>
      <c r="B85" s="189">
        <v>0.93</v>
      </c>
      <c r="C85" s="189">
        <v>180.26</v>
      </c>
      <c r="D85" s="190">
        <v>319.98</v>
      </c>
      <c r="E85" s="191">
        <v>-2.94</v>
      </c>
      <c r="F85" s="189">
        <v>-2.92</v>
      </c>
      <c r="G85" s="189">
        <v>0.89</v>
      </c>
      <c r="H85" s="189">
        <v>0.21</v>
      </c>
    </row>
    <row r="86" spans="1:8" x14ac:dyDescent="0.25">
      <c r="A86" s="188">
        <v>325</v>
      </c>
      <c r="B86" s="189">
        <v>0.91</v>
      </c>
      <c r="C86" s="189">
        <v>181.56</v>
      </c>
      <c r="D86" s="190">
        <v>324.98</v>
      </c>
      <c r="E86" s="191">
        <v>-3.02</v>
      </c>
      <c r="F86" s="189">
        <v>-3</v>
      </c>
      <c r="G86" s="189">
        <v>0.89</v>
      </c>
      <c r="H86" s="189">
        <v>0.21</v>
      </c>
    </row>
    <row r="87" spans="1:8" x14ac:dyDescent="0.25">
      <c r="A87" s="188">
        <v>330</v>
      </c>
      <c r="B87" s="189">
        <v>0.89</v>
      </c>
      <c r="C87" s="189">
        <v>181.23</v>
      </c>
      <c r="D87" s="190">
        <v>329.97</v>
      </c>
      <c r="E87" s="191">
        <v>-3.1</v>
      </c>
      <c r="F87" s="189">
        <v>-3.08</v>
      </c>
      <c r="G87" s="189">
        <v>0.89</v>
      </c>
      <c r="H87" s="189">
        <v>0.12</v>
      </c>
    </row>
    <row r="88" spans="1:8" x14ac:dyDescent="0.25">
      <c r="A88" s="188">
        <v>335</v>
      </c>
      <c r="B88" s="189">
        <v>0.87</v>
      </c>
      <c r="C88" s="189">
        <v>180.89</v>
      </c>
      <c r="D88" s="190">
        <v>334.97</v>
      </c>
      <c r="E88" s="191">
        <v>-3.18</v>
      </c>
      <c r="F88" s="189">
        <v>-3.16</v>
      </c>
      <c r="G88" s="189">
        <v>0.88</v>
      </c>
      <c r="H88" s="189">
        <v>0.12</v>
      </c>
    </row>
    <row r="89" spans="1:8" x14ac:dyDescent="0.25">
      <c r="A89" s="188">
        <v>340</v>
      </c>
      <c r="B89" s="189">
        <v>0.85</v>
      </c>
      <c r="C89" s="189">
        <v>180.56</v>
      </c>
      <c r="D89" s="190">
        <v>339.97</v>
      </c>
      <c r="E89" s="191">
        <v>-3.25</v>
      </c>
      <c r="F89" s="189">
        <v>-3.23</v>
      </c>
      <c r="G89" s="189">
        <v>0.88</v>
      </c>
      <c r="H89" s="189">
        <v>0.12</v>
      </c>
    </row>
    <row r="90" spans="1:8" x14ac:dyDescent="0.25">
      <c r="A90" s="188">
        <v>345</v>
      </c>
      <c r="B90" s="189">
        <v>0.83</v>
      </c>
      <c r="C90" s="189">
        <v>180.23</v>
      </c>
      <c r="D90" s="190">
        <v>344.97</v>
      </c>
      <c r="E90" s="191">
        <v>-3.33</v>
      </c>
      <c r="F90" s="189">
        <v>-3.3</v>
      </c>
      <c r="G90" s="189">
        <v>0.88</v>
      </c>
      <c r="H90" s="189">
        <v>0.12</v>
      </c>
    </row>
    <row r="91" spans="1:8" x14ac:dyDescent="0.25">
      <c r="A91" s="188">
        <v>350</v>
      </c>
      <c r="B91" s="189">
        <v>0.81</v>
      </c>
      <c r="C91" s="189">
        <v>179.89</v>
      </c>
      <c r="D91" s="190">
        <v>349.97</v>
      </c>
      <c r="E91" s="191">
        <v>-3.4</v>
      </c>
      <c r="F91" s="189">
        <v>-3.38</v>
      </c>
      <c r="G91" s="189">
        <v>0.88</v>
      </c>
      <c r="H91" s="189">
        <v>0.12</v>
      </c>
    </row>
    <row r="92" spans="1:8" x14ac:dyDescent="0.25">
      <c r="A92" s="188">
        <v>355</v>
      </c>
      <c r="B92" s="189">
        <v>0.76</v>
      </c>
      <c r="C92" s="189">
        <v>179.24</v>
      </c>
      <c r="D92" s="190">
        <v>354.97</v>
      </c>
      <c r="E92" s="191">
        <v>-3.47</v>
      </c>
      <c r="F92" s="189">
        <v>-3.45</v>
      </c>
      <c r="G92" s="189">
        <v>0.88</v>
      </c>
      <c r="H92" s="189">
        <v>0.36</v>
      </c>
    </row>
    <row r="93" spans="1:8" x14ac:dyDescent="0.25">
      <c r="A93" s="188">
        <v>360</v>
      </c>
      <c r="B93" s="189">
        <v>0.7</v>
      </c>
      <c r="C93" s="189">
        <v>178.59</v>
      </c>
      <c r="D93" s="190">
        <v>359.97</v>
      </c>
      <c r="E93" s="191">
        <v>-3.53</v>
      </c>
      <c r="F93" s="189">
        <v>-3.51</v>
      </c>
      <c r="G93" s="189">
        <v>0.88</v>
      </c>
      <c r="H93" s="189">
        <v>0.36</v>
      </c>
    </row>
    <row r="94" spans="1:8" x14ac:dyDescent="0.25">
      <c r="A94" s="188">
        <v>365</v>
      </c>
      <c r="B94" s="189">
        <v>0.64</v>
      </c>
      <c r="C94" s="189">
        <v>177.94</v>
      </c>
      <c r="D94" s="190">
        <v>364.97</v>
      </c>
      <c r="E94" s="191">
        <v>-3.59</v>
      </c>
      <c r="F94" s="189">
        <v>-3.57</v>
      </c>
      <c r="G94" s="189">
        <v>0.89</v>
      </c>
      <c r="H94" s="189">
        <v>0.36</v>
      </c>
    </row>
    <row r="95" spans="1:8" x14ac:dyDescent="0.25">
      <c r="A95" s="188">
        <v>370</v>
      </c>
      <c r="B95" s="189">
        <v>0.57999999999999996</v>
      </c>
      <c r="C95" s="189">
        <v>177.28</v>
      </c>
      <c r="D95" s="190">
        <v>369.97</v>
      </c>
      <c r="E95" s="191">
        <v>-3.64</v>
      </c>
      <c r="F95" s="189">
        <v>-3.62</v>
      </c>
      <c r="G95" s="189">
        <v>0.89</v>
      </c>
      <c r="H95" s="189">
        <v>0.36</v>
      </c>
    </row>
    <row r="96" spans="1:8" x14ac:dyDescent="0.25">
      <c r="A96" s="188">
        <v>375</v>
      </c>
      <c r="B96" s="189">
        <v>0.53</v>
      </c>
      <c r="C96" s="189">
        <v>176.63</v>
      </c>
      <c r="D96" s="190">
        <v>374.97</v>
      </c>
      <c r="E96" s="191">
        <v>-3.69</v>
      </c>
      <c r="F96" s="189">
        <v>-3.67</v>
      </c>
      <c r="G96" s="189">
        <v>0.89</v>
      </c>
      <c r="H96" s="189">
        <v>0.36</v>
      </c>
    </row>
    <row r="97" spans="1:8" x14ac:dyDescent="0.25">
      <c r="A97" s="188">
        <v>380</v>
      </c>
      <c r="B97" s="189">
        <v>0.51</v>
      </c>
      <c r="C97" s="189">
        <v>174</v>
      </c>
      <c r="D97" s="190">
        <v>379.97</v>
      </c>
      <c r="E97" s="191">
        <v>-3.73</v>
      </c>
      <c r="F97" s="189">
        <v>-3.71</v>
      </c>
      <c r="G97" s="189">
        <v>0.89</v>
      </c>
      <c r="H97" s="189">
        <v>0.17</v>
      </c>
    </row>
    <row r="98" spans="1:8" x14ac:dyDescent="0.25">
      <c r="A98" s="188">
        <v>385</v>
      </c>
      <c r="B98" s="189">
        <v>0.5</v>
      </c>
      <c r="C98" s="189">
        <v>171.37</v>
      </c>
      <c r="D98" s="190">
        <v>384.97</v>
      </c>
      <c r="E98" s="191">
        <v>-3.78</v>
      </c>
      <c r="F98" s="189">
        <v>-3.76</v>
      </c>
      <c r="G98" s="189">
        <v>0.9</v>
      </c>
      <c r="H98" s="189">
        <v>0.17</v>
      </c>
    </row>
    <row r="99" spans="1:8" x14ac:dyDescent="0.25">
      <c r="A99" s="188">
        <v>390</v>
      </c>
      <c r="B99" s="189">
        <v>0.49</v>
      </c>
      <c r="C99" s="189">
        <v>168.73</v>
      </c>
      <c r="D99" s="190">
        <v>389.97</v>
      </c>
      <c r="E99" s="191">
        <v>-3.82</v>
      </c>
      <c r="F99" s="189">
        <v>-3.8</v>
      </c>
      <c r="G99" s="189">
        <v>0.91</v>
      </c>
      <c r="H99" s="189">
        <v>0.17</v>
      </c>
    </row>
    <row r="100" spans="1:8" x14ac:dyDescent="0.25">
      <c r="A100" s="188">
        <v>395</v>
      </c>
      <c r="B100" s="189">
        <v>0.47</v>
      </c>
      <c r="C100" s="189">
        <v>166.1</v>
      </c>
      <c r="D100" s="190">
        <v>394.97</v>
      </c>
      <c r="E100" s="191">
        <v>-3.86</v>
      </c>
      <c r="F100" s="189">
        <v>-3.84</v>
      </c>
      <c r="G100" s="189">
        <v>0.92</v>
      </c>
      <c r="H100" s="189">
        <v>0.17</v>
      </c>
    </row>
    <row r="101" spans="1:8" x14ac:dyDescent="0.25">
      <c r="A101" s="188">
        <v>400</v>
      </c>
      <c r="B101" s="189">
        <v>0.46</v>
      </c>
      <c r="C101" s="189">
        <v>163.47</v>
      </c>
      <c r="D101" s="190">
        <v>399.97</v>
      </c>
      <c r="E101" s="191">
        <v>-3.9</v>
      </c>
      <c r="F101" s="189">
        <v>-3.88</v>
      </c>
      <c r="G101" s="189">
        <v>0.93</v>
      </c>
      <c r="H101" s="189">
        <v>0.17</v>
      </c>
    </row>
    <row r="102" spans="1:8" x14ac:dyDescent="0.25">
      <c r="A102" s="188">
        <v>405</v>
      </c>
      <c r="B102" s="189">
        <v>0.44</v>
      </c>
      <c r="C102" s="189">
        <v>162.94</v>
      </c>
      <c r="D102" s="190">
        <v>404.97</v>
      </c>
      <c r="E102" s="191">
        <v>-3.94</v>
      </c>
      <c r="F102" s="189">
        <v>-3.92</v>
      </c>
      <c r="G102" s="189">
        <v>0.94</v>
      </c>
      <c r="H102" s="189">
        <v>0.12</v>
      </c>
    </row>
    <row r="103" spans="1:8" x14ac:dyDescent="0.25">
      <c r="A103" s="188">
        <v>410</v>
      </c>
      <c r="B103" s="189">
        <v>0.42</v>
      </c>
      <c r="C103" s="189">
        <v>162.41999999999999</v>
      </c>
      <c r="D103" s="190">
        <v>409.97</v>
      </c>
      <c r="E103" s="191">
        <v>-3.98</v>
      </c>
      <c r="F103" s="189">
        <v>-3.95</v>
      </c>
      <c r="G103" s="189">
        <v>0.95</v>
      </c>
      <c r="H103" s="189">
        <v>0.12</v>
      </c>
    </row>
    <row r="104" spans="1:8" x14ac:dyDescent="0.25">
      <c r="A104" s="188">
        <v>415</v>
      </c>
      <c r="B104" s="189">
        <v>0.39</v>
      </c>
      <c r="C104" s="189">
        <v>161.9</v>
      </c>
      <c r="D104" s="190">
        <v>414.97</v>
      </c>
      <c r="E104" s="191">
        <v>-4.01</v>
      </c>
      <c r="F104" s="189">
        <v>-3.99</v>
      </c>
      <c r="G104" s="189">
        <v>0.96</v>
      </c>
      <c r="H104" s="189">
        <v>0.12</v>
      </c>
    </row>
    <row r="105" spans="1:8" x14ac:dyDescent="0.25">
      <c r="A105" s="188">
        <v>420</v>
      </c>
      <c r="B105" s="189">
        <v>0.37</v>
      </c>
      <c r="C105" s="189">
        <v>161.37</v>
      </c>
      <c r="D105" s="190">
        <v>419.97</v>
      </c>
      <c r="E105" s="191">
        <v>-4.04</v>
      </c>
      <c r="F105" s="189">
        <v>-4.0199999999999996</v>
      </c>
      <c r="G105" s="189">
        <v>0.97</v>
      </c>
      <c r="H105" s="189">
        <v>0.12</v>
      </c>
    </row>
    <row r="106" spans="1:8" x14ac:dyDescent="0.25">
      <c r="A106" s="188">
        <v>425</v>
      </c>
      <c r="B106" s="189">
        <v>0.35</v>
      </c>
      <c r="C106" s="189">
        <v>160.85</v>
      </c>
      <c r="D106" s="190">
        <v>424.97</v>
      </c>
      <c r="E106" s="191">
        <v>-4.07</v>
      </c>
      <c r="F106" s="189">
        <v>-4.05</v>
      </c>
      <c r="G106" s="189">
        <v>0.98</v>
      </c>
      <c r="H106" s="189">
        <v>0.12</v>
      </c>
    </row>
    <row r="107" spans="1:8" x14ac:dyDescent="0.25">
      <c r="A107" s="188">
        <v>430</v>
      </c>
      <c r="B107" s="189">
        <v>0.33</v>
      </c>
      <c r="C107" s="189">
        <v>157.79</v>
      </c>
      <c r="D107" s="190">
        <v>429.97</v>
      </c>
      <c r="E107" s="191">
        <v>-4.0999999999999996</v>
      </c>
      <c r="F107" s="189">
        <v>-4.08</v>
      </c>
      <c r="G107" s="189">
        <v>0.99</v>
      </c>
      <c r="H107" s="189">
        <v>0.17</v>
      </c>
    </row>
    <row r="108" spans="1:8" x14ac:dyDescent="0.25">
      <c r="A108" s="188">
        <v>435</v>
      </c>
      <c r="B108" s="189">
        <v>0.32</v>
      </c>
      <c r="C108" s="189">
        <v>154.72999999999999</v>
      </c>
      <c r="D108" s="190">
        <v>434.97</v>
      </c>
      <c r="E108" s="191">
        <v>-4.13</v>
      </c>
      <c r="F108" s="189">
        <v>-4.0999999999999996</v>
      </c>
      <c r="G108" s="189">
        <v>1</v>
      </c>
      <c r="H108" s="189">
        <v>0.17</v>
      </c>
    </row>
    <row r="109" spans="1:8" x14ac:dyDescent="0.25">
      <c r="A109" s="188">
        <v>440</v>
      </c>
      <c r="B109" s="189">
        <v>0.3</v>
      </c>
      <c r="C109" s="189">
        <v>151.66999999999999</v>
      </c>
      <c r="D109" s="190">
        <v>439.97</v>
      </c>
      <c r="E109" s="191">
        <v>-4.1500000000000004</v>
      </c>
      <c r="F109" s="189">
        <v>-4.13</v>
      </c>
      <c r="G109" s="189">
        <v>1.02</v>
      </c>
      <c r="H109" s="189">
        <v>0.12</v>
      </c>
    </row>
    <row r="110" spans="1:8" x14ac:dyDescent="0.25">
      <c r="A110" s="188">
        <v>445</v>
      </c>
      <c r="B110" s="189">
        <v>0.28000000000000003</v>
      </c>
      <c r="C110" s="189">
        <v>148.61000000000001</v>
      </c>
      <c r="D110" s="190">
        <v>444.97</v>
      </c>
      <c r="E110" s="191">
        <v>-4.17</v>
      </c>
      <c r="F110" s="189">
        <v>-4.1500000000000004</v>
      </c>
      <c r="G110" s="189">
        <v>1.03</v>
      </c>
      <c r="H110" s="189">
        <v>0.12</v>
      </c>
    </row>
    <row r="111" spans="1:8" x14ac:dyDescent="0.25">
      <c r="A111" s="188">
        <v>450</v>
      </c>
      <c r="B111" s="189">
        <v>0.27</v>
      </c>
      <c r="C111" s="189">
        <v>145.55000000000001</v>
      </c>
      <c r="D111" s="190">
        <v>449.97</v>
      </c>
      <c r="E111" s="191">
        <v>-4.1900000000000004</v>
      </c>
      <c r="F111" s="189">
        <v>-4.17</v>
      </c>
      <c r="G111" s="189">
        <v>1.04</v>
      </c>
      <c r="H111" s="189">
        <v>0.12</v>
      </c>
    </row>
    <row r="112" spans="1:8" x14ac:dyDescent="0.25">
      <c r="A112" s="188">
        <v>455</v>
      </c>
      <c r="B112" s="189">
        <v>0.31</v>
      </c>
      <c r="C112" s="189">
        <v>151.9</v>
      </c>
      <c r="D112" s="190">
        <v>454.97</v>
      </c>
      <c r="E112" s="191">
        <v>-4.21</v>
      </c>
      <c r="F112" s="189">
        <v>-4.1900000000000004</v>
      </c>
      <c r="G112" s="189">
        <v>1.05</v>
      </c>
      <c r="H112" s="189">
        <v>0.31</v>
      </c>
    </row>
    <row r="113" spans="1:8" x14ac:dyDescent="0.25">
      <c r="A113" s="188">
        <v>460</v>
      </c>
      <c r="B113" s="189">
        <v>0.34</v>
      </c>
      <c r="C113" s="189">
        <v>158.25</v>
      </c>
      <c r="D113" s="190">
        <v>459.97</v>
      </c>
      <c r="E113" s="191">
        <v>-4.24</v>
      </c>
      <c r="F113" s="189">
        <v>-4.22</v>
      </c>
      <c r="G113" s="189">
        <v>1.07</v>
      </c>
      <c r="H113" s="189">
        <v>0.31</v>
      </c>
    </row>
    <row r="114" spans="1:8" x14ac:dyDescent="0.25">
      <c r="A114" s="188">
        <v>465</v>
      </c>
      <c r="B114" s="189">
        <v>0.38</v>
      </c>
      <c r="C114" s="189">
        <v>164.6</v>
      </c>
      <c r="D114" s="190">
        <v>464.97</v>
      </c>
      <c r="E114" s="191">
        <v>-4.2699999999999996</v>
      </c>
      <c r="F114" s="189">
        <v>-4.25</v>
      </c>
      <c r="G114" s="189">
        <v>1.08</v>
      </c>
      <c r="H114" s="189">
        <v>0.34</v>
      </c>
    </row>
    <row r="115" spans="1:8" x14ac:dyDescent="0.25">
      <c r="A115" s="188">
        <v>470</v>
      </c>
      <c r="B115" s="189">
        <v>0.42</v>
      </c>
      <c r="C115" s="189">
        <v>170.95</v>
      </c>
      <c r="D115" s="190">
        <v>469.97</v>
      </c>
      <c r="E115" s="191">
        <v>-4.3099999999999996</v>
      </c>
      <c r="F115" s="189">
        <v>-4.28</v>
      </c>
      <c r="G115" s="189">
        <v>1.08</v>
      </c>
      <c r="H115" s="189">
        <v>0.36</v>
      </c>
    </row>
    <row r="116" spans="1:8" x14ac:dyDescent="0.25">
      <c r="A116" s="188">
        <v>475</v>
      </c>
      <c r="B116" s="189">
        <v>0.46</v>
      </c>
      <c r="C116" s="189">
        <v>177.3</v>
      </c>
      <c r="D116" s="190">
        <v>474.97</v>
      </c>
      <c r="E116" s="191">
        <v>-4.34</v>
      </c>
      <c r="F116" s="189">
        <v>-4.32</v>
      </c>
      <c r="G116" s="189">
        <v>1.0900000000000001</v>
      </c>
      <c r="H116" s="189">
        <v>0.38</v>
      </c>
    </row>
    <row r="117" spans="1:8" x14ac:dyDescent="0.25">
      <c r="A117" s="188">
        <v>480</v>
      </c>
      <c r="B117" s="189">
        <v>0.49</v>
      </c>
      <c r="C117" s="189">
        <v>174.44</v>
      </c>
      <c r="D117" s="190">
        <v>479.97</v>
      </c>
      <c r="E117" s="191">
        <v>-4.3899999999999997</v>
      </c>
      <c r="F117" s="189">
        <v>-4.3600000000000003</v>
      </c>
      <c r="G117" s="189">
        <v>1.0900000000000001</v>
      </c>
      <c r="H117" s="189">
        <v>0.21</v>
      </c>
    </row>
    <row r="118" spans="1:8" x14ac:dyDescent="0.25">
      <c r="A118" s="188">
        <v>485</v>
      </c>
      <c r="B118" s="189">
        <v>0.51</v>
      </c>
      <c r="C118" s="189">
        <v>171.58</v>
      </c>
      <c r="D118" s="190">
        <v>484.97</v>
      </c>
      <c r="E118" s="191">
        <v>-4.43</v>
      </c>
      <c r="F118" s="189">
        <v>-4.4000000000000004</v>
      </c>
      <c r="G118" s="189">
        <v>1.1000000000000001</v>
      </c>
      <c r="H118" s="189">
        <v>0.21</v>
      </c>
    </row>
    <row r="119" spans="1:8" x14ac:dyDescent="0.25">
      <c r="A119" s="188">
        <v>490</v>
      </c>
      <c r="B119" s="189">
        <v>0.53</v>
      </c>
      <c r="C119" s="189">
        <v>168.72</v>
      </c>
      <c r="D119" s="190">
        <v>489.97</v>
      </c>
      <c r="E119" s="191">
        <v>-4.47</v>
      </c>
      <c r="F119" s="189">
        <v>-4.45</v>
      </c>
      <c r="G119" s="189">
        <v>1.1000000000000001</v>
      </c>
      <c r="H119" s="189">
        <v>0.21</v>
      </c>
    </row>
    <row r="120" spans="1:8" x14ac:dyDescent="0.25">
      <c r="A120" s="188">
        <v>495</v>
      </c>
      <c r="B120" s="189">
        <v>0.55000000000000004</v>
      </c>
      <c r="C120" s="189">
        <v>165.86</v>
      </c>
      <c r="D120" s="190">
        <v>494.97</v>
      </c>
      <c r="E120" s="191">
        <v>-4.5199999999999996</v>
      </c>
      <c r="F120" s="189">
        <v>-4.49</v>
      </c>
      <c r="G120" s="189">
        <v>1.1100000000000001</v>
      </c>
      <c r="H120" s="189">
        <v>0.21</v>
      </c>
    </row>
    <row r="121" spans="1:8" x14ac:dyDescent="0.25">
      <c r="A121" s="188">
        <v>500</v>
      </c>
      <c r="B121" s="189">
        <v>0.57999999999999996</v>
      </c>
      <c r="C121" s="189">
        <v>163</v>
      </c>
      <c r="D121" s="190">
        <v>499.97</v>
      </c>
      <c r="E121" s="191">
        <v>-4.57</v>
      </c>
      <c r="F121" s="189">
        <v>-4.54</v>
      </c>
      <c r="G121" s="189">
        <v>1.1299999999999999</v>
      </c>
      <c r="H121" s="189">
        <v>0.21</v>
      </c>
    </row>
    <row r="122" spans="1:8" x14ac:dyDescent="0.25">
      <c r="A122" s="188">
        <v>505</v>
      </c>
      <c r="B122" s="189">
        <v>0.56999999999999995</v>
      </c>
      <c r="C122" s="189">
        <v>158.93</v>
      </c>
      <c r="D122" s="190">
        <v>504.97</v>
      </c>
      <c r="E122" s="191">
        <v>-4.62</v>
      </c>
      <c r="F122" s="189">
        <v>-4.59</v>
      </c>
      <c r="G122" s="189">
        <v>1.1399999999999999</v>
      </c>
      <c r="H122" s="189">
        <v>0.24</v>
      </c>
    </row>
    <row r="123" spans="1:8" x14ac:dyDescent="0.25">
      <c r="A123" s="188">
        <v>510</v>
      </c>
      <c r="B123" s="189">
        <v>0.56999999999999995</v>
      </c>
      <c r="C123" s="189">
        <v>154.86000000000001</v>
      </c>
      <c r="D123" s="190">
        <v>509.97</v>
      </c>
      <c r="E123" s="191">
        <v>-4.66</v>
      </c>
      <c r="F123" s="189">
        <v>-4.6399999999999997</v>
      </c>
      <c r="G123" s="189">
        <v>1.1599999999999999</v>
      </c>
      <c r="H123" s="189">
        <v>0.24</v>
      </c>
    </row>
    <row r="124" spans="1:8" x14ac:dyDescent="0.25">
      <c r="A124" s="188">
        <v>515</v>
      </c>
      <c r="B124" s="189">
        <v>0.56000000000000005</v>
      </c>
      <c r="C124" s="189">
        <v>150.79</v>
      </c>
      <c r="D124" s="190">
        <v>514.97</v>
      </c>
      <c r="E124" s="191">
        <v>-4.71</v>
      </c>
      <c r="F124" s="189">
        <v>-4.68</v>
      </c>
      <c r="G124" s="189">
        <v>1.19</v>
      </c>
      <c r="H124" s="189">
        <v>0.24</v>
      </c>
    </row>
    <row r="125" spans="1:8" x14ac:dyDescent="0.25">
      <c r="A125" s="188">
        <v>520</v>
      </c>
      <c r="B125" s="189">
        <v>0.56000000000000005</v>
      </c>
      <c r="C125" s="189">
        <v>146.72</v>
      </c>
      <c r="D125" s="190">
        <v>519.97</v>
      </c>
      <c r="E125" s="191">
        <v>-4.75</v>
      </c>
      <c r="F125" s="189">
        <v>-4.72</v>
      </c>
      <c r="G125" s="189">
        <v>1.21</v>
      </c>
      <c r="H125" s="189">
        <v>0.24</v>
      </c>
    </row>
    <row r="126" spans="1:8" x14ac:dyDescent="0.25">
      <c r="A126" s="188">
        <v>525</v>
      </c>
      <c r="B126" s="189">
        <v>0.55000000000000004</v>
      </c>
      <c r="C126" s="189">
        <v>142.65</v>
      </c>
      <c r="D126" s="190">
        <v>524.97</v>
      </c>
      <c r="E126" s="191">
        <v>-4.79</v>
      </c>
      <c r="F126" s="189">
        <v>-4.76</v>
      </c>
      <c r="G126" s="189">
        <v>1.24</v>
      </c>
      <c r="H126" s="189">
        <v>0.24</v>
      </c>
    </row>
    <row r="127" spans="1:8" x14ac:dyDescent="0.25">
      <c r="A127" s="188">
        <v>530</v>
      </c>
      <c r="B127" s="189">
        <v>0.54</v>
      </c>
      <c r="C127" s="189">
        <v>150.57</v>
      </c>
      <c r="D127" s="190">
        <v>529.97</v>
      </c>
      <c r="E127" s="191">
        <v>-4.83</v>
      </c>
      <c r="F127" s="189">
        <v>-4.8</v>
      </c>
      <c r="G127" s="189">
        <v>1.27</v>
      </c>
      <c r="H127" s="189">
        <v>0.46</v>
      </c>
    </row>
    <row r="128" spans="1:8" x14ac:dyDescent="0.25">
      <c r="A128" s="188">
        <v>535</v>
      </c>
      <c r="B128" s="189">
        <v>0.53</v>
      </c>
      <c r="C128" s="189">
        <v>158.49</v>
      </c>
      <c r="D128" s="190">
        <v>534.97</v>
      </c>
      <c r="E128" s="191">
        <v>-4.87</v>
      </c>
      <c r="F128" s="189">
        <v>-4.84</v>
      </c>
      <c r="G128" s="189">
        <v>1.29</v>
      </c>
      <c r="H128" s="189">
        <v>0.44</v>
      </c>
    </row>
    <row r="129" spans="1:8" x14ac:dyDescent="0.25">
      <c r="A129" s="188">
        <v>540</v>
      </c>
      <c r="B129" s="189">
        <v>0.52</v>
      </c>
      <c r="C129" s="189">
        <v>166.41</v>
      </c>
      <c r="D129" s="190">
        <v>539.97</v>
      </c>
      <c r="E129" s="191">
        <v>-4.92</v>
      </c>
      <c r="F129" s="189">
        <v>-4.8899999999999997</v>
      </c>
      <c r="G129" s="189">
        <v>1.3</v>
      </c>
      <c r="H129" s="189">
        <v>0.44</v>
      </c>
    </row>
    <row r="130" spans="1:8" x14ac:dyDescent="0.25">
      <c r="A130" s="188">
        <v>545</v>
      </c>
      <c r="B130" s="189">
        <v>0.51</v>
      </c>
      <c r="C130" s="189">
        <v>174.33</v>
      </c>
      <c r="D130" s="190">
        <v>544.97</v>
      </c>
      <c r="E130" s="191">
        <v>-4.96</v>
      </c>
      <c r="F130" s="189">
        <v>-4.93</v>
      </c>
      <c r="G130" s="189">
        <v>1.31</v>
      </c>
      <c r="H130" s="189">
        <v>0.43</v>
      </c>
    </row>
    <row r="131" spans="1:8" x14ac:dyDescent="0.25">
      <c r="A131" s="188">
        <v>550</v>
      </c>
      <c r="B131" s="189">
        <v>0.5</v>
      </c>
      <c r="C131" s="189">
        <v>182.25</v>
      </c>
      <c r="D131" s="190">
        <v>549.97</v>
      </c>
      <c r="E131" s="191">
        <v>-5</v>
      </c>
      <c r="F131" s="189">
        <v>-4.97</v>
      </c>
      <c r="G131" s="189">
        <v>1.31</v>
      </c>
      <c r="H131" s="189">
        <v>0.43</v>
      </c>
    </row>
    <row r="132" spans="1:8" x14ac:dyDescent="0.25">
      <c r="A132" s="188">
        <v>555</v>
      </c>
      <c r="B132" s="189">
        <v>0.53</v>
      </c>
      <c r="C132" s="189">
        <v>187.31</v>
      </c>
      <c r="D132" s="190">
        <v>554.96</v>
      </c>
      <c r="E132" s="191">
        <v>-5.05</v>
      </c>
      <c r="F132" s="189">
        <v>-5.0199999999999996</v>
      </c>
      <c r="G132" s="189">
        <v>1.3</v>
      </c>
      <c r="H132" s="189">
        <v>0.31</v>
      </c>
    </row>
    <row r="133" spans="1:8" x14ac:dyDescent="0.25">
      <c r="A133" s="188">
        <v>560</v>
      </c>
      <c r="B133" s="189">
        <v>0.56000000000000005</v>
      </c>
      <c r="C133" s="189">
        <v>192.37</v>
      </c>
      <c r="D133" s="190">
        <v>559.96</v>
      </c>
      <c r="E133" s="191">
        <v>-5.0999999999999996</v>
      </c>
      <c r="F133" s="189">
        <v>-5.07</v>
      </c>
      <c r="G133" s="189">
        <v>1.3</v>
      </c>
      <c r="H133" s="189">
        <v>0.34</v>
      </c>
    </row>
    <row r="134" spans="1:8" x14ac:dyDescent="0.25">
      <c r="A134" s="188">
        <v>565</v>
      </c>
      <c r="B134" s="189">
        <v>0.59</v>
      </c>
      <c r="C134" s="189">
        <v>197.43</v>
      </c>
      <c r="D134" s="190">
        <v>564.96</v>
      </c>
      <c r="E134" s="191">
        <v>-5.14</v>
      </c>
      <c r="F134" s="189">
        <v>-5.1100000000000003</v>
      </c>
      <c r="G134" s="189">
        <v>1.28</v>
      </c>
      <c r="H134" s="189">
        <v>0.36</v>
      </c>
    </row>
    <row r="135" spans="1:8" x14ac:dyDescent="0.25">
      <c r="A135" s="188">
        <v>570</v>
      </c>
      <c r="B135" s="189">
        <v>0.62</v>
      </c>
      <c r="C135" s="189">
        <v>202.48</v>
      </c>
      <c r="D135" s="190">
        <v>569.96</v>
      </c>
      <c r="E135" s="191">
        <v>-5.19</v>
      </c>
      <c r="F135" s="189">
        <v>-5.16</v>
      </c>
      <c r="G135" s="189">
        <v>1.27</v>
      </c>
      <c r="H135" s="189">
        <v>0.36</v>
      </c>
    </row>
    <row r="136" spans="1:8" x14ac:dyDescent="0.25">
      <c r="A136" s="188">
        <v>575</v>
      </c>
      <c r="B136" s="189">
        <v>0.65</v>
      </c>
      <c r="C136" s="189">
        <v>207.54</v>
      </c>
      <c r="D136" s="190">
        <v>574.96</v>
      </c>
      <c r="E136" s="191">
        <v>-5.24</v>
      </c>
      <c r="F136" s="189">
        <v>-5.21</v>
      </c>
      <c r="G136" s="189">
        <v>1.24</v>
      </c>
      <c r="H136" s="189">
        <v>0.38</v>
      </c>
    </row>
    <row r="137" spans="1:8" x14ac:dyDescent="0.25">
      <c r="A137" s="188">
        <v>580</v>
      </c>
      <c r="B137" s="189">
        <v>0.64</v>
      </c>
      <c r="C137" s="189">
        <v>206.68</v>
      </c>
      <c r="D137" s="190">
        <v>579.96</v>
      </c>
      <c r="E137" s="191">
        <v>-5.29</v>
      </c>
      <c r="F137" s="189">
        <v>-5.26</v>
      </c>
      <c r="G137" s="189">
        <v>1.22</v>
      </c>
      <c r="H137" s="189">
        <v>0</v>
      </c>
    </row>
    <row r="138" spans="1:8" x14ac:dyDescent="0.25">
      <c r="A138" s="188">
        <v>585</v>
      </c>
      <c r="B138" s="189">
        <v>0.64</v>
      </c>
      <c r="C138" s="189">
        <v>205.81</v>
      </c>
      <c r="D138" s="190">
        <v>584.96</v>
      </c>
      <c r="E138" s="191">
        <v>-5.34</v>
      </c>
      <c r="F138" s="189">
        <v>-5.31</v>
      </c>
      <c r="G138" s="189">
        <v>1.19</v>
      </c>
      <c r="H138" s="189">
        <v>0</v>
      </c>
    </row>
    <row r="139" spans="1:8" x14ac:dyDescent="0.25">
      <c r="A139" s="188">
        <v>590</v>
      </c>
      <c r="B139" s="189">
        <v>0.64</v>
      </c>
      <c r="C139" s="189">
        <v>204.94</v>
      </c>
      <c r="D139" s="190">
        <v>589.96</v>
      </c>
      <c r="E139" s="191">
        <v>-5.39</v>
      </c>
      <c r="F139" s="189">
        <v>-5.36</v>
      </c>
      <c r="G139" s="189">
        <v>1.17</v>
      </c>
      <c r="H139" s="189">
        <v>0</v>
      </c>
    </row>
    <row r="140" spans="1:8" x14ac:dyDescent="0.25">
      <c r="A140" s="188">
        <v>595</v>
      </c>
      <c r="B140" s="189">
        <v>0.64</v>
      </c>
      <c r="C140" s="189">
        <v>204.08</v>
      </c>
      <c r="D140" s="190">
        <v>594.96</v>
      </c>
      <c r="E140" s="191">
        <v>-5.44</v>
      </c>
      <c r="F140" s="189">
        <v>-5.41</v>
      </c>
      <c r="G140" s="189">
        <v>1.1399999999999999</v>
      </c>
      <c r="H140" s="189">
        <v>0</v>
      </c>
    </row>
    <row r="141" spans="1:8" x14ac:dyDescent="0.25">
      <c r="A141" s="188">
        <v>600</v>
      </c>
      <c r="B141" s="189">
        <v>0.64</v>
      </c>
      <c r="C141" s="189">
        <v>203.21</v>
      </c>
      <c r="D141" s="190">
        <v>599.96</v>
      </c>
      <c r="E141" s="191">
        <v>-5.49</v>
      </c>
      <c r="F141" s="189">
        <v>-5.47</v>
      </c>
      <c r="G141" s="189">
        <v>1.1200000000000001</v>
      </c>
      <c r="H141" s="189">
        <v>0</v>
      </c>
    </row>
    <row r="142" spans="1:8" x14ac:dyDescent="0.25">
      <c r="A142" s="188">
        <v>605</v>
      </c>
      <c r="B142" s="189">
        <v>0.61</v>
      </c>
      <c r="C142" s="189">
        <v>200.37</v>
      </c>
      <c r="D142" s="190">
        <v>604.96</v>
      </c>
      <c r="E142" s="191">
        <v>-5.54</v>
      </c>
      <c r="F142" s="189">
        <v>-5.52</v>
      </c>
      <c r="G142" s="189">
        <v>1.1000000000000001</v>
      </c>
      <c r="H142" s="189">
        <v>0.24</v>
      </c>
    </row>
    <row r="143" spans="1:8" x14ac:dyDescent="0.25">
      <c r="A143" s="188">
        <v>610</v>
      </c>
      <c r="B143" s="189">
        <v>0.59</v>
      </c>
      <c r="C143" s="189">
        <v>197.52</v>
      </c>
      <c r="D143" s="190">
        <v>609.96</v>
      </c>
      <c r="E143" s="191">
        <v>-5.59</v>
      </c>
      <c r="F143" s="189">
        <v>-5.57</v>
      </c>
      <c r="G143" s="189">
        <v>1.08</v>
      </c>
      <c r="H143" s="189">
        <v>0.24</v>
      </c>
    </row>
    <row r="144" spans="1:8" x14ac:dyDescent="0.25">
      <c r="A144" s="188">
        <v>615</v>
      </c>
      <c r="B144" s="189">
        <v>0.56000000000000005</v>
      </c>
      <c r="C144" s="189">
        <v>194.68</v>
      </c>
      <c r="D144" s="190">
        <v>614.96</v>
      </c>
      <c r="E144" s="191">
        <v>-5.64</v>
      </c>
      <c r="F144" s="189">
        <v>-5.61</v>
      </c>
      <c r="G144" s="189">
        <v>1.07</v>
      </c>
      <c r="H144" s="189">
        <v>0.24</v>
      </c>
    </row>
    <row r="145" spans="1:8" x14ac:dyDescent="0.25">
      <c r="A145" s="188">
        <v>620</v>
      </c>
      <c r="B145" s="189">
        <v>0.54</v>
      </c>
      <c r="C145" s="189">
        <v>191.84</v>
      </c>
      <c r="D145" s="190">
        <v>619.96</v>
      </c>
      <c r="E145" s="191">
        <v>-5.68</v>
      </c>
      <c r="F145" s="189">
        <v>-5.66</v>
      </c>
      <c r="G145" s="189">
        <v>1.06</v>
      </c>
      <c r="H145" s="189">
        <v>0.21</v>
      </c>
    </row>
    <row r="146" spans="1:8" x14ac:dyDescent="0.25">
      <c r="A146" s="188">
        <v>625</v>
      </c>
      <c r="B146" s="189">
        <v>0.51</v>
      </c>
      <c r="C146" s="189">
        <v>189</v>
      </c>
      <c r="D146" s="190">
        <v>624.96</v>
      </c>
      <c r="E146" s="191">
        <v>-5.73</v>
      </c>
      <c r="F146" s="189">
        <v>-5.71</v>
      </c>
      <c r="G146" s="189">
        <v>1.05</v>
      </c>
      <c r="H146" s="189">
        <v>0.21</v>
      </c>
    </row>
    <row r="147" spans="1:8" x14ac:dyDescent="0.25">
      <c r="A147" s="188">
        <v>630</v>
      </c>
      <c r="B147" s="189">
        <v>0.55000000000000004</v>
      </c>
      <c r="C147" s="189">
        <v>185.68</v>
      </c>
      <c r="D147" s="190">
        <v>629.96</v>
      </c>
      <c r="E147" s="191">
        <v>-5.78</v>
      </c>
      <c r="F147" s="189">
        <v>-5.75</v>
      </c>
      <c r="G147" s="189">
        <v>1.05</v>
      </c>
      <c r="H147" s="189">
        <v>0.31</v>
      </c>
    </row>
    <row r="148" spans="1:8" x14ac:dyDescent="0.25">
      <c r="A148" s="188">
        <v>635</v>
      </c>
      <c r="B148" s="189">
        <v>0.59</v>
      </c>
      <c r="C148" s="189">
        <v>182.36</v>
      </c>
      <c r="D148" s="190">
        <v>634.96</v>
      </c>
      <c r="E148" s="191">
        <v>-5.83</v>
      </c>
      <c r="F148" s="189">
        <v>-5.8</v>
      </c>
      <c r="G148" s="189">
        <v>1.04</v>
      </c>
      <c r="H148" s="189">
        <v>0.31</v>
      </c>
    </row>
    <row r="149" spans="1:8" x14ac:dyDescent="0.25">
      <c r="A149" s="188">
        <v>640</v>
      </c>
      <c r="B149" s="189">
        <v>0.64</v>
      </c>
      <c r="C149" s="189">
        <v>179.05</v>
      </c>
      <c r="D149" s="190">
        <v>639.96</v>
      </c>
      <c r="E149" s="191">
        <v>-5.88</v>
      </c>
      <c r="F149" s="189">
        <v>-5.86</v>
      </c>
      <c r="G149" s="189">
        <v>1.04</v>
      </c>
      <c r="H149" s="189">
        <v>0.31</v>
      </c>
    </row>
    <row r="150" spans="1:8" x14ac:dyDescent="0.25">
      <c r="A150" s="188">
        <v>645</v>
      </c>
      <c r="B150" s="189">
        <v>0.68</v>
      </c>
      <c r="C150" s="189">
        <v>175.73</v>
      </c>
      <c r="D150" s="190">
        <v>644.96</v>
      </c>
      <c r="E150" s="191">
        <v>-5.94</v>
      </c>
      <c r="F150" s="189">
        <v>-5.91</v>
      </c>
      <c r="G150" s="189">
        <v>1.04</v>
      </c>
      <c r="H150" s="189">
        <v>0.34</v>
      </c>
    </row>
    <row r="151" spans="1:8" x14ac:dyDescent="0.25">
      <c r="A151" s="188">
        <v>650</v>
      </c>
      <c r="B151" s="189">
        <v>0.72</v>
      </c>
      <c r="C151" s="189">
        <v>172.41</v>
      </c>
      <c r="D151" s="190">
        <v>649.96</v>
      </c>
      <c r="E151" s="191">
        <v>-6</v>
      </c>
      <c r="F151" s="189">
        <v>-5.97</v>
      </c>
      <c r="G151" s="189">
        <v>1.05</v>
      </c>
      <c r="H151" s="189">
        <v>0.34</v>
      </c>
    </row>
    <row r="152" spans="1:8" x14ac:dyDescent="0.25">
      <c r="A152" s="188">
        <v>655</v>
      </c>
      <c r="B152" s="189">
        <v>0.72</v>
      </c>
      <c r="C152" s="189">
        <v>171.9</v>
      </c>
      <c r="D152" s="190">
        <v>654.96</v>
      </c>
      <c r="E152" s="191">
        <v>-6.06</v>
      </c>
      <c r="F152" s="189">
        <v>-6.03</v>
      </c>
      <c r="G152" s="189">
        <v>1.06</v>
      </c>
      <c r="H152" s="189">
        <v>0</v>
      </c>
    </row>
    <row r="153" spans="1:8" x14ac:dyDescent="0.25">
      <c r="A153" s="188">
        <v>660</v>
      </c>
      <c r="B153" s="189">
        <v>0.71</v>
      </c>
      <c r="C153" s="189">
        <v>171.39</v>
      </c>
      <c r="D153" s="190">
        <v>659.96</v>
      </c>
      <c r="E153" s="191">
        <v>-6.12</v>
      </c>
      <c r="F153" s="189">
        <v>-6.1</v>
      </c>
      <c r="G153" s="189">
        <v>1.07</v>
      </c>
      <c r="H153" s="189">
        <v>0</v>
      </c>
    </row>
    <row r="154" spans="1:8" x14ac:dyDescent="0.25">
      <c r="A154" s="188">
        <v>665</v>
      </c>
      <c r="B154" s="189">
        <v>0.71</v>
      </c>
      <c r="C154" s="189">
        <v>170.89</v>
      </c>
      <c r="D154" s="190">
        <v>664.96</v>
      </c>
      <c r="E154" s="191">
        <v>-6.18</v>
      </c>
      <c r="F154" s="189">
        <v>-6.16</v>
      </c>
      <c r="G154" s="189">
        <v>1.08</v>
      </c>
      <c r="H154" s="189">
        <v>0</v>
      </c>
    </row>
    <row r="155" spans="1:8" x14ac:dyDescent="0.25">
      <c r="A155" s="188">
        <v>670</v>
      </c>
      <c r="B155" s="189">
        <v>0.71</v>
      </c>
      <c r="C155" s="189">
        <v>170.38</v>
      </c>
      <c r="D155" s="190">
        <v>669.96</v>
      </c>
      <c r="E155" s="191">
        <v>-6.24</v>
      </c>
      <c r="F155" s="189">
        <v>-6.22</v>
      </c>
      <c r="G155" s="189">
        <v>1.0900000000000001</v>
      </c>
      <c r="H155" s="189">
        <v>0</v>
      </c>
    </row>
    <row r="156" spans="1:8" x14ac:dyDescent="0.25">
      <c r="A156" s="188">
        <v>675</v>
      </c>
      <c r="B156" s="189">
        <v>0.71</v>
      </c>
      <c r="C156" s="189">
        <v>169.87</v>
      </c>
      <c r="D156" s="190">
        <v>674.96</v>
      </c>
      <c r="E156" s="191">
        <v>-6.31</v>
      </c>
      <c r="F156" s="189">
        <v>-6.28</v>
      </c>
      <c r="G156" s="189">
        <v>1.1000000000000001</v>
      </c>
      <c r="H156" s="189">
        <v>0</v>
      </c>
    </row>
    <row r="157" spans="1:8" x14ac:dyDescent="0.25">
      <c r="A157" s="188">
        <v>680</v>
      </c>
      <c r="B157" s="189">
        <v>0.78</v>
      </c>
      <c r="C157" s="189">
        <v>169.44</v>
      </c>
      <c r="D157" s="190">
        <v>679.96</v>
      </c>
      <c r="E157" s="191">
        <v>-6.37</v>
      </c>
      <c r="F157" s="189">
        <v>-6.34</v>
      </c>
      <c r="G157" s="189">
        <v>1.1100000000000001</v>
      </c>
      <c r="H157" s="189">
        <v>0.43</v>
      </c>
    </row>
    <row r="158" spans="1:8" x14ac:dyDescent="0.25">
      <c r="A158" s="188">
        <v>685</v>
      </c>
      <c r="B158" s="189">
        <v>0.85</v>
      </c>
      <c r="C158" s="189">
        <v>169.01</v>
      </c>
      <c r="D158" s="190">
        <v>684.96</v>
      </c>
      <c r="E158" s="191">
        <v>-6.44</v>
      </c>
      <c r="F158" s="189">
        <v>-6.41</v>
      </c>
      <c r="G158" s="189">
        <v>1.1200000000000001</v>
      </c>
      <c r="H158" s="189">
        <v>0.43</v>
      </c>
    </row>
    <row r="159" spans="1:8" x14ac:dyDescent="0.25">
      <c r="A159" s="188">
        <v>690</v>
      </c>
      <c r="B159" s="189">
        <v>0.92</v>
      </c>
      <c r="C159" s="189">
        <v>168.59</v>
      </c>
      <c r="D159" s="190">
        <v>689.96</v>
      </c>
      <c r="E159" s="191">
        <v>-6.52</v>
      </c>
      <c r="F159" s="189">
        <v>-6.49</v>
      </c>
      <c r="G159" s="189">
        <v>1.1399999999999999</v>
      </c>
      <c r="H159" s="189">
        <v>0.43</v>
      </c>
    </row>
    <row r="160" spans="1:8" x14ac:dyDescent="0.25">
      <c r="A160" s="188">
        <v>695</v>
      </c>
      <c r="B160" s="189">
        <v>0.99</v>
      </c>
      <c r="C160" s="189">
        <v>168.16</v>
      </c>
      <c r="D160" s="190">
        <v>694.96</v>
      </c>
      <c r="E160" s="191">
        <v>-6.6</v>
      </c>
      <c r="F160" s="189">
        <v>-6.57</v>
      </c>
      <c r="G160" s="189">
        <v>1.1499999999999999</v>
      </c>
      <c r="H160" s="189">
        <v>0.43</v>
      </c>
    </row>
    <row r="161" spans="1:8" x14ac:dyDescent="0.25">
      <c r="A161" s="188">
        <v>700</v>
      </c>
      <c r="B161" s="189">
        <v>1.06</v>
      </c>
      <c r="C161" s="189">
        <v>167.73</v>
      </c>
      <c r="D161" s="190">
        <v>699.95</v>
      </c>
      <c r="E161" s="191">
        <v>-6.69</v>
      </c>
      <c r="F161" s="189">
        <v>-6.66</v>
      </c>
      <c r="G161" s="189">
        <v>1.17</v>
      </c>
      <c r="H161" s="189">
        <v>0.43</v>
      </c>
    </row>
    <row r="162" spans="1:8" x14ac:dyDescent="0.25">
      <c r="A162" s="188">
        <v>705</v>
      </c>
      <c r="B162" s="189">
        <v>1.17</v>
      </c>
      <c r="C162" s="189">
        <v>172.14</v>
      </c>
      <c r="D162" s="190">
        <v>704.95</v>
      </c>
      <c r="E162" s="191">
        <v>-6.78</v>
      </c>
      <c r="F162" s="189">
        <v>-6.75</v>
      </c>
      <c r="G162" s="189">
        <v>1.19</v>
      </c>
      <c r="H162" s="189">
        <v>0.82</v>
      </c>
    </row>
    <row r="163" spans="1:8" x14ac:dyDescent="0.25">
      <c r="A163" s="188">
        <v>710</v>
      </c>
      <c r="B163" s="189">
        <v>1.27</v>
      </c>
      <c r="C163" s="189">
        <v>176.54</v>
      </c>
      <c r="D163" s="190">
        <v>709.95</v>
      </c>
      <c r="E163" s="191">
        <v>-6.89</v>
      </c>
      <c r="F163" s="189">
        <v>-6.86</v>
      </c>
      <c r="G163" s="189">
        <v>1.2</v>
      </c>
      <c r="H163" s="189">
        <v>0.85</v>
      </c>
    </row>
    <row r="164" spans="1:8" x14ac:dyDescent="0.25">
      <c r="A164" s="188">
        <v>715</v>
      </c>
      <c r="B164" s="189">
        <v>1.38</v>
      </c>
      <c r="C164" s="189">
        <v>180.94</v>
      </c>
      <c r="D164" s="190">
        <v>714.95</v>
      </c>
      <c r="E164" s="191">
        <v>-7</v>
      </c>
      <c r="F164" s="189">
        <v>-6.98</v>
      </c>
      <c r="G164" s="189">
        <v>1.2</v>
      </c>
      <c r="H164" s="189">
        <v>0.89</v>
      </c>
    </row>
    <row r="165" spans="1:8" x14ac:dyDescent="0.25">
      <c r="A165" s="188">
        <v>720</v>
      </c>
      <c r="B165" s="189">
        <v>1.49</v>
      </c>
      <c r="C165" s="189">
        <v>185.35</v>
      </c>
      <c r="D165" s="190">
        <v>719.95</v>
      </c>
      <c r="E165" s="191">
        <v>-7.13</v>
      </c>
      <c r="F165" s="189">
        <v>-7.1</v>
      </c>
      <c r="G165" s="189">
        <v>1.2</v>
      </c>
      <c r="H165" s="189">
        <v>0.92</v>
      </c>
    </row>
    <row r="166" spans="1:8" x14ac:dyDescent="0.25">
      <c r="A166" s="188">
        <v>725</v>
      </c>
      <c r="B166" s="189">
        <v>1.59</v>
      </c>
      <c r="C166" s="189">
        <v>189.75</v>
      </c>
      <c r="D166" s="190">
        <v>724.95</v>
      </c>
      <c r="E166" s="191">
        <v>-7.26</v>
      </c>
      <c r="F166" s="189">
        <v>-7.23</v>
      </c>
      <c r="G166" s="189">
        <v>1.18</v>
      </c>
      <c r="H166" s="189">
        <v>0.96</v>
      </c>
    </row>
    <row r="167" spans="1:8" x14ac:dyDescent="0.25">
      <c r="A167" s="188">
        <v>730</v>
      </c>
      <c r="B167" s="189">
        <v>1.57</v>
      </c>
      <c r="C167" s="189">
        <v>190.73</v>
      </c>
      <c r="D167" s="190">
        <v>729.95</v>
      </c>
      <c r="E167" s="191">
        <v>-7.39</v>
      </c>
      <c r="F167" s="189">
        <v>-7.37</v>
      </c>
      <c r="G167" s="189">
        <v>1.1499999999999999</v>
      </c>
      <c r="H167" s="189">
        <v>0.24</v>
      </c>
    </row>
    <row r="168" spans="1:8" x14ac:dyDescent="0.25">
      <c r="A168" s="188">
        <v>735</v>
      </c>
      <c r="B168" s="189">
        <v>1.54</v>
      </c>
      <c r="C168" s="189">
        <v>191.72</v>
      </c>
      <c r="D168" s="190">
        <v>734.94</v>
      </c>
      <c r="E168" s="191">
        <v>-7.53</v>
      </c>
      <c r="F168" s="189">
        <v>-7.5</v>
      </c>
      <c r="G168" s="189">
        <v>1.1299999999999999</v>
      </c>
      <c r="H168" s="189">
        <v>0.24</v>
      </c>
    </row>
    <row r="169" spans="1:8" x14ac:dyDescent="0.25">
      <c r="A169" s="188">
        <v>740</v>
      </c>
      <c r="B169" s="189">
        <v>1.51</v>
      </c>
      <c r="C169" s="189">
        <v>192.7</v>
      </c>
      <c r="D169" s="190">
        <v>739.94</v>
      </c>
      <c r="E169" s="191">
        <v>-7.66</v>
      </c>
      <c r="F169" s="189">
        <v>-7.63</v>
      </c>
      <c r="G169" s="189">
        <v>1.1000000000000001</v>
      </c>
      <c r="H169" s="189">
        <v>0.24</v>
      </c>
    </row>
    <row r="170" spans="1:8" x14ac:dyDescent="0.25">
      <c r="A170" s="188">
        <v>745</v>
      </c>
      <c r="B170" s="189">
        <v>1.48</v>
      </c>
      <c r="C170" s="189">
        <v>193.68</v>
      </c>
      <c r="D170" s="190">
        <v>744.94</v>
      </c>
      <c r="E170" s="191">
        <v>-7.78</v>
      </c>
      <c r="F170" s="189">
        <v>-7.76</v>
      </c>
      <c r="G170" s="189">
        <v>1.07</v>
      </c>
      <c r="H170" s="189">
        <v>0.24</v>
      </c>
    </row>
    <row r="171" spans="1:8" x14ac:dyDescent="0.25">
      <c r="A171" s="188">
        <v>750</v>
      </c>
      <c r="B171" s="189">
        <v>1.46</v>
      </c>
      <c r="C171" s="189">
        <v>194.66</v>
      </c>
      <c r="D171" s="190">
        <v>749.94</v>
      </c>
      <c r="E171" s="191">
        <v>-7.91</v>
      </c>
      <c r="F171" s="189">
        <v>-7.88</v>
      </c>
      <c r="G171" s="189">
        <v>1.04</v>
      </c>
      <c r="H171" s="189">
        <v>0.21</v>
      </c>
    </row>
    <row r="172" spans="1:8" x14ac:dyDescent="0.25">
      <c r="A172" s="188">
        <v>755</v>
      </c>
      <c r="B172" s="189">
        <v>1.47</v>
      </c>
      <c r="C172" s="189">
        <v>193.13</v>
      </c>
      <c r="D172" s="190">
        <v>754.94</v>
      </c>
      <c r="E172" s="191">
        <v>-8.0299999999999994</v>
      </c>
      <c r="F172" s="189">
        <v>-8.01</v>
      </c>
      <c r="G172" s="189">
        <v>1.01</v>
      </c>
      <c r="H172" s="189">
        <v>0.24</v>
      </c>
    </row>
    <row r="173" spans="1:8" x14ac:dyDescent="0.25">
      <c r="A173" s="188">
        <v>760</v>
      </c>
      <c r="B173" s="189">
        <v>1.49</v>
      </c>
      <c r="C173" s="189">
        <v>191.6</v>
      </c>
      <c r="D173" s="190">
        <v>759.94</v>
      </c>
      <c r="E173" s="191">
        <v>-8.16</v>
      </c>
      <c r="F173" s="189">
        <v>-8.1300000000000008</v>
      </c>
      <c r="G173" s="189">
        <v>0.98</v>
      </c>
      <c r="H173" s="189">
        <v>0.27</v>
      </c>
    </row>
    <row r="174" spans="1:8" x14ac:dyDescent="0.25">
      <c r="A174" s="188">
        <v>765</v>
      </c>
      <c r="B174" s="189">
        <v>1.5</v>
      </c>
      <c r="C174" s="189">
        <v>190.07</v>
      </c>
      <c r="D174" s="190">
        <v>764.93</v>
      </c>
      <c r="E174" s="191">
        <v>-8.2799999999999994</v>
      </c>
      <c r="F174" s="189">
        <v>-8.26</v>
      </c>
      <c r="G174" s="189">
        <v>0.96</v>
      </c>
      <c r="H174" s="189">
        <v>0.27</v>
      </c>
    </row>
    <row r="175" spans="1:8" x14ac:dyDescent="0.25">
      <c r="A175" s="188">
        <v>770</v>
      </c>
      <c r="B175" s="189">
        <v>1.52</v>
      </c>
      <c r="C175" s="189">
        <v>188.54</v>
      </c>
      <c r="D175" s="190">
        <v>769.93</v>
      </c>
      <c r="E175" s="191">
        <v>-8.41</v>
      </c>
      <c r="F175" s="189">
        <v>-8.39</v>
      </c>
      <c r="G175" s="189">
        <v>0.93</v>
      </c>
      <c r="H175" s="189">
        <v>0.27</v>
      </c>
    </row>
    <row r="176" spans="1:8" x14ac:dyDescent="0.25">
      <c r="A176" s="188">
        <v>775</v>
      </c>
      <c r="B176" s="189">
        <v>1.53</v>
      </c>
      <c r="C176" s="189">
        <v>187.02</v>
      </c>
      <c r="D176" s="190">
        <v>774.93</v>
      </c>
      <c r="E176" s="191">
        <v>-8.5399999999999991</v>
      </c>
      <c r="F176" s="189">
        <v>-8.52</v>
      </c>
      <c r="G176" s="189">
        <v>0.92</v>
      </c>
      <c r="H176" s="189">
        <v>0.27</v>
      </c>
    </row>
    <row r="177" spans="1:8" x14ac:dyDescent="0.25">
      <c r="A177" s="188">
        <v>780</v>
      </c>
      <c r="B177" s="189">
        <v>1.5</v>
      </c>
      <c r="C177" s="189">
        <v>189.24</v>
      </c>
      <c r="D177" s="190">
        <v>779.93</v>
      </c>
      <c r="E177" s="191">
        <v>-8.67</v>
      </c>
      <c r="F177" s="189">
        <v>-8.65</v>
      </c>
      <c r="G177" s="189">
        <v>0.9</v>
      </c>
      <c r="H177" s="189">
        <v>0.39</v>
      </c>
    </row>
    <row r="178" spans="1:8" x14ac:dyDescent="0.25">
      <c r="A178" s="188">
        <v>785</v>
      </c>
      <c r="B178" s="189">
        <v>1.48</v>
      </c>
      <c r="C178" s="189">
        <v>191.46</v>
      </c>
      <c r="D178" s="190">
        <v>784.93</v>
      </c>
      <c r="E178" s="191">
        <v>-8.8000000000000007</v>
      </c>
      <c r="F178" s="189">
        <v>-8.7799999999999994</v>
      </c>
      <c r="G178" s="189">
        <v>0.87</v>
      </c>
      <c r="H178" s="189">
        <v>0.38</v>
      </c>
    </row>
    <row r="179" spans="1:8" x14ac:dyDescent="0.25">
      <c r="A179" s="188">
        <v>790</v>
      </c>
      <c r="B179" s="189">
        <v>1.45</v>
      </c>
      <c r="C179" s="189">
        <v>193.68</v>
      </c>
      <c r="D179" s="190">
        <v>789.93</v>
      </c>
      <c r="E179" s="191">
        <v>-8.93</v>
      </c>
      <c r="F179" s="189">
        <v>-8.91</v>
      </c>
      <c r="G179" s="189">
        <v>0.85</v>
      </c>
      <c r="H179" s="189">
        <v>0.38</v>
      </c>
    </row>
    <row r="180" spans="1:8" x14ac:dyDescent="0.25">
      <c r="A180" s="188">
        <v>795</v>
      </c>
      <c r="B180" s="189">
        <v>1.42</v>
      </c>
      <c r="C180" s="189">
        <v>195.9</v>
      </c>
      <c r="D180" s="190">
        <v>794.92</v>
      </c>
      <c r="E180" s="191">
        <v>-9.0500000000000007</v>
      </c>
      <c r="F180" s="189">
        <v>-9.0299999999999994</v>
      </c>
      <c r="G180" s="189">
        <v>0.81</v>
      </c>
      <c r="H180" s="189">
        <v>0.38</v>
      </c>
    </row>
    <row r="181" spans="1:8" x14ac:dyDescent="0.25">
      <c r="A181" s="188">
        <v>800</v>
      </c>
      <c r="B181" s="189">
        <v>1.39</v>
      </c>
      <c r="C181" s="189">
        <v>198.12</v>
      </c>
      <c r="D181" s="190">
        <v>799.92</v>
      </c>
      <c r="E181" s="191">
        <v>-9.16</v>
      </c>
      <c r="F181" s="189">
        <v>-9.15</v>
      </c>
      <c r="G181" s="189">
        <v>0.78</v>
      </c>
      <c r="H181" s="189">
        <v>0.38</v>
      </c>
    </row>
    <row r="182" spans="1:8" x14ac:dyDescent="0.25">
      <c r="A182" s="188">
        <v>805</v>
      </c>
      <c r="B182" s="189">
        <v>1.36</v>
      </c>
      <c r="C182" s="189">
        <v>195.85</v>
      </c>
      <c r="D182" s="190">
        <v>804.92</v>
      </c>
      <c r="E182" s="191">
        <v>-9.2799999999999994</v>
      </c>
      <c r="F182" s="189">
        <v>-9.26</v>
      </c>
      <c r="G182" s="189">
        <v>0.74</v>
      </c>
      <c r="H182" s="189">
        <v>0.39</v>
      </c>
    </row>
    <row r="183" spans="1:8" x14ac:dyDescent="0.25">
      <c r="A183" s="188">
        <v>810</v>
      </c>
      <c r="B183" s="189">
        <v>1.32</v>
      </c>
      <c r="C183" s="189">
        <v>193.57</v>
      </c>
      <c r="D183" s="190">
        <v>809.92</v>
      </c>
      <c r="E183" s="191">
        <v>-9.39</v>
      </c>
      <c r="F183" s="189">
        <v>-9.3699999999999992</v>
      </c>
      <c r="G183" s="189">
        <v>0.71</v>
      </c>
      <c r="H183" s="189">
        <v>0.39</v>
      </c>
    </row>
    <row r="184" spans="1:8" x14ac:dyDescent="0.25">
      <c r="A184" s="188">
        <v>815</v>
      </c>
      <c r="B184" s="189">
        <v>1.28</v>
      </c>
      <c r="C184" s="189">
        <v>191.3</v>
      </c>
      <c r="D184" s="190">
        <v>814.92</v>
      </c>
      <c r="E184" s="191">
        <v>-9.5</v>
      </c>
      <c r="F184" s="189">
        <v>-9.48</v>
      </c>
      <c r="G184" s="189">
        <v>0.69</v>
      </c>
      <c r="H184" s="189">
        <v>0.39</v>
      </c>
    </row>
    <row r="185" spans="1:8" x14ac:dyDescent="0.25">
      <c r="A185" s="188">
        <v>820</v>
      </c>
      <c r="B185" s="189">
        <v>1.24</v>
      </c>
      <c r="C185" s="189">
        <v>189.03</v>
      </c>
      <c r="D185" s="190">
        <v>819.92</v>
      </c>
      <c r="E185" s="191">
        <v>-9.61</v>
      </c>
      <c r="F185" s="189">
        <v>-9.59</v>
      </c>
      <c r="G185" s="189">
        <v>0.67</v>
      </c>
      <c r="H185" s="189">
        <v>0.38</v>
      </c>
    </row>
    <row r="186" spans="1:8" x14ac:dyDescent="0.25">
      <c r="A186" s="188">
        <v>825</v>
      </c>
      <c r="B186" s="189">
        <v>1.2</v>
      </c>
      <c r="C186" s="189">
        <v>186.76</v>
      </c>
      <c r="D186" s="190">
        <v>824.92</v>
      </c>
      <c r="E186" s="191">
        <v>-9.7100000000000009</v>
      </c>
      <c r="F186" s="189">
        <v>-9.6999999999999993</v>
      </c>
      <c r="G186" s="189">
        <v>0.66</v>
      </c>
      <c r="H186" s="189">
        <v>0.38</v>
      </c>
    </row>
    <row r="187" spans="1:8" x14ac:dyDescent="0.25">
      <c r="A187" s="188">
        <v>830</v>
      </c>
      <c r="B187" s="189">
        <v>1.19</v>
      </c>
      <c r="C187" s="189">
        <v>186.32</v>
      </c>
      <c r="D187" s="190">
        <v>829.91</v>
      </c>
      <c r="E187" s="191">
        <v>-9.81</v>
      </c>
      <c r="F187" s="189">
        <v>-9.8000000000000007</v>
      </c>
      <c r="G187" s="189">
        <v>0.64</v>
      </c>
      <c r="H187" s="189">
        <v>0</v>
      </c>
    </row>
    <row r="188" spans="1:8" x14ac:dyDescent="0.25">
      <c r="A188" s="188">
        <v>835</v>
      </c>
      <c r="B188" s="189">
        <v>1.18</v>
      </c>
      <c r="C188" s="189">
        <v>185.89</v>
      </c>
      <c r="D188" s="190">
        <v>834.91</v>
      </c>
      <c r="E188" s="191">
        <v>-9.92</v>
      </c>
      <c r="F188" s="189">
        <v>-9.91</v>
      </c>
      <c r="G188" s="189">
        <v>0.63</v>
      </c>
      <c r="H188" s="189">
        <v>0</v>
      </c>
    </row>
    <row r="189" spans="1:8" x14ac:dyDescent="0.25">
      <c r="A189" s="188">
        <v>840</v>
      </c>
      <c r="B189" s="189">
        <v>1.17</v>
      </c>
      <c r="C189" s="189">
        <v>185.45</v>
      </c>
      <c r="D189" s="190">
        <v>839.91</v>
      </c>
      <c r="E189" s="191">
        <v>-10.02</v>
      </c>
      <c r="F189" s="189">
        <v>-10.01</v>
      </c>
      <c r="G189" s="189">
        <v>0.62</v>
      </c>
      <c r="H189" s="189">
        <v>0</v>
      </c>
    </row>
    <row r="190" spans="1:8" x14ac:dyDescent="0.25">
      <c r="A190" s="188">
        <v>845</v>
      </c>
      <c r="B190" s="189">
        <v>1.1599999999999999</v>
      </c>
      <c r="C190" s="189">
        <v>185.01</v>
      </c>
      <c r="D190" s="190">
        <v>844.91</v>
      </c>
      <c r="E190" s="191">
        <v>-10.119999999999999</v>
      </c>
      <c r="F190" s="189">
        <v>-10.11</v>
      </c>
      <c r="G190" s="189">
        <v>0.61</v>
      </c>
      <c r="H190" s="189">
        <v>0</v>
      </c>
    </row>
    <row r="191" spans="1:8" x14ac:dyDescent="0.25">
      <c r="A191" s="188">
        <v>850</v>
      </c>
      <c r="B191" s="189">
        <v>1.1499999999999999</v>
      </c>
      <c r="C191" s="189">
        <v>184.57</v>
      </c>
      <c r="D191" s="190">
        <v>849.91</v>
      </c>
      <c r="E191" s="191">
        <v>-10.220000000000001</v>
      </c>
      <c r="F191" s="189">
        <v>-10.210000000000001</v>
      </c>
      <c r="G191" s="189">
        <v>0.6</v>
      </c>
      <c r="H191" s="189">
        <v>0</v>
      </c>
    </row>
    <row r="192" spans="1:8" x14ac:dyDescent="0.25">
      <c r="A192" s="188">
        <v>855</v>
      </c>
      <c r="B192" s="189">
        <v>1.1599999999999999</v>
      </c>
      <c r="C192" s="189">
        <v>185.14</v>
      </c>
      <c r="D192" s="190">
        <v>854.91</v>
      </c>
      <c r="E192" s="191">
        <v>-10.32</v>
      </c>
      <c r="F192" s="189">
        <v>-10.31</v>
      </c>
      <c r="G192" s="189">
        <v>0.6</v>
      </c>
      <c r="H192" s="189">
        <v>0.12</v>
      </c>
    </row>
    <row r="193" spans="1:8" x14ac:dyDescent="0.25">
      <c r="A193" s="188">
        <v>860</v>
      </c>
      <c r="B193" s="189">
        <v>1.17</v>
      </c>
      <c r="C193" s="189">
        <v>185.71</v>
      </c>
      <c r="D193" s="190">
        <v>859.91</v>
      </c>
      <c r="E193" s="191">
        <v>-10.42</v>
      </c>
      <c r="F193" s="189">
        <v>-10.41</v>
      </c>
      <c r="G193" s="189">
        <v>0.59</v>
      </c>
      <c r="H193" s="189">
        <v>0.12</v>
      </c>
    </row>
    <row r="194" spans="1:8" x14ac:dyDescent="0.25">
      <c r="A194" s="188">
        <v>865</v>
      </c>
      <c r="B194" s="189">
        <v>1.18</v>
      </c>
      <c r="C194" s="189">
        <v>186.27</v>
      </c>
      <c r="D194" s="190">
        <v>864.91</v>
      </c>
      <c r="E194" s="191">
        <v>-10.53</v>
      </c>
      <c r="F194" s="189">
        <v>-10.51</v>
      </c>
      <c r="G194" s="189">
        <v>0.57999999999999996</v>
      </c>
      <c r="H194" s="189">
        <v>0.12</v>
      </c>
    </row>
    <row r="195" spans="1:8" x14ac:dyDescent="0.25">
      <c r="A195" s="188">
        <v>870</v>
      </c>
      <c r="B195" s="189">
        <v>1.2</v>
      </c>
      <c r="C195" s="189">
        <v>186.84</v>
      </c>
      <c r="D195" s="190">
        <v>869.91</v>
      </c>
      <c r="E195" s="191">
        <v>-10.63</v>
      </c>
      <c r="F195" s="189">
        <v>-10.62</v>
      </c>
      <c r="G195" s="189">
        <v>0.56000000000000005</v>
      </c>
      <c r="H195" s="189">
        <v>0.12</v>
      </c>
    </row>
    <row r="196" spans="1:8" x14ac:dyDescent="0.25">
      <c r="A196" s="188">
        <v>875</v>
      </c>
      <c r="B196" s="189">
        <v>1.21</v>
      </c>
      <c r="C196" s="189">
        <v>187.4</v>
      </c>
      <c r="D196" s="190">
        <v>874.91</v>
      </c>
      <c r="E196" s="191">
        <v>-10.73</v>
      </c>
      <c r="F196" s="189">
        <v>-10.72</v>
      </c>
      <c r="G196" s="189">
        <v>0.55000000000000004</v>
      </c>
      <c r="H196" s="189">
        <v>0.12</v>
      </c>
    </row>
    <row r="197" spans="1:8" x14ac:dyDescent="0.25">
      <c r="A197" s="188">
        <v>880</v>
      </c>
      <c r="B197" s="189">
        <v>1.22</v>
      </c>
      <c r="C197" s="189">
        <v>187.53</v>
      </c>
      <c r="D197" s="190">
        <v>879.9</v>
      </c>
      <c r="E197" s="191">
        <v>-10.84</v>
      </c>
      <c r="F197" s="189">
        <v>-10.83</v>
      </c>
      <c r="G197" s="189">
        <v>0.54</v>
      </c>
      <c r="H197" s="189">
        <v>0.12</v>
      </c>
    </row>
    <row r="198" spans="1:8" x14ac:dyDescent="0.25">
      <c r="A198" s="188">
        <v>885</v>
      </c>
      <c r="B198" s="189">
        <v>1.24</v>
      </c>
      <c r="C198" s="189">
        <v>187.66</v>
      </c>
      <c r="D198" s="190">
        <v>884.9</v>
      </c>
      <c r="E198" s="191">
        <v>-10.94</v>
      </c>
      <c r="F198" s="189">
        <v>-10.93</v>
      </c>
      <c r="G198" s="189">
        <v>0.52</v>
      </c>
      <c r="H198" s="189">
        <v>0.12</v>
      </c>
    </row>
    <row r="199" spans="1:8" x14ac:dyDescent="0.25">
      <c r="A199" s="188">
        <v>890</v>
      </c>
      <c r="B199" s="189">
        <v>1.26</v>
      </c>
      <c r="C199" s="189">
        <v>187.78</v>
      </c>
      <c r="D199" s="190">
        <v>889.9</v>
      </c>
      <c r="E199" s="191">
        <v>-11.05</v>
      </c>
      <c r="F199" s="189">
        <v>-11.04</v>
      </c>
      <c r="G199" s="189">
        <v>0.51</v>
      </c>
      <c r="H199" s="189">
        <v>0.12</v>
      </c>
    </row>
    <row r="200" spans="1:8" x14ac:dyDescent="0.25">
      <c r="A200" s="188">
        <v>895</v>
      </c>
      <c r="B200" s="189">
        <v>1.27</v>
      </c>
      <c r="C200" s="189">
        <v>187.91</v>
      </c>
      <c r="D200" s="190">
        <v>894.9</v>
      </c>
      <c r="E200" s="191">
        <v>-11.16</v>
      </c>
      <c r="F200" s="189">
        <v>-11.15</v>
      </c>
      <c r="G200" s="189">
        <v>0.49</v>
      </c>
      <c r="H200" s="189">
        <v>0.12</v>
      </c>
    </row>
    <row r="201" spans="1:8" x14ac:dyDescent="0.25">
      <c r="A201" s="188">
        <v>900</v>
      </c>
      <c r="B201" s="189">
        <v>1.29</v>
      </c>
      <c r="C201" s="189">
        <v>188.04</v>
      </c>
      <c r="D201" s="190">
        <v>899.9</v>
      </c>
      <c r="E201" s="191">
        <v>-11.27</v>
      </c>
      <c r="F201" s="189">
        <v>-11.26</v>
      </c>
      <c r="G201" s="189">
        <v>0.48</v>
      </c>
      <c r="H201" s="189">
        <v>0.12</v>
      </c>
    </row>
    <row r="202" spans="1:8" x14ac:dyDescent="0.25">
      <c r="A202" s="188">
        <v>905</v>
      </c>
      <c r="B202" s="189">
        <v>1.28</v>
      </c>
      <c r="C202" s="189">
        <v>186.88</v>
      </c>
      <c r="D202" s="190">
        <v>904.9</v>
      </c>
      <c r="E202" s="191">
        <v>-11.38</v>
      </c>
      <c r="F202" s="189">
        <v>-11.37</v>
      </c>
      <c r="G202" s="189">
        <v>0.46</v>
      </c>
      <c r="H202" s="189">
        <v>0.17</v>
      </c>
    </row>
    <row r="203" spans="1:8" x14ac:dyDescent="0.25">
      <c r="A203" s="188">
        <v>910</v>
      </c>
      <c r="B203" s="189">
        <v>1.27</v>
      </c>
      <c r="C203" s="189">
        <v>185.72</v>
      </c>
      <c r="D203" s="190">
        <v>909.9</v>
      </c>
      <c r="E203" s="191">
        <v>-11.49</v>
      </c>
      <c r="F203" s="189">
        <v>-11.48</v>
      </c>
      <c r="G203" s="189">
        <v>0.45</v>
      </c>
      <c r="H203" s="189">
        <v>0.17</v>
      </c>
    </row>
    <row r="204" spans="1:8" x14ac:dyDescent="0.25">
      <c r="A204" s="188">
        <v>915</v>
      </c>
      <c r="B204" s="189">
        <v>1.26</v>
      </c>
      <c r="C204" s="189">
        <v>184.56</v>
      </c>
      <c r="D204" s="190">
        <v>914.9</v>
      </c>
      <c r="E204" s="191">
        <v>-11.6</v>
      </c>
      <c r="F204" s="189">
        <v>-11.59</v>
      </c>
      <c r="G204" s="189">
        <v>0.44</v>
      </c>
      <c r="H204" s="189">
        <v>0.17</v>
      </c>
    </row>
    <row r="205" spans="1:8" x14ac:dyDescent="0.25">
      <c r="A205" s="188">
        <v>920</v>
      </c>
      <c r="B205" s="189">
        <v>1.26</v>
      </c>
      <c r="C205" s="189">
        <v>183.4</v>
      </c>
      <c r="D205" s="190">
        <v>919.89</v>
      </c>
      <c r="E205" s="191">
        <v>-11.71</v>
      </c>
      <c r="F205" s="189">
        <v>-11.7</v>
      </c>
      <c r="G205" s="189">
        <v>0.43</v>
      </c>
      <c r="H205" s="189">
        <v>0.17</v>
      </c>
    </row>
    <row r="206" spans="1:8" x14ac:dyDescent="0.25">
      <c r="A206" s="188">
        <v>925</v>
      </c>
      <c r="B206" s="189">
        <v>1.25</v>
      </c>
      <c r="C206" s="189">
        <v>182.24</v>
      </c>
      <c r="D206" s="190">
        <v>924.89</v>
      </c>
      <c r="E206" s="191">
        <v>-11.82</v>
      </c>
      <c r="F206" s="189">
        <v>-11.81</v>
      </c>
      <c r="G206" s="189">
        <v>0.43</v>
      </c>
      <c r="H206" s="189">
        <v>0.17</v>
      </c>
    </row>
    <row r="207" spans="1:8" x14ac:dyDescent="0.25">
      <c r="A207" s="188">
        <v>930</v>
      </c>
      <c r="B207" s="189">
        <v>1.24</v>
      </c>
      <c r="C207" s="189">
        <v>180.87</v>
      </c>
      <c r="D207" s="190">
        <v>929.89</v>
      </c>
      <c r="E207" s="191">
        <v>-11.93</v>
      </c>
      <c r="F207" s="189">
        <v>-11.92</v>
      </c>
      <c r="G207" s="189">
        <v>0.43</v>
      </c>
      <c r="H207" s="189">
        <v>0.17</v>
      </c>
    </row>
    <row r="208" spans="1:8" x14ac:dyDescent="0.25">
      <c r="A208" s="188">
        <v>935</v>
      </c>
      <c r="B208" s="189">
        <v>1.23</v>
      </c>
      <c r="C208" s="189">
        <v>179.5</v>
      </c>
      <c r="D208" s="190">
        <v>934.89</v>
      </c>
      <c r="E208" s="191">
        <v>-12.03</v>
      </c>
      <c r="F208" s="189">
        <v>-12.03</v>
      </c>
      <c r="G208" s="189">
        <v>0.42</v>
      </c>
      <c r="H208" s="189">
        <v>0.17</v>
      </c>
    </row>
    <row r="209" spans="1:8" x14ac:dyDescent="0.25">
      <c r="A209" s="188">
        <v>940</v>
      </c>
      <c r="B209" s="189">
        <v>1.22</v>
      </c>
      <c r="C209" s="189">
        <v>178.13</v>
      </c>
      <c r="D209" s="190">
        <v>939.89</v>
      </c>
      <c r="E209" s="191">
        <v>-12.14</v>
      </c>
      <c r="F209" s="189">
        <v>-12.14</v>
      </c>
      <c r="G209" s="189">
        <v>0.43</v>
      </c>
      <c r="H209" s="189">
        <v>0.17</v>
      </c>
    </row>
    <row r="210" spans="1:8" x14ac:dyDescent="0.25">
      <c r="A210" s="188">
        <v>945</v>
      </c>
      <c r="B210" s="189">
        <v>1.22</v>
      </c>
      <c r="C210" s="189">
        <v>176.76</v>
      </c>
      <c r="D210" s="190">
        <v>944.89</v>
      </c>
      <c r="E210" s="191">
        <v>-12.25</v>
      </c>
      <c r="F210" s="189">
        <v>-12.24</v>
      </c>
      <c r="G210" s="189">
        <v>0.43</v>
      </c>
      <c r="H210" s="189">
        <v>0.17</v>
      </c>
    </row>
    <row r="211" spans="1:8" x14ac:dyDescent="0.25">
      <c r="A211" s="188">
        <v>950</v>
      </c>
      <c r="B211" s="189">
        <v>1.21</v>
      </c>
      <c r="C211" s="189">
        <v>175.39</v>
      </c>
      <c r="D211" s="190">
        <v>949.89</v>
      </c>
      <c r="E211" s="191">
        <v>-12.35</v>
      </c>
      <c r="F211" s="189">
        <v>-12.35</v>
      </c>
      <c r="G211" s="189">
        <v>0.44</v>
      </c>
      <c r="H211" s="189">
        <v>0.17</v>
      </c>
    </row>
    <row r="212" spans="1:8" x14ac:dyDescent="0.25">
      <c r="A212" s="188">
        <v>955</v>
      </c>
      <c r="B212" s="189">
        <v>1.38</v>
      </c>
      <c r="C212" s="189">
        <v>174.25</v>
      </c>
      <c r="D212" s="190">
        <v>954.89</v>
      </c>
      <c r="E212" s="191">
        <v>-12.47</v>
      </c>
      <c r="F212" s="189">
        <v>-12.46</v>
      </c>
      <c r="G212" s="189">
        <v>0.45</v>
      </c>
      <c r="H212" s="189">
        <v>1.03</v>
      </c>
    </row>
    <row r="213" spans="1:8" x14ac:dyDescent="0.25">
      <c r="A213" s="188">
        <v>960</v>
      </c>
      <c r="B213" s="189">
        <v>1.55</v>
      </c>
      <c r="C213" s="189">
        <v>173.1</v>
      </c>
      <c r="D213" s="190">
        <v>959.88</v>
      </c>
      <c r="E213" s="191">
        <v>-12.59</v>
      </c>
      <c r="F213" s="189">
        <v>-12.59</v>
      </c>
      <c r="G213" s="189">
        <v>0.46</v>
      </c>
      <c r="H213" s="189">
        <v>1.03</v>
      </c>
    </row>
    <row r="214" spans="1:8" x14ac:dyDescent="0.25">
      <c r="A214" s="188">
        <v>965</v>
      </c>
      <c r="B214" s="189">
        <v>1.72</v>
      </c>
      <c r="C214" s="189">
        <v>171.96</v>
      </c>
      <c r="D214" s="190">
        <v>964.88</v>
      </c>
      <c r="E214" s="191">
        <v>-12.74</v>
      </c>
      <c r="F214" s="189">
        <v>-12.73</v>
      </c>
      <c r="G214" s="189">
        <v>0.48</v>
      </c>
      <c r="H214" s="189">
        <v>1.03</v>
      </c>
    </row>
    <row r="215" spans="1:8" x14ac:dyDescent="0.25">
      <c r="A215" s="188">
        <v>970</v>
      </c>
      <c r="B215" s="189">
        <v>1.89</v>
      </c>
      <c r="C215" s="189">
        <v>170.82</v>
      </c>
      <c r="D215" s="190">
        <v>969.88</v>
      </c>
      <c r="E215" s="191">
        <v>-12.89</v>
      </c>
      <c r="F215" s="189">
        <v>-12.88</v>
      </c>
      <c r="G215" s="189">
        <v>0.51</v>
      </c>
      <c r="H215" s="189">
        <v>1.04</v>
      </c>
    </row>
    <row r="216" spans="1:8" x14ac:dyDescent="0.25">
      <c r="A216" s="188">
        <v>975</v>
      </c>
      <c r="B216" s="189">
        <v>2.06</v>
      </c>
      <c r="C216" s="189">
        <v>169.68</v>
      </c>
      <c r="D216" s="190">
        <v>974.88</v>
      </c>
      <c r="E216" s="191">
        <v>-13.06</v>
      </c>
      <c r="F216" s="189">
        <v>-13.05</v>
      </c>
      <c r="G216" s="189">
        <v>0.53</v>
      </c>
      <c r="H216" s="189">
        <v>1.04</v>
      </c>
    </row>
    <row r="217" spans="1:8" x14ac:dyDescent="0.25">
      <c r="A217" s="188">
        <v>980</v>
      </c>
      <c r="B217" s="189">
        <v>2.25</v>
      </c>
      <c r="C217" s="189">
        <v>171.24</v>
      </c>
      <c r="D217" s="190">
        <v>979.87</v>
      </c>
      <c r="E217" s="191">
        <v>-13.25</v>
      </c>
      <c r="F217" s="189">
        <v>-13.24</v>
      </c>
      <c r="G217" s="189">
        <v>0.56999999999999995</v>
      </c>
      <c r="H217" s="189">
        <v>1.23</v>
      </c>
    </row>
    <row r="218" spans="1:8" x14ac:dyDescent="0.25">
      <c r="A218" s="188">
        <v>985</v>
      </c>
      <c r="B218" s="189">
        <v>2.4500000000000002</v>
      </c>
      <c r="C218" s="189">
        <v>172.8</v>
      </c>
      <c r="D218" s="190">
        <v>984.87</v>
      </c>
      <c r="E218" s="191">
        <v>-13.45</v>
      </c>
      <c r="F218" s="189">
        <v>-13.44</v>
      </c>
      <c r="G218" s="189">
        <v>0.59</v>
      </c>
      <c r="H218" s="189">
        <v>1.24</v>
      </c>
    </row>
    <row r="219" spans="1:8" x14ac:dyDescent="0.25">
      <c r="A219" s="188">
        <v>990</v>
      </c>
      <c r="B219" s="189">
        <v>2.64</v>
      </c>
      <c r="C219" s="189">
        <v>174.37</v>
      </c>
      <c r="D219" s="190">
        <v>989.86</v>
      </c>
      <c r="E219" s="191">
        <v>-13.67</v>
      </c>
      <c r="F219" s="189">
        <v>-13.66</v>
      </c>
      <c r="G219" s="189">
        <v>0.62</v>
      </c>
      <c r="H219" s="189">
        <v>1.24</v>
      </c>
    </row>
    <row r="220" spans="1:8" x14ac:dyDescent="0.25">
      <c r="A220" s="188">
        <v>995</v>
      </c>
      <c r="B220" s="189">
        <v>2.84</v>
      </c>
      <c r="C220" s="189">
        <v>175.93</v>
      </c>
      <c r="D220" s="190">
        <v>994.86</v>
      </c>
      <c r="E220" s="191">
        <v>-13.91</v>
      </c>
      <c r="F220" s="189">
        <v>-13.9</v>
      </c>
      <c r="G220" s="189">
        <v>0.64</v>
      </c>
      <c r="H220" s="189">
        <v>1.26</v>
      </c>
    </row>
    <row r="221" spans="1:8" x14ac:dyDescent="0.25">
      <c r="A221" s="188">
        <v>1000</v>
      </c>
      <c r="B221" s="189">
        <v>3.04</v>
      </c>
      <c r="C221" s="189">
        <v>177.49</v>
      </c>
      <c r="D221" s="190">
        <v>999.85</v>
      </c>
      <c r="E221" s="191">
        <v>-14.17</v>
      </c>
      <c r="F221" s="189">
        <v>-14.16</v>
      </c>
      <c r="G221" s="189">
        <v>0.65</v>
      </c>
      <c r="H221" s="189">
        <v>1.27</v>
      </c>
    </row>
    <row r="222" spans="1:8" x14ac:dyDescent="0.25">
      <c r="A222" s="188">
        <v>1005</v>
      </c>
      <c r="B222" s="189">
        <v>3.03</v>
      </c>
      <c r="C222" s="189">
        <v>177.77</v>
      </c>
      <c r="D222" s="190">
        <v>1004.85</v>
      </c>
      <c r="E222" s="191">
        <v>-14.43</v>
      </c>
      <c r="F222" s="189">
        <v>-14.42</v>
      </c>
      <c r="G222" s="189">
        <v>0.66</v>
      </c>
      <c r="H222" s="189">
        <v>0.12</v>
      </c>
    </row>
    <row r="223" spans="1:8" x14ac:dyDescent="0.25">
      <c r="A223" s="188">
        <v>1010</v>
      </c>
      <c r="B223" s="189">
        <v>3.03</v>
      </c>
      <c r="C223" s="189">
        <v>178.05</v>
      </c>
      <c r="D223" s="190">
        <v>1009.84</v>
      </c>
      <c r="E223" s="191">
        <v>-14.7</v>
      </c>
      <c r="F223" s="189">
        <v>-14.68</v>
      </c>
      <c r="G223" s="189">
        <v>0.67</v>
      </c>
      <c r="H223" s="189">
        <v>0.12</v>
      </c>
    </row>
    <row r="224" spans="1:8" x14ac:dyDescent="0.25">
      <c r="A224" s="188">
        <v>1015</v>
      </c>
      <c r="B224" s="189">
        <v>3.03</v>
      </c>
      <c r="C224" s="189">
        <v>178.34</v>
      </c>
      <c r="D224" s="190">
        <v>1014.83</v>
      </c>
      <c r="E224" s="191">
        <v>-14.96</v>
      </c>
      <c r="F224" s="189">
        <v>-14.95</v>
      </c>
      <c r="G224" s="189">
        <v>0.68</v>
      </c>
      <c r="H224" s="189">
        <v>0.12</v>
      </c>
    </row>
    <row r="225" spans="1:8" x14ac:dyDescent="0.25">
      <c r="A225" s="188">
        <v>1020</v>
      </c>
      <c r="B225" s="189">
        <v>3.03</v>
      </c>
      <c r="C225" s="189">
        <v>178.62</v>
      </c>
      <c r="D225" s="190">
        <v>1019.82</v>
      </c>
      <c r="E225" s="191">
        <v>-15.22</v>
      </c>
      <c r="F225" s="189">
        <v>-15.21</v>
      </c>
      <c r="G225" s="189">
        <v>0.69</v>
      </c>
      <c r="H225" s="189">
        <v>0.12</v>
      </c>
    </row>
    <row r="226" spans="1:8" x14ac:dyDescent="0.25">
      <c r="A226" s="188">
        <v>1025</v>
      </c>
      <c r="B226" s="189">
        <v>3.02</v>
      </c>
      <c r="C226" s="189">
        <v>178.9</v>
      </c>
      <c r="D226" s="190">
        <v>1024.82</v>
      </c>
      <c r="E226" s="191">
        <v>-15.49</v>
      </c>
      <c r="F226" s="189">
        <v>-15.48</v>
      </c>
      <c r="G226" s="189">
        <v>0.7</v>
      </c>
      <c r="H226" s="189">
        <v>0.12</v>
      </c>
    </row>
    <row r="227" spans="1:8" x14ac:dyDescent="0.25">
      <c r="A227" s="188">
        <v>1030</v>
      </c>
      <c r="B227" s="189">
        <v>3.09</v>
      </c>
      <c r="C227" s="189">
        <v>177.81</v>
      </c>
      <c r="D227" s="190">
        <v>1029.81</v>
      </c>
      <c r="E227" s="191">
        <v>-15.76</v>
      </c>
      <c r="F227" s="189">
        <v>-15.74</v>
      </c>
      <c r="G227" s="189">
        <v>0.7</v>
      </c>
      <c r="H227" s="189">
        <v>0.53</v>
      </c>
    </row>
    <row r="228" spans="1:8" x14ac:dyDescent="0.25">
      <c r="A228" s="188">
        <v>1035</v>
      </c>
      <c r="B228" s="189">
        <v>3.16</v>
      </c>
      <c r="C228" s="189">
        <v>176.72</v>
      </c>
      <c r="D228" s="190">
        <v>1034.8</v>
      </c>
      <c r="E228" s="191">
        <v>-16.03</v>
      </c>
      <c r="F228" s="189">
        <v>-16.02</v>
      </c>
      <c r="G228" s="189">
        <v>0.72</v>
      </c>
      <c r="H228" s="189">
        <v>0.54</v>
      </c>
    </row>
  </sheetData>
  <mergeCells count="3">
    <mergeCell ref="A1:E1"/>
    <mergeCell ref="A8:B8"/>
    <mergeCell ref="C8:D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 Page</vt:lpstr>
      <vt:lpstr>Event Summary</vt:lpstr>
      <vt:lpstr>NSEW Dev</vt:lpstr>
      <vt:lpstr>VS DLS</vt:lpstr>
      <vt:lpstr>Survey Data</vt:lpstr>
      <vt:lpstr>'NSEW Dev'!Print_Area</vt:lpstr>
      <vt:lpstr>'VS DLS'!Print_Area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2014-03-08T06:29:56Z</cp:lastPrinted>
  <dcterms:created xsi:type="dcterms:W3CDTF">2012-03-28T03:24:07Z</dcterms:created>
  <dcterms:modified xsi:type="dcterms:W3CDTF">2014-03-08T06:30:28Z</dcterms:modified>
</cp:coreProperties>
</file>