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23055" windowHeight="9915" activeTab="1"/>
  </bookViews>
  <sheets>
    <sheet name="Cover Page" sheetId="16" r:id="rId1"/>
    <sheet name="Event Summary" sheetId="17" r:id="rId2"/>
    <sheet name="NSEW Dev" sheetId="13" r:id="rId3"/>
    <sheet name="VS DLS" sheetId="18" r:id="rId4"/>
    <sheet name="Survey Data" sheetId="12" r:id="rId5"/>
  </sheets>
  <definedNames>
    <definedName name="_xlnm.Print_Area" localSheetId="2">'NSEW Dev'!$A$1:$H$55</definedName>
    <definedName name="_xlnm.Print_Area" localSheetId="3">'VS DLS'!$A$1:$H$55</definedName>
  </definedNames>
  <calcPr calcId="145621"/>
</workbook>
</file>

<file path=xl/calcChain.xml><?xml version="1.0" encoding="utf-8"?>
<calcChain xmlns="http://schemas.openxmlformats.org/spreadsheetml/2006/main">
  <c r="A19" i="12" l="1"/>
  <c r="A15" i="18"/>
  <c r="A15" i="13"/>
  <c r="H13" i="18"/>
  <c r="G13" i="18"/>
  <c r="D13" i="18"/>
  <c r="C13" i="18"/>
  <c r="B13" i="18"/>
  <c r="A13" i="18"/>
  <c r="H11" i="18"/>
  <c r="G11" i="18"/>
  <c r="D11" i="18"/>
  <c r="C11" i="18"/>
  <c r="B11" i="18"/>
  <c r="A11" i="18"/>
  <c r="H9" i="18"/>
  <c r="D9" i="18"/>
  <c r="C9" i="18"/>
  <c r="B9" i="18"/>
  <c r="A9" i="18"/>
  <c r="G6" i="18"/>
  <c r="C6" i="18"/>
  <c r="A6" i="18"/>
  <c r="G4" i="18"/>
  <c r="C4" i="18"/>
  <c r="A4" i="18"/>
  <c r="G13" i="13" l="1"/>
  <c r="H13" i="13" l="1"/>
  <c r="D13" i="13"/>
  <c r="C13" i="13"/>
  <c r="B13" i="13"/>
  <c r="A13" i="13"/>
  <c r="B11" i="13"/>
  <c r="G15" i="12"/>
  <c r="E15" i="12"/>
  <c r="C15" i="12"/>
  <c r="A15" i="12"/>
  <c r="H17" i="12" l="1"/>
  <c r="G17" i="12"/>
  <c r="E17" i="12"/>
  <c r="C17" i="12"/>
  <c r="A17" i="12"/>
  <c r="G13" i="12"/>
  <c r="A13" i="12"/>
  <c r="G11" i="12"/>
  <c r="C11" i="12"/>
  <c r="G8" i="12"/>
  <c r="C8" i="12"/>
  <c r="A8" i="12"/>
  <c r="G6" i="12"/>
  <c r="E6" i="12"/>
  <c r="A6" i="12"/>
  <c r="E4" i="12"/>
  <c r="C4" i="12"/>
  <c r="G6" i="13" l="1"/>
  <c r="C6" i="13"/>
  <c r="A6" i="13"/>
  <c r="G4" i="13"/>
  <c r="C4" i="13"/>
  <c r="A4" i="13"/>
  <c r="E16" i="16" l="1"/>
  <c r="E13" i="12" l="1"/>
  <c r="C13" i="12"/>
  <c r="E11" i="12"/>
  <c r="A11" i="12"/>
  <c r="E8" i="12"/>
  <c r="C6" i="12"/>
  <c r="G4" i="12"/>
  <c r="A4" i="12"/>
  <c r="H11" i="13"/>
  <c r="G11" i="13"/>
  <c r="D11" i="13"/>
  <c r="C11" i="13"/>
  <c r="A11" i="13"/>
  <c r="H9" i="13"/>
  <c r="D9" i="13"/>
  <c r="C9" i="13"/>
  <c r="B9" i="13"/>
  <c r="A9" i="13"/>
  <c r="H34" i="16" l="1"/>
  <c r="E12" i="16" l="1"/>
  <c r="E13" i="16"/>
  <c r="E14" i="16"/>
  <c r="E15" i="16"/>
  <c r="E17" i="16"/>
  <c r="E18" i="16"/>
</calcChain>
</file>

<file path=xl/sharedStrings.xml><?xml version="1.0" encoding="utf-8"?>
<sst xmlns="http://schemas.openxmlformats.org/spreadsheetml/2006/main" count="181" uniqueCount="95">
  <si>
    <t>Well Information</t>
  </si>
  <si>
    <t>Client</t>
  </si>
  <si>
    <t>Field</t>
  </si>
  <si>
    <t>Well Name</t>
  </si>
  <si>
    <t>Measured Depth [m]</t>
  </si>
  <si>
    <t>Inclination [deg]</t>
  </si>
  <si>
    <t>Azimuth [deg]</t>
  </si>
  <si>
    <t>True Vertical Depth [m]</t>
  </si>
  <si>
    <t>Northing (Latitude) [m]</t>
  </si>
  <si>
    <t>Easting (Departure) [m]</t>
  </si>
  <si>
    <t>Survey Date</t>
  </si>
  <si>
    <t>Survey Information</t>
  </si>
  <si>
    <t>Survey Tool</t>
  </si>
  <si>
    <t>Reference Datum</t>
  </si>
  <si>
    <t>Ground Level</t>
  </si>
  <si>
    <t>Country</t>
  </si>
  <si>
    <t>Australia</t>
  </si>
  <si>
    <t>State</t>
  </si>
  <si>
    <t>Survey Reference</t>
  </si>
  <si>
    <t>0 m MD</t>
  </si>
  <si>
    <t>Depth Above Reference</t>
  </si>
  <si>
    <t>Comments</t>
  </si>
  <si>
    <t>EW vs NS</t>
  </si>
  <si>
    <t>Survey From</t>
  </si>
  <si>
    <t>Survey To</t>
  </si>
  <si>
    <t>Ref Datum</t>
  </si>
  <si>
    <t>Deviation vs Measured Depth</t>
  </si>
  <si>
    <t>Elevation</t>
  </si>
  <si>
    <t>Depth Reference</t>
  </si>
  <si>
    <t>Tools SN</t>
  </si>
  <si>
    <t>Conveyance</t>
  </si>
  <si>
    <t>Report Date:</t>
  </si>
  <si>
    <t>Survey Engineer:</t>
  </si>
  <si>
    <t>Survey Date:</t>
  </si>
  <si>
    <t>Field:</t>
  </si>
  <si>
    <t>Well:</t>
  </si>
  <si>
    <t>Client:</t>
  </si>
  <si>
    <t>Gyro Survey Report</t>
  </si>
  <si>
    <t>Time</t>
  </si>
  <si>
    <t>Date</t>
  </si>
  <si>
    <t>Event Summary Report</t>
  </si>
  <si>
    <t>Map Northing</t>
  </si>
  <si>
    <t>Map Easting</t>
  </si>
  <si>
    <t>Datum</t>
  </si>
  <si>
    <t>Zone</t>
  </si>
  <si>
    <t>Latitude</t>
  </si>
  <si>
    <t>Longitude</t>
  </si>
  <si>
    <t>Survey Engineer</t>
  </si>
  <si>
    <t>Santos Ltd</t>
  </si>
  <si>
    <t>Latitude:</t>
  </si>
  <si>
    <t>Longitude:</t>
  </si>
  <si>
    <t>Three Dimensional Well Profile / NS - EW Plot</t>
  </si>
  <si>
    <t>GDA94/MGA94</t>
  </si>
  <si>
    <t>Grid North</t>
  </si>
  <si>
    <t>Grid Convergence</t>
  </si>
  <si>
    <t>Survey / DLS Computation</t>
  </si>
  <si>
    <t>N/A</t>
  </si>
  <si>
    <t>Survey Tie-In Depth</t>
  </si>
  <si>
    <t>Conveyance Company</t>
  </si>
  <si>
    <t>Local Coordinates Referenced To</t>
  </si>
  <si>
    <t>Survey Instrument</t>
  </si>
  <si>
    <t>Well Head</t>
  </si>
  <si>
    <t>Survey Computation</t>
  </si>
  <si>
    <t>Dogleg Severity [°/30m]</t>
  </si>
  <si>
    <t>Company Rep</t>
  </si>
  <si>
    <t>Survey Data</t>
  </si>
  <si>
    <t>Vertical Section</t>
  </si>
  <si>
    <t>Vertical Section vs TVD</t>
  </si>
  <si>
    <t xml:space="preserve">Vertical Section / Dogleg Severity </t>
  </si>
  <si>
    <t>DLS vs Measured Depth</t>
  </si>
  <si>
    <t>Min Curvature</t>
  </si>
  <si>
    <t>Angry Jungle 3</t>
  </si>
  <si>
    <t xml:space="preserve">Roma </t>
  </si>
  <si>
    <t xml:space="preserve">Queensland </t>
  </si>
  <si>
    <t>26°30 '20.70 '' S</t>
  </si>
  <si>
    <t>149° 17' 5.1 ''E</t>
  </si>
  <si>
    <t>363.80m</t>
  </si>
  <si>
    <t>KB</t>
  </si>
  <si>
    <t>3.9m</t>
  </si>
  <si>
    <t xml:space="preserve">North Seeking Gyro </t>
  </si>
  <si>
    <t>875.0m</t>
  </si>
  <si>
    <t>1° 1' 12.34''</t>
  </si>
  <si>
    <t xml:space="preserve">J. Hollingworth </t>
  </si>
  <si>
    <t>Vause</t>
  </si>
  <si>
    <t xml:space="preserve">Memory </t>
  </si>
  <si>
    <t>Depart for Angry Jungle</t>
  </si>
  <si>
    <t xml:space="preserve">Arrive at Angry Jungle </t>
  </si>
  <si>
    <t xml:space="preserve">RIH with gyro and calipers </t>
  </si>
  <si>
    <t>Log out of hole with caliper</t>
  </si>
  <si>
    <t xml:space="preserve">S. Colli </t>
  </si>
  <si>
    <t xml:space="preserve">Had Safety meeting and Rig up </t>
  </si>
  <si>
    <t>Tagged at 875.3m performed final survey 875.0m</t>
  </si>
  <si>
    <t>Gyro out of hole, rig down wireline.</t>
  </si>
  <si>
    <t>Depart for Roma</t>
  </si>
  <si>
    <t>Arrive Roma.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</si>
</sst>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-C09]d\ mmmm\ yyyy;@"/>
    <numFmt numFmtId="165" formatCode="0.0\ &quot;m&quot;"/>
    <numFmt numFmtId="166" formatCode="0.00\ &quot;˚&quot;"/>
    <numFmt numFmtId="167" formatCode="0\ &quot;m MD&quot;"/>
    <numFmt numFmtId="168" formatCode="0.0"/>
    <numFmt numFmtId="169" formatCode="0.00\ &quot;m&quot;"/>
    <numFmt numFmtId="170" formatCode="&quot;N&quot;\ #,##0.0\ &quot;m&quot;"/>
    <numFmt numFmtId="171" formatCode="&quot;E&quot;\ #,##0.0\ &quot;m&quot;"/>
    <numFmt numFmtId="172" formatCode="0.000\ &quot;˚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</font>
    <font>
      <sz val="10"/>
      <name val="Arial"/>
    </font>
    <font>
      <b/>
      <sz val="8"/>
      <color theme="0"/>
      <name val="Calibri"/>
      <family val="2"/>
      <scheme val="minor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5" fillId="0" borderId="0"/>
    <xf numFmtId="0" fontId="1" fillId="0" borderId="0"/>
    <xf numFmtId="0" fontId="9" fillId="0" borderId="0"/>
    <xf numFmtId="0" fontId="16" fillId="0" borderId="0"/>
    <xf numFmtId="0" fontId="1" fillId="0" borderId="0"/>
  </cellStyleXfs>
  <cellXfs count="19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Alignment="1">
      <alignment vertical="top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164" fontId="0" fillId="0" borderId="5" xfId="0" applyNumberFormat="1" applyBorder="1" applyAlignment="1">
      <alignment horizontal="left" vertical="center" indent="1"/>
    </xf>
    <xf numFmtId="0" fontId="8" fillId="0" borderId="0" xfId="1" applyFont="1"/>
    <xf numFmtId="0" fontId="3" fillId="0" borderId="0" xfId="0" applyFont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0" xfId="0" applyBorder="1" applyAlignment="1">
      <alignment vertical="top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/>
    <xf numFmtId="0" fontId="12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164" fontId="0" fillId="0" borderId="0" xfId="0" applyNumberForma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7" fillId="0" borderId="0" xfId="0" applyFont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5" fontId="0" fillId="0" borderId="15" xfId="0" applyNumberForma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indent="1"/>
    </xf>
    <xf numFmtId="165" fontId="6" fillId="0" borderId="11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49" fontId="4" fillId="0" borderId="10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5" fontId="7" fillId="0" borderId="4" xfId="0" applyNumberFormat="1" applyFon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169" fontId="6" fillId="0" borderId="5" xfId="0" applyNumberFormat="1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167" fontId="6" fillId="0" borderId="6" xfId="0" applyNumberFormat="1" applyFont="1" applyBorder="1" applyAlignment="1">
      <alignment horizontal="left" vertical="center" indent="1"/>
    </xf>
    <xf numFmtId="15" fontId="6" fillId="0" borderId="11" xfId="0" applyNumberFormat="1" applyFont="1" applyBorder="1" applyAlignment="1">
      <alignment horizontal="left" vertical="center" indent="1"/>
    </xf>
    <xf numFmtId="0" fontId="15" fillId="0" borderId="11" xfId="0" applyFont="1" applyBorder="1" applyAlignment="1">
      <alignment horizontal="left" vertical="center" indent="1"/>
    </xf>
    <xf numFmtId="166" fontId="6" fillId="0" borderId="11" xfId="0" applyNumberFormat="1" applyFont="1" applyBorder="1" applyAlignment="1">
      <alignment horizontal="left" vertical="center" indent="1"/>
    </xf>
    <xf numFmtId="1" fontId="6" fillId="0" borderId="6" xfId="0" quotePrefix="1" applyNumberFormat="1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15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168" fontId="14" fillId="0" borderId="0" xfId="3" applyNumberFormat="1" applyFont="1"/>
    <xf numFmtId="0" fontId="14" fillId="0" borderId="0" xfId="3" applyFont="1"/>
    <xf numFmtId="0" fontId="0" fillId="0" borderId="4" xfId="0" applyNumberFormat="1" applyBorder="1" applyAlignment="1">
      <alignment horizontal="left" vertical="center" indent="1"/>
    </xf>
    <xf numFmtId="172" fontId="7" fillId="0" borderId="4" xfId="0" applyNumberFormat="1" applyFont="1" applyBorder="1" applyAlignment="1">
      <alignment horizontal="left" vertical="center" indent="1"/>
    </xf>
    <xf numFmtId="49" fontId="0" fillId="0" borderId="4" xfId="0" quotePrefix="1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horizontal="left" vertical="center" indent="1"/>
    </xf>
    <xf numFmtId="170" fontId="15" fillId="0" borderId="11" xfId="0" applyNumberFormat="1" applyFont="1" applyBorder="1" applyAlignment="1">
      <alignment horizontal="left" vertical="center" indent="1"/>
    </xf>
    <xf numFmtId="166" fontId="7" fillId="0" borderId="4" xfId="0" applyNumberFormat="1" applyFont="1" applyBorder="1" applyAlignment="1">
      <alignment horizontal="left" vertical="center" indent="1"/>
    </xf>
    <xf numFmtId="0" fontId="4" fillId="0" borderId="1" xfId="0" applyNumberFormat="1" applyFont="1" applyBorder="1" applyAlignment="1">
      <alignment vertical="center"/>
    </xf>
    <xf numFmtId="2" fontId="14" fillId="0" borderId="0" xfId="3" applyNumberFormat="1" applyFont="1"/>
    <xf numFmtId="0" fontId="17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170" fontId="15" fillId="0" borderId="11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horizontal="left" indent="1"/>
    </xf>
    <xf numFmtId="168" fontId="18" fillId="0" borderId="0" xfId="0" applyNumberFormat="1" applyFont="1"/>
    <xf numFmtId="2" fontId="18" fillId="0" borderId="0" xfId="0" applyNumberFormat="1" applyFont="1"/>
    <xf numFmtId="2" fontId="18" fillId="0" borderId="0" xfId="3" applyNumberFormat="1" applyFont="1" applyFill="1"/>
    <xf numFmtId="2" fontId="18" fillId="0" borderId="33" xfId="3" applyNumberFormat="1" applyFont="1" applyFill="1" applyBorder="1" applyAlignment="1"/>
    <xf numFmtId="0" fontId="10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center" vertical="center"/>
    </xf>
    <xf numFmtId="15" fontId="12" fillId="0" borderId="0" xfId="0" applyNumberFormat="1" applyFont="1" applyAlignment="1">
      <alignment horizontal="left"/>
    </xf>
    <xf numFmtId="0" fontId="10" fillId="0" borderId="5" xfId="0" applyFont="1" applyBorder="1" applyAlignment="1">
      <alignment horizontal="left" vertical="center" indent="1"/>
    </xf>
    <xf numFmtId="0" fontId="11" fillId="0" borderId="12" xfId="0" applyFont="1" applyBorder="1" applyAlignment="1">
      <alignment horizontal="left" indent="1"/>
    </xf>
    <xf numFmtId="170" fontId="0" fillId="0" borderId="4" xfId="0" quotePrefix="1" applyNumberFormat="1" applyBorder="1" applyAlignment="1">
      <alignment horizontal="left" vertical="center" indent="1"/>
    </xf>
    <xf numFmtId="170" fontId="0" fillId="0" borderId="6" xfId="0" quotePrefix="1" applyNumberFormat="1" applyBorder="1" applyAlignment="1">
      <alignment horizontal="left" vertical="center" indent="1"/>
    </xf>
    <xf numFmtId="171" fontId="0" fillId="0" borderId="4" xfId="0" quotePrefix="1" applyNumberFormat="1" applyFont="1" applyBorder="1" applyAlignment="1">
      <alignment horizontal="left" vertical="center" indent="1"/>
    </xf>
    <xf numFmtId="171" fontId="0" fillId="0" borderId="6" xfId="0" quotePrefix="1" applyNumberFormat="1" applyFont="1" applyBorder="1" applyAlignment="1">
      <alignment horizontal="left" vertical="center" inden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171" fontId="6" fillId="0" borderId="4" xfId="0" applyNumberFormat="1" applyFont="1" applyBorder="1" applyAlignment="1">
      <alignment horizontal="left" vertical="center" indent="1"/>
    </xf>
    <xf numFmtId="171" fontId="6" fillId="0" borderId="5" xfId="0" applyNumberFormat="1" applyFont="1" applyBorder="1" applyAlignment="1">
      <alignment horizontal="left" vertical="center" indent="1"/>
    </xf>
    <xf numFmtId="171" fontId="6" fillId="0" borderId="6" xfId="0" applyNumberFormat="1" applyFont="1" applyBorder="1" applyAlignment="1">
      <alignment horizontal="left" vertical="center" indent="1"/>
    </xf>
    <xf numFmtId="171" fontId="0" fillId="0" borderId="4" xfId="0" applyNumberFormat="1" applyFont="1" applyBorder="1" applyAlignment="1">
      <alignment horizontal="left" vertical="center" indent="1"/>
    </xf>
    <xf numFmtId="171" fontId="0" fillId="0" borderId="6" xfId="0" applyNumberFormat="1" applyFont="1" applyBorder="1" applyAlignment="1">
      <alignment horizontal="left" vertical="center" indent="1"/>
    </xf>
  </cellXfs>
  <cellStyles count="6">
    <cellStyle name="Normal" xfId="0" builtinId="0"/>
    <cellStyle name="Normal 2" xfId="1"/>
    <cellStyle name="Normal 2 2" xfId="2"/>
    <cellStyle name="Normal 3" xfId="3"/>
    <cellStyle name="Normal 4" xfId="5"/>
    <cellStyle name="Normal 5" xfId="4"/>
  </cellStyles>
  <dxfs count="11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B18E6FE-04B9-4930-A9FE-A584F0683730}" ax:license="Copyright (c) 2007 - 2009 ThreeDify Incorporated" ax:persistence="persistStreamInit" r:id="rId1"/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081262721765209"/>
          <c:y val="0.11965762613006707"/>
          <c:w val="0.81180895973598943"/>
          <c:h val="0.735079591691944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'NSEW Dev'!$J$4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Data'!$G$21:$G$196</c:f>
              <c:numCache>
                <c:formatCode>0.00</c:formatCode>
                <c:ptCount val="17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0.16</c:v>
                </c:pt>
                <c:pt idx="4">
                  <c:v>0.21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0.46</c:v>
                </c:pt>
                <c:pt idx="10">
                  <c:v>0.52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0.67</c:v>
                </c:pt>
                <c:pt idx="14">
                  <c:v>0.7</c:v>
                </c:pt>
                <c:pt idx="15">
                  <c:v>0.72</c:v>
                </c:pt>
                <c:pt idx="16">
                  <c:v>0.74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0.74</c:v>
                </c:pt>
                <c:pt idx="22">
                  <c:v>0.73</c:v>
                </c:pt>
                <c:pt idx="23">
                  <c:v>0.71</c:v>
                </c:pt>
                <c:pt idx="24">
                  <c:v>0.7</c:v>
                </c:pt>
                <c:pt idx="25">
                  <c:v>0.69</c:v>
                </c:pt>
                <c:pt idx="26">
                  <c:v>0.68</c:v>
                </c:pt>
                <c:pt idx="27">
                  <c:v>0.66</c:v>
                </c:pt>
                <c:pt idx="28">
                  <c:v>0.64</c:v>
                </c:pt>
                <c:pt idx="29">
                  <c:v>0.62</c:v>
                </c:pt>
                <c:pt idx="30">
                  <c:v>0.6</c:v>
                </c:pt>
                <c:pt idx="31">
                  <c:v>0.57999999999999996</c:v>
                </c:pt>
                <c:pt idx="32">
                  <c:v>0.56999999999999995</c:v>
                </c:pt>
                <c:pt idx="33">
                  <c:v>0.56999999999999995</c:v>
                </c:pt>
                <c:pt idx="34">
                  <c:v>0.57999999999999996</c:v>
                </c:pt>
                <c:pt idx="35">
                  <c:v>0.6</c:v>
                </c:pt>
                <c:pt idx="36">
                  <c:v>0.61</c:v>
                </c:pt>
                <c:pt idx="37">
                  <c:v>0.6</c:v>
                </c:pt>
                <c:pt idx="38">
                  <c:v>0.56999999999999995</c:v>
                </c:pt>
                <c:pt idx="39">
                  <c:v>0.54</c:v>
                </c:pt>
                <c:pt idx="40">
                  <c:v>0.52</c:v>
                </c:pt>
                <c:pt idx="41">
                  <c:v>0.5</c:v>
                </c:pt>
                <c:pt idx="42">
                  <c:v>0.49</c:v>
                </c:pt>
                <c:pt idx="43">
                  <c:v>0.48</c:v>
                </c:pt>
                <c:pt idx="44">
                  <c:v>0.48</c:v>
                </c:pt>
                <c:pt idx="45">
                  <c:v>0.49</c:v>
                </c:pt>
                <c:pt idx="46">
                  <c:v>0.5</c:v>
                </c:pt>
                <c:pt idx="47">
                  <c:v>0.53</c:v>
                </c:pt>
                <c:pt idx="48">
                  <c:v>0.55000000000000004</c:v>
                </c:pt>
                <c:pt idx="49">
                  <c:v>0.56999999999999995</c:v>
                </c:pt>
                <c:pt idx="50">
                  <c:v>0.57999999999999996</c:v>
                </c:pt>
                <c:pt idx="51">
                  <c:v>0.59</c:v>
                </c:pt>
                <c:pt idx="52">
                  <c:v>0.57999999999999996</c:v>
                </c:pt>
                <c:pt idx="53">
                  <c:v>0.56000000000000005</c:v>
                </c:pt>
                <c:pt idx="54">
                  <c:v>0.5</c:v>
                </c:pt>
                <c:pt idx="55">
                  <c:v>0.41</c:v>
                </c:pt>
                <c:pt idx="56">
                  <c:v>0.31</c:v>
                </c:pt>
                <c:pt idx="57">
                  <c:v>0.21</c:v>
                </c:pt>
                <c:pt idx="58">
                  <c:v>0.12</c:v>
                </c:pt>
                <c:pt idx="59">
                  <c:v>0.03</c:v>
                </c:pt>
                <c:pt idx="60">
                  <c:v>-0.05</c:v>
                </c:pt>
                <c:pt idx="61">
                  <c:v>-0.13</c:v>
                </c:pt>
                <c:pt idx="62">
                  <c:v>-0.2</c:v>
                </c:pt>
                <c:pt idx="63">
                  <c:v>-0.26</c:v>
                </c:pt>
                <c:pt idx="64">
                  <c:v>-0.32</c:v>
                </c:pt>
                <c:pt idx="65">
                  <c:v>-0.37</c:v>
                </c:pt>
                <c:pt idx="66">
                  <c:v>-0.42</c:v>
                </c:pt>
                <c:pt idx="67">
                  <c:v>-0.47</c:v>
                </c:pt>
                <c:pt idx="68">
                  <c:v>-0.52</c:v>
                </c:pt>
                <c:pt idx="69">
                  <c:v>-0.57999999999999996</c:v>
                </c:pt>
                <c:pt idx="70">
                  <c:v>-0.63</c:v>
                </c:pt>
                <c:pt idx="71">
                  <c:v>-0.68</c:v>
                </c:pt>
                <c:pt idx="72">
                  <c:v>-0.73</c:v>
                </c:pt>
                <c:pt idx="73">
                  <c:v>-0.78</c:v>
                </c:pt>
                <c:pt idx="74">
                  <c:v>-0.83</c:v>
                </c:pt>
                <c:pt idx="75">
                  <c:v>-0.87</c:v>
                </c:pt>
                <c:pt idx="76">
                  <c:v>-0.91</c:v>
                </c:pt>
                <c:pt idx="77">
                  <c:v>-0.96</c:v>
                </c:pt>
                <c:pt idx="78">
                  <c:v>-0.99</c:v>
                </c:pt>
                <c:pt idx="79">
                  <c:v>-1</c:v>
                </c:pt>
                <c:pt idx="80">
                  <c:v>-0.99</c:v>
                </c:pt>
                <c:pt idx="81">
                  <c:v>-0.95</c:v>
                </c:pt>
                <c:pt idx="82">
                  <c:v>-0.91</c:v>
                </c:pt>
                <c:pt idx="83">
                  <c:v>-0.86</c:v>
                </c:pt>
                <c:pt idx="84">
                  <c:v>-0.81</c:v>
                </c:pt>
                <c:pt idx="85">
                  <c:v>-0.75</c:v>
                </c:pt>
                <c:pt idx="86">
                  <c:v>-0.69</c:v>
                </c:pt>
                <c:pt idx="87">
                  <c:v>-0.63</c:v>
                </c:pt>
                <c:pt idx="88">
                  <c:v>-0.56999999999999995</c:v>
                </c:pt>
                <c:pt idx="89">
                  <c:v>-0.53</c:v>
                </c:pt>
                <c:pt idx="90">
                  <c:v>-0.49</c:v>
                </c:pt>
                <c:pt idx="91">
                  <c:v>-0.46</c:v>
                </c:pt>
                <c:pt idx="92">
                  <c:v>-0.42</c:v>
                </c:pt>
                <c:pt idx="93">
                  <c:v>-0.39</c:v>
                </c:pt>
                <c:pt idx="94">
                  <c:v>-0.35</c:v>
                </c:pt>
                <c:pt idx="95">
                  <c:v>-0.32</c:v>
                </c:pt>
                <c:pt idx="96">
                  <c:v>-0.28000000000000003</c:v>
                </c:pt>
                <c:pt idx="97">
                  <c:v>-0.26</c:v>
                </c:pt>
                <c:pt idx="98">
                  <c:v>-0.25</c:v>
                </c:pt>
                <c:pt idx="99">
                  <c:v>-0.26</c:v>
                </c:pt>
                <c:pt idx="100">
                  <c:v>-0.28000000000000003</c:v>
                </c:pt>
                <c:pt idx="101">
                  <c:v>-0.32</c:v>
                </c:pt>
                <c:pt idx="102">
                  <c:v>-0.36</c:v>
                </c:pt>
                <c:pt idx="103">
                  <c:v>-0.39</c:v>
                </c:pt>
                <c:pt idx="104">
                  <c:v>-0.42</c:v>
                </c:pt>
                <c:pt idx="105">
                  <c:v>-0.46</c:v>
                </c:pt>
                <c:pt idx="106">
                  <c:v>-0.49</c:v>
                </c:pt>
                <c:pt idx="107">
                  <c:v>-0.52</c:v>
                </c:pt>
                <c:pt idx="108">
                  <c:v>-0.55000000000000004</c:v>
                </c:pt>
                <c:pt idx="109">
                  <c:v>-0.56999999999999995</c:v>
                </c:pt>
                <c:pt idx="110">
                  <c:v>-0.6</c:v>
                </c:pt>
                <c:pt idx="111">
                  <c:v>-0.62</c:v>
                </c:pt>
                <c:pt idx="112">
                  <c:v>-0.65</c:v>
                </c:pt>
                <c:pt idx="113">
                  <c:v>-0.67</c:v>
                </c:pt>
                <c:pt idx="114">
                  <c:v>-0.68</c:v>
                </c:pt>
                <c:pt idx="115">
                  <c:v>-0.7</c:v>
                </c:pt>
                <c:pt idx="116">
                  <c:v>-0.72</c:v>
                </c:pt>
                <c:pt idx="117">
                  <c:v>-0.74</c:v>
                </c:pt>
                <c:pt idx="118">
                  <c:v>-0.76</c:v>
                </c:pt>
                <c:pt idx="119">
                  <c:v>-0.78</c:v>
                </c:pt>
                <c:pt idx="120">
                  <c:v>-0.81</c:v>
                </c:pt>
                <c:pt idx="121">
                  <c:v>-0.83</c:v>
                </c:pt>
                <c:pt idx="122">
                  <c:v>-0.85</c:v>
                </c:pt>
                <c:pt idx="123">
                  <c:v>-0.87</c:v>
                </c:pt>
                <c:pt idx="124">
                  <c:v>-0.89</c:v>
                </c:pt>
                <c:pt idx="125">
                  <c:v>-0.91</c:v>
                </c:pt>
                <c:pt idx="126">
                  <c:v>-0.91</c:v>
                </c:pt>
                <c:pt idx="127">
                  <c:v>-0.92</c:v>
                </c:pt>
                <c:pt idx="128">
                  <c:v>-0.91</c:v>
                </c:pt>
                <c:pt idx="129">
                  <c:v>-0.89</c:v>
                </c:pt>
                <c:pt idx="130">
                  <c:v>-0.86</c:v>
                </c:pt>
                <c:pt idx="131">
                  <c:v>-0.83</c:v>
                </c:pt>
                <c:pt idx="132">
                  <c:v>-0.8</c:v>
                </c:pt>
                <c:pt idx="133">
                  <c:v>-0.77</c:v>
                </c:pt>
                <c:pt idx="134">
                  <c:v>-0.74</c:v>
                </c:pt>
                <c:pt idx="135">
                  <c:v>-0.71</c:v>
                </c:pt>
                <c:pt idx="136">
                  <c:v>-0.68</c:v>
                </c:pt>
                <c:pt idx="137">
                  <c:v>-0.63</c:v>
                </c:pt>
                <c:pt idx="138">
                  <c:v>-0.57999999999999996</c:v>
                </c:pt>
                <c:pt idx="139">
                  <c:v>-0.52</c:v>
                </c:pt>
                <c:pt idx="140">
                  <c:v>-0.44</c:v>
                </c:pt>
                <c:pt idx="141">
                  <c:v>-0.36</c:v>
                </c:pt>
                <c:pt idx="142">
                  <c:v>-0.27</c:v>
                </c:pt>
                <c:pt idx="143">
                  <c:v>-0.19</c:v>
                </c:pt>
                <c:pt idx="144">
                  <c:v>-0.1</c:v>
                </c:pt>
                <c:pt idx="145">
                  <c:v>-0.01</c:v>
                </c:pt>
                <c:pt idx="146">
                  <c:v>0.08</c:v>
                </c:pt>
                <c:pt idx="147">
                  <c:v>0.18</c:v>
                </c:pt>
                <c:pt idx="148">
                  <c:v>0.28999999999999998</c:v>
                </c:pt>
                <c:pt idx="149">
                  <c:v>0.4</c:v>
                </c:pt>
                <c:pt idx="150">
                  <c:v>0.52</c:v>
                </c:pt>
                <c:pt idx="151">
                  <c:v>0.65</c:v>
                </c:pt>
                <c:pt idx="152">
                  <c:v>0.77</c:v>
                </c:pt>
                <c:pt idx="153">
                  <c:v>0.91</c:v>
                </c:pt>
                <c:pt idx="154">
                  <c:v>1.04</c:v>
                </c:pt>
                <c:pt idx="155">
                  <c:v>1.18</c:v>
                </c:pt>
                <c:pt idx="156">
                  <c:v>1.31</c:v>
                </c:pt>
                <c:pt idx="157">
                  <c:v>1.46</c:v>
                </c:pt>
                <c:pt idx="158">
                  <c:v>1.6</c:v>
                </c:pt>
                <c:pt idx="159">
                  <c:v>1.75</c:v>
                </c:pt>
                <c:pt idx="160">
                  <c:v>1.9</c:v>
                </c:pt>
                <c:pt idx="161">
                  <c:v>2.06</c:v>
                </c:pt>
                <c:pt idx="162">
                  <c:v>2.23</c:v>
                </c:pt>
                <c:pt idx="163">
                  <c:v>2.42</c:v>
                </c:pt>
                <c:pt idx="164">
                  <c:v>2.62</c:v>
                </c:pt>
                <c:pt idx="165">
                  <c:v>2.84</c:v>
                </c:pt>
                <c:pt idx="166">
                  <c:v>3.07</c:v>
                </c:pt>
                <c:pt idx="167">
                  <c:v>3.29</c:v>
                </c:pt>
                <c:pt idx="168">
                  <c:v>3.5</c:v>
                </c:pt>
                <c:pt idx="169">
                  <c:v>3.72</c:v>
                </c:pt>
                <c:pt idx="170">
                  <c:v>3.92</c:v>
                </c:pt>
                <c:pt idx="171">
                  <c:v>4.13</c:v>
                </c:pt>
                <c:pt idx="172">
                  <c:v>4.37</c:v>
                </c:pt>
                <c:pt idx="173">
                  <c:v>4.62</c:v>
                </c:pt>
                <c:pt idx="174">
                  <c:v>4.9000000000000004</c:v>
                </c:pt>
                <c:pt idx="175">
                  <c:v>5.18</c:v>
                </c:pt>
              </c:numCache>
            </c:numRef>
          </c:xVal>
          <c:yVal>
            <c:numRef>
              <c:f>'Survey Data'!$F$21:$F$196</c:f>
              <c:numCache>
                <c:formatCode>0.00</c:formatCode>
                <c:ptCount val="17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0.04</c:v>
                </c:pt>
                <c:pt idx="4">
                  <c:v>0.03</c:v>
                </c:pt>
                <c:pt idx="5">
                  <c:v>0</c:v>
                </c:pt>
                <c:pt idx="6">
                  <c:v>-0.02</c:v>
                </c:pt>
                <c:pt idx="7">
                  <c:v>-0.03</c:v>
                </c:pt>
                <c:pt idx="8">
                  <c:v>-0.04</c:v>
                </c:pt>
                <c:pt idx="9">
                  <c:v>-0.05</c:v>
                </c:pt>
                <c:pt idx="10">
                  <c:v>-0.04</c:v>
                </c:pt>
                <c:pt idx="11">
                  <c:v>-0.04</c:v>
                </c:pt>
                <c:pt idx="12">
                  <c:v>-0.05</c:v>
                </c:pt>
                <c:pt idx="13">
                  <c:v>-7.0000000000000007E-2</c:v>
                </c:pt>
                <c:pt idx="14">
                  <c:v>-0.11</c:v>
                </c:pt>
                <c:pt idx="15">
                  <c:v>-0.15</c:v>
                </c:pt>
                <c:pt idx="16">
                  <c:v>-0.19</c:v>
                </c:pt>
                <c:pt idx="17">
                  <c:v>-0.23</c:v>
                </c:pt>
                <c:pt idx="18">
                  <c:v>-0.28000000000000003</c:v>
                </c:pt>
                <c:pt idx="19">
                  <c:v>-0.32</c:v>
                </c:pt>
                <c:pt idx="20">
                  <c:v>-0.37</c:v>
                </c:pt>
                <c:pt idx="21">
                  <c:v>-0.42</c:v>
                </c:pt>
                <c:pt idx="22">
                  <c:v>-0.47</c:v>
                </c:pt>
                <c:pt idx="23">
                  <c:v>-0.52</c:v>
                </c:pt>
                <c:pt idx="24">
                  <c:v>-0.56999999999999995</c:v>
                </c:pt>
                <c:pt idx="25">
                  <c:v>-0.62</c:v>
                </c:pt>
                <c:pt idx="26">
                  <c:v>-0.66</c:v>
                </c:pt>
                <c:pt idx="27">
                  <c:v>-0.71</c:v>
                </c:pt>
                <c:pt idx="28">
                  <c:v>-0.76</c:v>
                </c:pt>
                <c:pt idx="29">
                  <c:v>-0.81</c:v>
                </c:pt>
                <c:pt idx="30">
                  <c:v>-0.86</c:v>
                </c:pt>
                <c:pt idx="31">
                  <c:v>-0.91</c:v>
                </c:pt>
                <c:pt idx="32">
                  <c:v>-0.97</c:v>
                </c:pt>
                <c:pt idx="33">
                  <c:v>-1.03</c:v>
                </c:pt>
                <c:pt idx="34">
                  <c:v>-1.08</c:v>
                </c:pt>
                <c:pt idx="35">
                  <c:v>-1.1299999999999999</c:v>
                </c:pt>
                <c:pt idx="36">
                  <c:v>-1.19</c:v>
                </c:pt>
                <c:pt idx="37">
                  <c:v>-1.23</c:v>
                </c:pt>
                <c:pt idx="38">
                  <c:v>-1.25</c:v>
                </c:pt>
                <c:pt idx="39">
                  <c:v>-1.26</c:v>
                </c:pt>
                <c:pt idx="40">
                  <c:v>-1.25</c:v>
                </c:pt>
                <c:pt idx="41">
                  <c:v>-1.23</c:v>
                </c:pt>
                <c:pt idx="42">
                  <c:v>-1.21</c:v>
                </c:pt>
                <c:pt idx="43">
                  <c:v>-1.18</c:v>
                </c:pt>
                <c:pt idx="44">
                  <c:v>-1.1499999999999999</c:v>
                </c:pt>
                <c:pt idx="45">
                  <c:v>-1.1100000000000001</c:v>
                </c:pt>
                <c:pt idx="46">
                  <c:v>-1.08</c:v>
                </c:pt>
                <c:pt idx="47">
                  <c:v>-1.06</c:v>
                </c:pt>
                <c:pt idx="48">
                  <c:v>-1.06</c:v>
                </c:pt>
                <c:pt idx="49">
                  <c:v>-1.07</c:v>
                </c:pt>
                <c:pt idx="50">
                  <c:v>-1.07</c:v>
                </c:pt>
                <c:pt idx="51">
                  <c:v>-1.0900000000000001</c:v>
                </c:pt>
                <c:pt idx="52">
                  <c:v>-1.1299999999999999</c:v>
                </c:pt>
                <c:pt idx="53">
                  <c:v>-1.18</c:v>
                </c:pt>
                <c:pt idx="54">
                  <c:v>-1.23</c:v>
                </c:pt>
                <c:pt idx="55">
                  <c:v>-1.26</c:v>
                </c:pt>
                <c:pt idx="56">
                  <c:v>-1.27</c:v>
                </c:pt>
                <c:pt idx="57">
                  <c:v>-1.27</c:v>
                </c:pt>
                <c:pt idx="58">
                  <c:v>-1.27</c:v>
                </c:pt>
                <c:pt idx="59">
                  <c:v>-1.27</c:v>
                </c:pt>
                <c:pt idx="60">
                  <c:v>-1.26</c:v>
                </c:pt>
                <c:pt idx="61">
                  <c:v>-1.26</c:v>
                </c:pt>
                <c:pt idx="62">
                  <c:v>-1.25</c:v>
                </c:pt>
                <c:pt idx="63">
                  <c:v>-1.26</c:v>
                </c:pt>
                <c:pt idx="64">
                  <c:v>-1.26</c:v>
                </c:pt>
                <c:pt idx="65">
                  <c:v>-1.27</c:v>
                </c:pt>
                <c:pt idx="66">
                  <c:v>-1.28</c:v>
                </c:pt>
                <c:pt idx="67">
                  <c:v>-1.28</c:v>
                </c:pt>
                <c:pt idx="68">
                  <c:v>-1.27</c:v>
                </c:pt>
                <c:pt idx="69">
                  <c:v>-1.26</c:v>
                </c:pt>
                <c:pt idx="70">
                  <c:v>-1.25</c:v>
                </c:pt>
                <c:pt idx="71">
                  <c:v>-1.24</c:v>
                </c:pt>
                <c:pt idx="72">
                  <c:v>-1.23</c:v>
                </c:pt>
                <c:pt idx="73">
                  <c:v>-1.23</c:v>
                </c:pt>
                <c:pt idx="74">
                  <c:v>-1.24</c:v>
                </c:pt>
                <c:pt idx="75">
                  <c:v>-1.26</c:v>
                </c:pt>
                <c:pt idx="76">
                  <c:v>-1.27</c:v>
                </c:pt>
                <c:pt idx="77">
                  <c:v>-1.25</c:v>
                </c:pt>
                <c:pt idx="78">
                  <c:v>-1.22</c:v>
                </c:pt>
                <c:pt idx="79">
                  <c:v>-1.1599999999999999</c:v>
                </c:pt>
                <c:pt idx="80">
                  <c:v>-1.1100000000000001</c:v>
                </c:pt>
                <c:pt idx="81">
                  <c:v>-1.06</c:v>
                </c:pt>
                <c:pt idx="82">
                  <c:v>-1.02</c:v>
                </c:pt>
                <c:pt idx="83">
                  <c:v>-0.98</c:v>
                </c:pt>
                <c:pt idx="84">
                  <c:v>-0.94</c:v>
                </c:pt>
                <c:pt idx="85">
                  <c:v>-0.91</c:v>
                </c:pt>
                <c:pt idx="86">
                  <c:v>-0.87</c:v>
                </c:pt>
                <c:pt idx="87">
                  <c:v>-0.82</c:v>
                </c:pt>
                <c:pt idx="88">
                  <c:v>-0.77</c:v>
                </c:pt>
                <c:pt idx="89">
                  <c:v>-0.7</c:v>
                </c:pt>
                <c:pt idx="90">
                  <c:v>-0.62</c:v>
                </c:pt>
                <c:pt idx="91">
                  <c:v>-0.53</c:v>
                </c:pt>
                <c:pt idx="92">
                  <c:v>-0.45</c:v>
                </c:pt>
                <c:pt idx="93">
                  <c:v>-0.37</c:v>
                </c:pt>
                <c:pt idx="94">
                  <c:v>-0.28999999999999998</c:v>
                </c:pt>
                <c:pt idx="95">
                  <c:v>-0.21</c:v>
                </c:pt>
                <c:pt idx="96">
                  <c:v>-0.12</c:v>
                </c:pt>
                <c:pt idx="97">
                  <c:v>-0.03</c:v>
                </c:pt>
                <c:pt idx="98">
                  <c:v>0.08</c:v>
                </c:pt>
                <c:pt idx="99">
                  <c:v>0.19</c:v>
                </c:pt>
                <c:pt idx="100">
                  <c:v>0.31</c:v>
                </c:pt>
                <c:pt idx="101">
                  <c:v>0.44</c:v>
                </c:pt>
                <c:pt idx="102">
                  <c:v>0.56000000000000005</c:v>
                </c:pt>
                <c:pt idx="103">
                  <c:v>0.68</c:v>
                </c:pt>
                <c:pt idx="104">
                  <c:v>0.81</c:v>
                </c:pt>
                <c:pt idx="105">
                  <c:v>0.93</c:v>
                </c:pt>
                <c:pt idx="106">
                  <c:v>1.06</c:v>
                </c:pt>
                <c:pt idx="107">
                  <c:v>1.18</c:v>
                </c:pt>
                <c:pt idx="108">
                  <c:v>1.31</c:v>
                </c:pt>
                <c:pt idx="109">
                  <c:v>1.43</c:v>
                </c:pt>
                <c:pt idx="110">
                  <c:v>1.55</c:v>
                </c:pt>
                <c:pt idx="111">
                  <c:v>1.67</c:v>
                </c:pt>
                <c:pt idx="112">
                  <c:v>1.8</c:v>
                </c:pt>
                <c:pt idx="113">
                  <c:v>1.92</c:v>
                </c:pt>
                <c:pt idx="114">
                  <c:v>2.0499999999999998</c:v>
                </c:pt>
                <c:pt idx="115">
                  <c:v>2.17</c:v>
                </c:pt>
                <c:pt idx="116">
                  <c:v>2.31</c:v>
                </c:pt>
                <c:pt idx="117">
                  <c:v>2.46</c:v>
                </c:pt>
                <c:pt idx="118">
                  <c:v>2.63</c:v>
                </c:pt>
                <c:pt idx="119">
                  <c:v>2.82</c:v>
                </c:pt>
                <c:pt idx="120">
                  <c:v>3.02</c:v>
                </c:pt>
                <c:pt idx="121">
                  <c:v>3.24</c:v>
                </c:pt>
                <c:pt idx="122">
                  <c:v>3.46</c:v>
                </c:pt>
                <c:pt idx="123">
                  <c:v>3.69</c:v>
                </c:pt>
                <c:pt idx="124">
                  <c:v>3.93</c:v>
                </c:pt>
                <c:pt idx="125">
                  <c:v>4.18</c:v>
                </c:pt>
                <c:pt idx="126">
                  <c:v>4.43</c:v>
                </c:pt>
                <c:pt idx="127">
                  <c:v>4.7</c:v>
                </c:pt>
                <c:pt idx="128">
                  <c:v>4.97</c:v>
                </c:pt>
                <c:pt idx="129">
                  <c:v>5.25</c:v>
                </c:pt>
                <c:pt idx="130">
                  <c:v>5.54</c:v>
                </c:pt>
                <c:pt idx="131">
                  <c:v>5.84</c:v>
                </c:pt>
                <c:pt idx="132">
                  <c:v>6.17</c:v>
                </c:pt>
                <c:pt idx="133">
                  <c:v>6.52</c:v>
                </c:pt>
                <c:pt idx="134">
                  <c:v>6.9</c:v>
                </c:pt>
                <c:pt idx="135">
                  <c:v>7.3</c:v>
                </c:pt>
                <c:pt idx="136">
                  <c:v>7.72</c:v>
                </c:pt>
                <c:pt idx="137">
                  <c:v>8.18</c:v>
                </c:pt>
                <c:pt idx="138">
                  <c:v>8.66</c:v>
                </c:pt>
                <c:pt idx="139">
                  <c:v>9.16</c:v>
                </c:pt>
                <c:pt idx="140">
                  <c:v>9.6999999999999993</c:v>
                </c:pt>
                <c:pt idx="141">
                  <c:v>10.26</c:v>
                </c:pt>
                <c:pt idx="142">
                  <c:v>10.86</c:v>
                </c:pt>
                <c:pt idx="143">
                  <c:v>11.49</c:v>
                </c:pt>
                <c:pt idx="144">
                  <c:v>12.16</c:v>
                </c:pt>
                <c:pt idx="145">
                  <c:v>12.86</c:v>
                </c:pt>
                <c:pt idx="146">
                  <c:v>13.6</c:v>
                </c:pt>
                <c:pt idx="147">
                  <c:v>14.37</c:v>
                </c:pt>
                <c:pt idx="148">
                  <c:v>15.17</c:v>
                </c:pt>
                <c:pt idx="149">
                  <c:v>16.010000000000002</c:v>
                </c:pt>
                <c:pt idx="150">
                  <c:v>16.87</c:v>
                </c:pt>
                <c:pt idx="151">
                  <c:v>17.78</c:v>
                </c:pt>
                <c:pt idx="152">
                  <c:v>18.73</c:v>
                </c:pt>
                <c:pt idx="153">
                  <c:v>19.72</c:v>
                </c:pt>
                <c:pt idx="154">
                  <c:v>20.76</c:v>
                </c:pt>
                <c:pt idx="155">
                  <c:v>21.84</c:v>
                </c:pt>
                <c:pt idx="156">
                  <c:v>22.96</c:v>
                </c:pt>
                <c:pt idx="157">
                  <c:v>24.11</c:v>
                </c:pt>
                <c:pt idx="158">
                  <c:v>25.3</c:v>
                </c:pt>
                <c:pt idx="159">
                  <c:v>26.52</c:v>
                </c:pt>
                <c:pt idx="160">
                  <c:v>27.78</c:v>
                </c:pt>
                <c:pt idx="161">
                  <c:v>29.06</c:v>
                </c:pt>
                <c:pt idx="162">
                  <c:v>30.37</c:v>
                </c:pt>
                <c:pt idx="163">
                  <c:v>31.71</c:v>
                </c:pt>
                <c:pt idx="164">
                  <c:v>33.08</c:v>
                </c:pt>
                <c:pt idx="165">
                  <c:v>34.479999999999997</c:v>
                </c:pt>
                <c:pt idx="166">
                  <c:v>35.909999999999997</c:v>
                </c:pt>
                <c:pt idx="167">
                  <c:v>37.39</c:v>
                </c:pt>
                <c:pt idx="168">
                  <c:v>38.93</c:v>
                </c:pt>
                <c:pt idx="169">
                  <c:v>40.51</c:v>
                </c:pt>
                <c:pt idx="170">
                  <c:v>42.14</c:v>
                </c:pt>
                <c:pt idx="171">
                  <c:v>43.82</c:v>
                </c:pt>
                <c:pt idx="172">
                  <c:v>45.54</c:v>
                </c:pt>
                <c:pt idx="173">
                  <c:v>47.3</c:v>
                </c:pt>
                <c:pt idx="174">
                  <c:v>49.08</c:v>
                </c:pt>
                <c:pt idx="175">
                  <c:v>50.88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35584"/>
        <c:axId val="103642240"/>
      </c:scatterChart>
      <c:valAx>
        <c:axId val="103635584"/>
        <c:scaling>
          <c:orientation val="minMax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03642240"/>
        <c:crosses val="autoZero"/>
        <c:crossBetween val="midCat"/>
      </c:valAx>
      <c:valAx>
        <c:axId val="103642240"/>
        <c:scaling>
          <c:orientation val="minMax"/>
          <c:min val="-2.5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0363558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Deviation</a:t>
            </a:r>
            <a:r>
              <a:rPr lang="en-US" sz="1050" baseline="0"/>
              <a:t> vs Depth</a:t>
            </a:r>
            <a:endParaRPr lang="en-US" sz="1050"/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'NSEW Dev'!$L$4</c:f>
              <c:strCache>
                <c:ptCount val="1"/>
                <c:pt idx="0">
                  <c:v>Deviation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Data'!$B$21:$B$196</c:f>
              <c:numCache>
                <c:formatCode>0.00</c:formatCode>
                <c:ptCount val="176"/>
                <c:pt idx="0">
                  <c:v>0.64</c:v>
                </c:pt>
                <c:pt idx="1">
                  <c:v>0.63</c:v>
                </c:pt>
                <c:pt idx="2">
                  <c:v>0.62</c:v>
                </c:pt>
                <c:pt idx="3">
                  <c:v>0.6</c:v>
                </c:pt>
                <c:pt idx="4">
                  <c:v>0.59</c:v>
                </c:pt>
                <c:pt idx="5">
                  <c:v>0.57999999999999996</c:v>
                </c:pt>
                <c:pt idx="6">
                  <c:v>0.59</c:v>
                </c:pt>
                <c:pt idx="7">
                  <c:v>0.61</c:v>
                </c:pt>
                <c:pt idx="8">
                  <c:v>0.63</c:v>
                </c:pt>
                <c:pt idx="9">
                  <c:v>0.64</c:v>
                </c:pt>
                <c:pt idx="10">
                  <c:v>0.66</c:v>
                </c:pt>
                <c:pt idx="11">
                  <c:v>0.63</c:v>
                </c:pt>
                <c:pt idx="12">
                  <c:v>0.59</c:v>
                </c:pt>
                <c:pt idx="13">
                  <c:v>0.56000000000000005</c:v>
                </c:pt>
                <c:pt idx="14">
                  <c:v>0.53</c:v>
                </c:pt>
                <c:pt idx="15">
                  <c:v>0.5</c:v>
                </c:pt>
                <c:pt idx="16">
                  <c:v>0.51</c:v>
                </c:pt>
                <c:pt idx="17">
                  <c:v>0.52</c:v>
                </c:pt>
                <c:pt idx="18">
                  <c:v>0.53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0.56999999999999995</c:v>
                </c:pt>
                <c:pt idx="23">
                  <c:v>0.57999999999999996</c:v>
                </c:pt>
                <c:pt idx="24">
                  <c:v>0.57999999999999996</c:v>
                </c:pt>
                <c:pt idx="25">
                  <c:v>0.59</c:v>
                </c:pt>
                <c:pt idx="26">
                  <c:v>0.59</c:v>
                </c:pt>
                <c:pt idx="27">
                  <c:v>0.6</c:v>
                </c:pt>
                <c:pt idx="28">
                  <c:v>0.61</c:v>
                </c:pt>
                <c:pt idx="29">
                  <c:v>0.62</c:v>
                </c:pt>
                <c:pt idx="30">
                  <c:v>0.63</c:v>
                </c:pt>
                <c:pt idx="31">
                  <c:v>0.64</c:v>
                </c:pt>
                <c:pt idx="32">
                  <c:v>0.64</c:v>
                </c:pt>
                <c:pt idx="33">
                  <c:v>0.65</c:v>
                </c:pt>
                <c:pt idx="34">
                  <c:v>0.66</c:v>
                </c:pt>
                <c:pt idx="35">
                  <c:v>0.66</c:v>
                </c:pt>
                <c:pt idx="36">
                  <c:v>0.56999999999999995</c:v>
                </c:pt>
                <c:pt idx="37">
                  <c:v>0.49</c:v>
                </c:pt>
                <c:pt idx="38">
                  <c:v>0.4</c:v>
                </c:pt>
                <c:pt idx="39">
                  <c:v>0.31</c:v>
                </c:pt>
                <c:pt idx="40">
                  <c:v>0.22</c:v>
                </c:pt>
                <c:pt idx="41">
                  <c:v>0.27</c:v>
                </c:pt>
                <c:pt idx="42">
                  <c:v>0.31</c:v>
                </c:pt>
                <c:pt idx="43">
                  <c:v>0.36</c:v>
                </c:pt>
                <c:pt idx="44">
                  <c:v>0.4</c:v>
                </c:pt>
                <c:pt idx="45">
                  <c:v>0.45</c:v>
                </c:pt>
                <c:pt idx="46">
                  <c:v>0.38</c:v>
                </c:pt>
                <c:pt idx="47">
                  <c:v>0.31</c:v>
                </c:pt>
                <c:pt idx="48">
                  <c:v>0.24</c:v>
                </c:pt>
                <c:pt idx="49">
                  <c:v>0.18</c:v>
                </c:pt>
                <c:pt idx="50">
                  <c:v>0.11</c:v>
                </c:pt>
                <c:pt idx="51">
                  <c:v>0.33</c:v>
                </c:pt>
                <c:pt idx="52">
                  <c:v>0.54</c:v>
                </c:pt>
                <c:pt idx="53">
                  <c:v>0.76</c:v>
                </c:pt>
                <c:pt idx="54">
                  <c:v>0.98</c:v>
                </c:pt>
                <c:pt idx="55">
                  <c:v>1.2</c:v>
                </c:pt>
                <c:pt idx="56">
                  <c:v>1.1399999999999999</c:v>
                </c:pt>
                <c:pt idx="57">
                  <c:v>1.0900000000000001</c:v>
                </c:pt>
                <c:pt idx="58">
                  <c:v>1.03</c:v>
                </c:pt>
                <c:pt idx="59">
                  <c:v>0.98</c:v>
                </c:pt>
                <c:pt idx="60">
                  <c:v>0.92</c:v>
                </c:pt>
                <c:pt idx="61">
                  <c:v>0.85</c:v>
                </c:pt>
                <c:pt idx="62">
                  <c:v>0.77</c:v>
                </c:pt>
                <c:pt idx="63">
                  <c:v>0.7</c:v>
                </c:pt>
                <c:pt idx="64">
                  <c:v>0.63</c:v>
                </c:pt>
                <c:pt idx="65">
                  <c:v>0.55000000000000004</c:v>
                </c:pt>
                <c:pt idx="66">
                  <c:v>0.56999999999999995</c:v>
                </c:pt>
                <c:pt idx="67">
                  <c:v>0.59</c:v>
                </c:pt>
                <c:pt idx="68">
                  <c:v>0.6</c:v>
                </c:pt>
                <c:pt idx="69">
                  <c:v>0.62</c:v>
                </c:pt>
                <c:pt idx="70">
                  <c:v>0.63</c:v>
                </c:pt>
                <c:pt idx="71">
                  <c:v>0.61</c:v>
                </c:pt>
                <c:pt idx="72">
                  <c:v>0.57999999999999996</c:v>
                </c:pt>
                <c:pt idx="73">
                  <c:v>0.56000000000000005</c:v>
                </c:pt>
                <c:pt idx="74">
                  <c:v>0.53</c:v>
                </c:pt>
                <c:pt idx="75">
                  <c:v>0.51</c:v>
                </c:pt>
                <c:pt idx="76">
                  <c:v>0.54</c:v>
                </c:pt>
                <c:pt idx="77">
                  <c:v>0.56999999999999995</c:v>
                </c:pt>
                <c:pt idx="78">
                  <c:v>0.61</c:v>
                </c:pt>
                <c:pt idx="79">
                  <c:v>0.64</c:v>
                </c:pt>
                <c:pt idx="80">
                  <c:v>0.67</c:v>
                </c:pt>
                <c:pt idx="81">
                  <c:v>0.69</c:v>
                </c:pt>
                <c:pt idx="82">
                  <c:v>0.71</c:v>
                </c:pt>
                <c:pt idx="83">
                  <c:v>0.74</c:v>
                </c:pt>
                <c:pt idx="84">
                  <c:v>0.76</c:v>
                </c:pt>
                <c:pt idx="85">
                  <c:v>0.78</c:v>
                </c:pt>
                <c:pt idx="86">
                  <c:v>0.83</c:v>
                </c:pt>
                <c:pt idx="87">
                  <c:v>0.88</c:v>
                </c:pt>
                <c:pt idx="88">
                  <c:v>0.94</c:v>
                </c:pt>
                <c:pt idx="89">
                  <c:v>0.99</c:v>
                </c:pt>
                <c:pt idx="90">
                  <c:v>1.04</c:v>
                </c:pt>
                <c:pt idx="91">
                  <c:v>1.03</c:v>
                </c:pt>
                <c:pt idx="92">
                  <c:v>1.02</c:v>
                </c:pt>
                <c:pt idx="93">
                  <c:v>1.01</c:v>
                </c:pt>
                <c:pt idx="94">
                  <c:v>1</c:v>
                </c:pt>
                <c:pt idx="95">
                  <c:v>0.99</c:v>
                </c:pt>
                <c:pt idx="96">
                  <c:v>1.08</c:v>
                </c:pt>
                <c:pt idx="97">
                  <c:v>1.18</c:v>
                </c:pt>
                <c:pt idx="98">
                  <c:v>1.27</c:v>
                </c:pt>
                <c:pt idx="99">
                  <c:v>1.36</c:v>
                </c:pt>
                <c:pt idx="100">
                  <c:v>1.46</c:v>
                </c:pt>
                <c:pt idx="101">
                  <c:v>1.46</c:v>
                </c:pt>
                <c:pt idx="102">
                  <c:v>1.47</c:v>
                </c:pt>
                <c:pt idx="103">
                  <c:v>1.48</c:v>
                </c:pt>
                <c:pt idx="104">
                  <c:v>1.48</c:v>
                </c:pt>
                <c:pt idx="105">
                  <c:v>1.49</c:v>
                </c:pt>
                <c:pt idx="106">
                  <c:v>1.48</c:v>
                </c:pt>
                <c:pt idx="107">
                  <c:v>1.46</c:v>
                </c:pt>
                <c:pt idx="108">
                  <c:v>1.45</c:v>
                </c:pt>
                <c:pt idx="109">
                  <c:v>1.43</c:v>
                </c:pt>
                <c:pt idx="110">
                  <c:v>1.42</c:v>
                </c:pt>
                <c:pt idx="111">
                  <c:v>1.43</c:v>
                </c:pt>
                <c:pt idx="112">
                  <c:v>1.44</c:v>
                </c:pt>
                <c:pt idx="113">
                  <c:v>1.45</c:v>
                </c:pt>
                <c:pt idx="114">
                  <c:v>1.45</c:v>
                </c:pt>
                <c:pt idx="115">
                  <c:v>1.46</c:v>
                </c:pt>
                <c:pt idx="116">
                  <c:v>1.66</c:v>
                </c:pt>
                <c:pt idx="117">
                  <c:v>1.86</c:v>
                </c:pt>
                <c:pt idx="118">
                  <c:v>2.06</c:v>
                </c:pt>
                <c:pt idx="119">
                  <c:v>2.2599999999999998</c:v>
                </c:pt>
                <c:pt idx="120">
                  <c:v>2.4500000000000002</c:v>
                </c:pt>
                <c:pt idx="121">
                  <c:v>2.54</c:v>
                </c:pt>
                <c:pt idx="122">
                  <c:v>2.62</c:v>
                </c:pt>
                <c:pt idx="123">
                  <c:v>2.71</c:v>
                </c:pt>
                <c:pt idx="124">
                  <c:v>2.8</c:v>
                </c:pt>
                <c:pt idx="125">
                  <c:v>2.88</c:v>
                </c:pt>
                <c:pt idx="126">
                  <c:v>2.98</c:v>
                </c:pt>
                <c:pt idx="127">
                  <c:v>3.07</c:v>
                </c:pt>
                <c:pt idx="128">
                  <c:v>3.17</c:v>
                </c:pt>
                <c:pt idx="129">
                  <c:v>3.26</c:v>
                </c:pt>
                <c:pt idx="130">
                  <c:v>3.36</c:v>
                </c:pt>
                <c:pt idx="131">
                  <c:v>3.64</c:v>
                </c:pt>
                <c:pt idx="132">
                  <c:v>3.91</c:v>
                </c:pt>
                <c:pt idx="133">
                  <c:v>4.1900000000000004</c:v>
                </c:pt>
                <c:pt idx="134">
                  <c:v>4.47</c:v>
                </c:pt>
                <c:pt idx="135">
                  <c:v>4.75</c:v>
                </c:pt>
                <c:pt idx="136">
                  <c:v>5.07</c:v>
                </c:pt>
                <c:pt idx="137">
                  <c:v>5.39</c:v>
                </c:pt>
                <c:pt idx="138">
                  <c:v>5.71</c:v>
                </c:pt>
                <c:pt idx="139">
                  <c:v>6.03</c:v>
                </c:pt>
                <c:pt idx="140">
                  <c:v>6.34</c:v>
                </c:pt>
                <c:pt idx="141">
                  <c:v>6.74</c:v>
                </c:pt>
                <c:pt idx="142">
                  <c:v>7.14</c:v>
                </c:pt>
                <c:pt idx="143">
                  <c:v>7.54</c:v>
                </c:pt>
                <c:pt idx="144">
                  <c:v>7.94</c:v>
                </c:pt>
                <c:pt idx="145">
                  <c:v>8.34</c:v>
                </c:pt>
                <c:pt idx="146">
                  <c:v>8.73</c:v>
                </c:pt>
                <c:pt idx="147">
                  <c:v>9.1199999999999992</c:v>
                </c:pt>
                <c:pt idx="148">
                  <c:v>9.51</c:v>
                </c:pt>
                <c:pt idx="149">
                  <c:v>9.9</c:v>
                </c:pt>
                <c:pt idx="150">
                  <c:v>10.29</c:v>
                </c:pt>
                <c:pt idx="151">
                  <c:v>10.8</c:v>
                </c:pt>
                <c:pt idx="152">
                  <c:v>11.31</c:v>
                </c:pt>
                <c:pt idx="153">
                  <c:v>11.82</c:v>
                </c:pt>
                <c:pt idx="154">
                  <c:v>12.33</c:v>
                </c:pt>
                <c:pt idx="155">
                  <c:v>12.83</c:v>
                </c:pt>
                <c:pt idx="156">
                  <c:v>13.23</c:v>
                </c:pt>
                <c:pt idx="157">
                  <c:v>13.64</c:v>
                </c:pt>
                <c:pt idx="158">
                  <c:v>14.04</c:v>
                </c:pt>
                <c:pt idx="159">
                  <c:v>14.44</c:v>
                </c:pt>
                <c:pt idx="160">
                  <c:v>14.84</c:v>
                </c:pt>
                <c:pt idx="161">
                  <c:v>15.18</c:v>
                </c:pt>
                <c:pt idx="162">
                  <c:v>15.53</c:v>
                </c:pt>
                <c:pt idx="163">
                  <c:v>15.88</c:v>
                </c:pt>
                <c:pt idx="164">
                  <c:v>16.23</c:v>
                </c:pt>
                <c:pt idx="165">
                  <c:v>16.579999999999998</c:v>
                </c:pt>
                <c:pt idx="166">
                  <c:v>17.16</c:v>
                </c:pt>
                <c:pt idx="167">
                  <c:v>17.75</c:v>
                </c:pt>
                <c:pt idx="168">
                  <c:v>18.329999999999998</c:v>
                </c:pt>
                <c:pt idx="169">
                  <c:v>18.91</c:v>
                </c:pt>
                <c:pt idx="170">
                  <c:v>19.5</c:v>
                </c:pt>
                <c:pt idx="171">
                  <c:v>20.03</c:v>
                </c:pt>
                <c:pt idx="172">
                  <c:v>20.57</c:v>
                </c:pt>
                <c:pt idx="173">
                  <c:v>21.1</c:v>
                </c:pt>
                <c:pt idx="174">
                  <c:v>21.27</c:v>
                </c:pt>
                <c:pt idx="175">
                  <c:v>21.44</c:v>
                </c:pt>
              </c:numCache>
            </c:numRef>
          </c:xVal>
          <c:yVal>
            <c:numRef>
              <c:f>'Survey Data'!$A$21:$A$196</c:f>
              <c:numCache>
                <c:formatCode>0.0</c:formatCode>
                <c:ptCount val="17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8848"/>
        <c:axId val="142247808"/>
      </c:scatterChart>
      <c:valAx>
        <c:axId val="142158848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Deviation</a:t>
                </a:r>
              </a:p>
            </c:rich>
          </c:tx>
          <c:overlay val="0"/>
        </c:title>
        <c:numFmt formatCode="0.00" sourceLinked="1"/>
        <c:majorTickMark val="out"/>
        <c:minorTickMark val="out"/>
        <c:tickLblPos val="nextTo"/>
        <c:crossAx val="142247808"/>
        <c:crosses val="autoZero"/>
        <c:crossBetween val="midCat"/>
        <c:majorUnit val="5"/>
        <c:minorUnit val="1"/>
      </c:valAx>
      <c:valAx>
        <c:axId val="142247808"/>
        <c:scaling>
          <c:orientation val="maxMin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4215884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90493899484185"/>
          <c:y val="0.14361002112160423"/>
          <c:w val="0.81378405371721285"/>
          <c:h val="0.748585359145678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DLS'!$K$4</c:f>
              <c:strCache>
                <c:ptCount val="1"/>
                <c:pt idx="0">
                  <c:v>Vertical Section vs TVD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Data'!$E$21:$E$196</c:f>
              <c:numCache>
                <c:formatCode>0.00</c:formatCode>
                <c:ptCount val="176"/>
                <c:pt idx="1">
                  <c:v>0.02</c:v>
                </c:pt>
                <c:pt idx="2">
                  <c:v>0.04</c:v>
                </c:pt>
                <c:pt idx="3">
                  <c:v>0.04</c:v>
                </c:pt>
                <c:pt idx="4">
                  <c:v>0.03</c:v>
                </c:pt>
                <c:pt idx="5">
                  <c:v>0</c:v>
                </c:pt>
                <c:pt idx="6">
                  <c:v>-0.02</c:v>
                </c:pt>
                <c:pt idx="7">
                  <c:v>-0.03</c:v>
                </c:pt>
                <c:pt idx="8">
                  <c:v>-0.04</c:v>
                </c:pt>
                <c:pt idx="9">
                  <c:v>-0.05</c:v>
                </c:pt>
                <c:pt idx="10">
                  <c:v>-0.04</c:v>
                </c:pt>
                <c:pt idx="11">
                  <c:v>-0.04</c:v>
                </c:pt>
                <c:pt idx="12">
                  <c:v>-0.05</c:v>
                </c:pt>
                <c:pt idx="13">
                  <c:v>-7.0000000000000007E-2</c:v>
                </c:pt>
                <c:pt idx="14">
                  <c:v>-0.11</c:v>
                </c:pt>
                <c:pt idx="15">
                  <c:v>-0.15</c:v>
                </c:pt>
                <c:pt idx="16">
                  <c:v>-0.19</c:v>
                </c:pt>
                <c:pt idx="17">
                  <c:v>-0.23</c:v>
                </c:pt>
                <c:pt idx="18">
                  <c:v>-0.28000000000000003</c:v>
                </c:pt>
                <c:pt idx="19">
                  <c:v>-0.32</c:v>
                </c:pt>
                <c:pt idx="20">
                  <c:v>-0.37</c:v>
                </c:pt>
                <c:pt idx="21">
                  <c:v>-0.42</c:v>
                </c:pt>
                <c:pt idx="22">
                  <c:v>-0.47</c:v>
                </c:pt>
                <c:pt idx="23">
                  <c:v>-0.52</c:v>
                </c:pt>
                <c:pt idx="24">
                  <c:v>-0.56999999999999995</c:v>
                </c:pt>
                <c:pt idx="25">
                  <c:v>-0.62</c:v>
                </c:pt>
                <c:pt idx="26">
                  <c:v>-0.66</c:v>
                </c:pt>
                <c:pt idx="27">
                  <c:v>-0.71</c:v>
                </c:pt>
                <c:pt idx="28">
                  <c:v>-0.76</c:v>
                </c:pt>
                <c:pt idx="29">
                  <c:v>-0.81</c:v>
                </c:pt>
                <c:pt idx="30">
                  <c:v>-0.86</c:v>
                </c:pt>
                <c:pt idx="31">
                  <c:v>-0.91</c:v>
                </c:pt>
                <c:pt idx="32">
                  <c:v>-0.97</c:v>
                </c:pt>
                <c:pt idx="33">
                  <c:v>-1.03</c:v>
                </c:pt>
                <c:pt idx="34">
                  <c:v>-1.08</c:v>
                </c:pt>
                <c:pt idx="35">
                  <c:v>-1.1299999999999999</c:v>
                </c:pt>
                <c:pt idx="36">
                  <c:v>-1.19</c:v>
                </c:pt>
                <c:pt idx="37">
                  <c:v>-1.23</c:v>
                </c:pt>
                <c:pt idx="38">
                  <c:v>-1.25</c:v>
                </c:pt>
                <c:pt idx="39">
                  <c:v>-1.26</c:v>
                </c:pt>
                <c:pt idx="40">
                  <c:v>-1.25</c:v>
                </c:pt>
                <c:pt idx="41">
                  <c:v>-1.23</c:v>
                </c:pt>
                <c:pt idx="42">
                  <c:v>-1.21</c:v>
                </c:pt>
                <c:pt idx="43">
                  <c:v>-1.18</c:v>
                </c:pt>
                <c:pt idx="44">
                  <c:v>-1.1499999999999999</c:v>
                </c:pt>
                <c:pt idx="45">
                  <c:v>-1.1100000000000001</c:v>
                </c:pt>
                <c:pt idx="46">
                  <c:v>-1.08</c:v>
                </c:pt>
                <c:pt idx="47">
                  <c:v>-1.06</c:v>
                </c:pt>
                <c:pt idx="48">
                  <c:v>-1.06</c:v>
                </c:pt>
                <c:pt idx="49">
                  <c:v>-1.07</c:v>
                </c:pt>
                <c:pt idx="50">
                  <c:v>-1.07</c:v>
                </c:pt>
                <c:pt idx="51">
                  <c:v>-1.0900000000000001</c:v>
                </c:pt>
                <c:pt idx="52">
                  <c:v>-1.1299999999999999</c:v>
                </c:pt>
                <c:pt idx="53">
                  <c:v>-1.18</c:v>
                </c:pt>
                <c:pt idx="54">
                  <c:v>-1.23</c:v>
                </c:pt>
                <c:pt idx="55">
                  <c:v>-1.26</c:v>
                </c:pt>
                <c:pt idx="56">
                  <c:v>-1.27</c:v>
                </c:pt>
                <c:pt idx="57">
                  <c:v>-1.27</c:v>
                </c:pt>
                <c:pt idx="58">
                  <c:v>-1.27</c:v>
                </c:pt>
                <c:pt idx="59">
                  <c:v>-1.27</c:v>
                </c:pt>
                <c:pt idx="60">
                  <c:v>-1.26</c:v>
                </c:pt>
                <c:pt idx="61">
                  <c:v>-1.26</c:v>
                </c:pt>
                <c:pt idx="62">
                  <c:v>-1.25</c:v>
                </c:pt>
                <c:pt idx="63">
                  <c:v>-1.26</c:v>
                </c:pt>
                <c:pt idx="64">
                  <c:v>-1.26</c:v>
                </c:pt>
                <c:pt idx="65">
                  <c:v>-1.27</c:v>
                </c:pt>
                <c:pt idx="66">
                  <c:v>-1.28</c:v>
                </c:pt>
                <c:pt idx="67">
                  <c:v>-1.28</c:v>
                </c:pt>
                <c:pt idx="68">
                  <c:v>-1.27</c:v>
                </c:pt>
                <c:pt idx="69">
                  <c:v>-1.26</c:v>
                </c:pt>
                <c:pt idx="70">
                  <c:v>-1.25</c:v>
                </c:pt>
                <c:pt idx="71">
                  <c:v>-1.24</c:v>
                </c:pt>
                <c:pt idx="72">
                  <c:v>-1.23</c:v>
                </c:pt>
                <c:pt idx="73">
                  <c:v>-1.23</c:v>
                </c:pt>
                <c:pt idx="74">
                  <c:v>-1.24</c:v>
                </c:pt>
                <c:pt idx="75">
                  <c:v>-1.26</c:v>
                </c:pt>
                <c:pt idx="76">
                  <c:v>-1.27</c:v>
                </c:pt>
                <c:pt idx="77">
                  <c:v>-1.25</c:v>
                </c:pt>
                <c:pt idx="78">
                  <c:v>-1.22</c:v>
                </c:pt>
                <c:pt idx="79">
                  <c:v>-1.1599999999999999</c:v>
                </c:pt>
                <c:pt idx="80">
                  <c:v>-1.1100000000000001</c:v>
                </c:pt>
                <c:pt idx="81">
                  <c:v>-1.06</c:v>
                </c:pt>
                <c:pt idx="82">
                  <c:v>-1.02</c:v>
                </c:pt>
                <c:pt idx="83">
                  <c:v>-0.98</c:v>
                </c:pt>
                <c:pt idx="84">
                  <c:v>-0.94</c:v>
                </c:pt>
                <c:pt idx="85">
                  <c:v>-0.91</c:v>
                </c:pt>
                <c:pt idx="86">
                  <c:v>-0.87</c:v>
                </c:pt>
                <c:pt idx="87">
                  <c:v>-0.82</c:v>
                </c:pt>
                <c:pt idx="88">
                  <c:v>-0.77</c:v>
                </c:pt>
                <c:pt idx="89">
                  <c:v>-0.7</c:v>
                </c:pt>
                <c:pt idx="90">
                  <c:v>-0.62</c:v>
                </c:pt>
                <c:pt idx="91">
                  <c:v>-0.53</c:v>
                </c:pt>
                <c:pt idx="92">
                  <c:v>-0.45</c:v>
                </c:pt>
                <c:pt idx="93">
                  <c:v>-0.37</c:v>
                </c:pt>
                <c:pt idx="94">
                  <c:v>-0.28999999999999998</c:v>
                </c:pt>
                <c:pt idx="95">
                  <c:v>-0.21</c:v>
                </c:pt>
                <c:pt idx="96">
                  <c:v>-0.12</c:v>
                </c:pt>
                <c:pt idx="97">
                  <c:v>-0.03</c:v>
                </c:pt>
                <c:pt idx="98">
                  <c:v>0.08</c:v>
                </c:pt>
                <c:pt idx="99">
                  <c:v>0.19</c:v>
                </c:pt>
                <c:pt idx="100">
                  <c:v>0.31</c:v>
                </c:pt>
                <c:pt idx="101">
                  <c:v>0.44</c:v>
                </c:pt>
                <c:pt idx="102">
                  <c:v>0.56000000000000005</c:v>
                </c:pt>
                <c:pt idx="103">
                  <c:v>0.68</c:v>
                </c:pt>
                <c:pt idx="104">
                  <c:v>0.81</c:v>
                </c:pt>
                <c:pt idx="105">
                  <c:v>0.93</c:v>
                </c:pt>
                <c:pt idx="106">
                  <c:v>1.06</c:v>
                </c:pt>
                <c:pt idx="107">
                  <c:v>1.18</c:v>
                </c:pt>
                <c:pt idx="108">
                  <c:v>1.31</c:v>
                </c:pt>
                <c:pt idx="109">
                  <c:v>1.43</c:v>
                </c:pt>
                <c:pt idx="110">
                  <c:v>1.55</c:v>
                </c:pt>
                <c:pt idx="111">
                  <c:v>1.67</c:v>
                </c:pt>
                <c:pt idx="112">
                  <c:v>1.8</c:v>
                </c:pt>
                <c:pt idx="113">
                  <c:v>1.92</c:v>
                </c:pt>
                <c:pt idx="114">
                  <c:v>2.0499999999999998</c:v>
                </c:pt>
                <c:pt idx="115">
                  <c:v>2.17</c:v>
                </c:pt>
                <c:pt idx="116">
                  <c:v>2.31</c:v>
                </c:pt>
                <c:pt idx="117">
                  <c:v>2.46</c:v>
                </c:pt>
                <c:pt idx="118">
                  <c:v>2.63</c:v>
                </c:pt>
                <c:pt idx="119">
                  <c:v>2.82</c:v>
                </c:pt>
                <c:pt idx="120">
                  <c:v>3.02</c:v>
                </c:pt>
                <c:pt idx="121">
                  <c:v>3.24</c:v>
                </c:pt>
                <c:pt idx="122">
                  <c:v>3.46</c:v>
                </c:pt>
                <c:pt idx="123">
                  <c:v>3.69</c:v>
                </c:pt>
                <c:pt idx="124">
                  <c:v>3.93</c:v>
                </c:pt>
                <c:pt idx="125">
                  <c:v>4.18</c:v>
                </c:pt>
                <c:pt idx="126">
                  <c:v>4.43</c:v>
                </c:pt>
                <c:pt idx="127">
                  <c:v>4.7</c:v>
                </c:pt>
                <c:pt idx="128">
                  <c:v>4.97</c:v>
                </c:pt>
                <c:pt idx="129">
                  <c:v>5.25</c:v>
                </c:pt>
                <c:pt idx="130">
                  <c:v>5.54</c:v>
                </c:pt>
                <c:pt idx="131">
                  <c:v>5.84</c:v>
                </c:pt>
                <c:pt idx="132">
                  <c:v>6.17</c:v>
                </c:pt>
                <c:pt idx="133">
                  <c:v>6.52</c:v>
                </c:pt>
                <c:pt idx="134">
                  <c:v>6.9</c:v>
                </c:pt>
                <c:pt idx="135">
                  <c:v>7.3</c:v>
                </c:pt>
                <c:pt idx="136">
                  <c:v>7.72</c:v>
                </c:pt>
                <c:pt idx="137">
                  <c:v>8.18</c:v>
                </c:pt>
                <c:pt idx="138">
                  <c:v>8.66</c:v>
                </c:pt>
                <c:pt idx="139">
                  <c:v>9.16</c:v>
                </c:pt>
                <c:pt idx="140">
                  <c:v>9.6999999999999993</c:v>
                </c:pt>
                <c:pt idx="141">
                  <c:v>10.26</c:v>
                </c:pt>
                <c:pt idx="142">
                  <c:v>10.86</c:v>
                </c:pt>
                <c:pt idx="143">
                  <c:v>11.49</c:v>
                </c:pt>
                <c:pt idx="144">
                  <c:v>12.16</c:v>
                </c:pt>
                <c:pt idx="145">
                  <c:v>12.86</c:v>
                </c:pt>
                <c:pt idx="146">
                  <c:v>13.6</c:v>
                </c:pt>
                <c:pt idx="147">
                  <c:v>14.37</c:v>
                </c:pt>
                <c:pt idx="148">
                  <c:v>15.17</c:v>
                </c:pt>
                <c:pt idx="149">
                  <c:v>16.010000000000002</c:v>
                </c:pt>
                <c:pt idx="150">
                  <c:v>16.87</c:v>
                </c:pt>
                <c:pt idx="151">
                  <c:v>17.78</c:v>
                </c:pt>
                <c:pt idx="152">
                  <c:v>18.73</c:v>
                </c:pt>
                <c:pt idx="153">
                  <c:v>19.72</c:v>
                </c:pt>
                <c:pt idx="154">
                  <c:v>20.76</c:v>
                </c:pt>
                <c:pt idx="155">
                  <c:v>21.84</c:v>
                </c:pt>
                <c:pt idx="156">
                  <c:v>22.96</c:v>
                </c:pt>
                <c:pt idx="157">
                  <c:v>24.11</c:v>
                </c:pt>
                <c:pt idx="158">
                  <c:v>25.3</c:v>
                </c:pt>
                <c:pt idx="159">
                  <c:v>26.52</c:v>
                </c:pt>
                <c:pt idx="160">
                  <c:v>27.78</c:v>
                </c:pt>
                <c:pt idx="161">
                  <c:v>29.06</c:v>
                </c:pt>
                <c:pt idx="162">
                  <c:v>30.37</c:v>
                </c:pt>
                <c:pt idx="163">
                  <c:v>31.71</c:v>
                </c:pt>
                <c:pt idx="164">
                  <c:v>33.08</c:v>
                </c:pt>
                <c:pt idx="165">
                  <c:v>34.479999999999997</c:v>
                </c:pt>
                <c:pt idx="166">
                  <c:v>35.909999999999997</c:v>
                </c:pt>
                <c:pt idx="167">
                  <c:v>37.39</c:v>
                </c:pt>
                <c:pt idx="168">
                  <c:v>38.93</c:v>
                </c:pt>
                <c:pt idx="169">
                  <c:v>40.51</c:v>
                </c:pt>
                <c:pt idx="170">
                  <c:v>42.14</c:v>
                </c:pt>
                <c:pt idx="171">
                  <c:v>43.82</c:v>
                </c:pt>
                <c:pt idx="172">
                  <c:v>45.54</c:v>
                </c:pt>
                <c:pt idx="173">
                  <c:v>47.3</c:v>
                </c:pt>
                <c:pt idx="174">
                  <c:v>49.08</c:v>
                </c:pt>
                <c:pt idx="175">
                  <c:v>50.88</c:v>
                </c:pt>
              </c:numCache>
            </c:numRef>
          </c:xVal>
          <c:yVal>
            <c:numRef>
              <c:f>'Survey Data'!$D$21:$D$196</c:f>
              <c:numCache>
                <c:formatCode>0.00</c:formatCode>
                <c:ptCount val="17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129.99</c:v>
                </c:pt>
                <c:pt idx="27">
                  <c:v>134.99</c:v>
                </c:pt>
                <c:pt idx="28">
                  <c:v>139.99</c:v>
                </c:pt>
                <c:pt idx="29">
                  <c:v>144.99</c:v>
                </c:pt>
                <c:pt idx="30">
                  <c:v>149.99</c:v>
                </c:pt>
                <c:pt idx="31">
                  <c:v>154.99</c:v>
                </c:pt>
                <c:pt idx="32">
                  <c:v>159.99</c:v>
                </c:pt>
                <c:pt idx="33">
                  <c:v>164.99</c:v>
                </c:pt>
                <c:pt idx="34">
                  <c:v>169.99</c:v>
                </c:pt>
                <c:pt idx="35">
                  <c:v>174.99</c:v>
                </c:pt>
                <c:pt idx="36">
                  <c:v>179.99</c:v>
                </c:pt>
                <c:pt idx="37">
                  <c:v>184.99</c:v>
                </c:pt>
                <c:pt idx="38">
                  <c:v>189.99</c:v>
                </c:pt>
                <c:pt idx="39">
                  <c:v>194.99</c:v>
                </c:pt>
                <c:pt idx="40">
                  <c:v>199.99</c:v>
                </c:pt>
                <c:pt idx="41">
                  <c:v>204.99</c:v>
                </c:pt>
                <c:pt idx="42">
                  <c:v>209.99</c:v>
                </c:pt>
                <c:pt idx="43">
                  <c:v>214.99</c:v>
                </c:pt>
                <c:pt idx="44">
                  <c:v>219.99</c:v>
                </c:pt>
                <c:pt idx="45">
                  <c:v>224.99</c:v>
                </c:pt>
                <c:pt idx="46">
                  <c:v>229.99</c:v>
                </c:pt>
                <c:pt idx="47">
                  <c:v>234.99</c:v>
                </c:pt>
                <c:pt idx="48">
                  <c:v>239.99</c:v>
                </c:pt>
                <c:pt idx="49">
                  <c:v>244.99</c:v>
                </c:pt>
                <c:pt idx="50">
                  <c:v>249.99</c:v>
                </c:pt>
                <c:pt idx="51">
                  <c:v>254.99</c:v>
                </c:pt>
                <c:pt idx="52">
                  <c:v>259.99</c:v>
                </c:pt>
                <c:pt idx="53">
                  <c:v>264.99</c:v>
                </c:pt>
                <c:pt idx="54">
                  <c:v>269.99</c:v>
                </c:pt>
                <c:pt idx="55">
                  <c:v>274.99</c:v>
                </c:pt>
                <c:pt idx="56">
                  <c:v>279.99</c:v>
                </c:pt>
                <c:pt idx="57">
                  <c:v>284.98</c:v>
                </c:pt>
                <c:pt idx="58">
                  <c:v>289.98</c:v>
                </c:pt>
                <c:pt idx="59">
                  <c:v>294.98</c:v>
                </c:pt>
                <c:pt idx="60">
                  <c:v>299.98</c:v>
                </c:pt>
                <c:pt idx="61">
                  <c:v>304.98</c:v>
                </c:pt>
                <c:pt idx="62">
                  <c:v>309.98</c:v>
                </c:pt>
                <c:pt idx="63">
                  <c:v>314.98</c:v>
                </c:pt>
                <c:pt idx="64">
                  <c:v>319.98</c:v>
                </c:pt>
                <c:pt idx="65">
                  <c:v>324.98</c:v>
                </c:pt>
                <c:pt idx="66">
                  <c:v>329.98</c:v>
                </c:pt>
                <c:pt idx="67">
                  <c:v>334.98</c:v>
                </c:pt>
                <c:pt idx="68">
                  <c:v>339.98</c:v>
                </c:pt>
                <c:pt idx="69">
                  <c:v>344.98</c:v>
                </c:pt>
                <c:pt idx="70">
                  <c:v>349.98</c:v>
                </c:pt>
                <c:pt idx="71">
                  <c:v>354.98</c:v>
                </c:pt>
                <c:pt idx="72">
                  <c:v>359.98</c:v>
                </c:pt>
                <c:pt idx="73">
                  <c:v>364.98</c:v>
                </c:pt>
                <c:pt idx="74">
                  <c:v>369.98</c:v>
                </c:pt>
                <c:pt idx="75">
                  <c:v>374.98</c:v>
                </c:pt>
                <c:pt idx="76">
                  <c:v>379.98</c:v>
                </c:pt>
                <c:pt idx="77">
                  <c:v>384.98</c:v>
                </c:pt>
                <c:pt idx="78">
                  <c:v>389.98</c:v>
                </c:pt>
                <c:pt idx="79">
                  <c:v>394.98</c:v>
                </c:pt>
                <c:pt idx="80">
                  <c:v>399.98</c:v>
                </c:pt>
                <c:pt idx="81">
                  <c:v>404.98</c:v>
                </c:pt>
                <c:pt idx="82">
                  <c:v>409.98</c:v>
                </c:pt>
                <c:pt idx="83">
                  <c:v>414.98</c:v>
                </c:pt>
                <c:pt idx="84">
                  <c:v>419.98</c:v>
                </c:pt>
                <c:pt idx="85">
                  <c:v>424.97</c:v>
                </c:pt>
                <c:pt idx="86">
                  <c:v>429.97</c:v>
                </c:pt>
                <c:pt idx="87">
                  <c:v>434.97</c:v>
                </c:pt>
                <c:pt idx="88">
                  <c:v>439.97</c:v>
                </c:pt>
                <c:pt idx="89">
                  <c:v>444.97</c:v>
                </c:pt>
                <c:pt idx="90">
                  <c:v>449.97</c:v>
                </c:pt>
                <c:pt idx="91">
                  <c:v>454.97</c:v>
                </c:pt>
                <c:pt idx="92">
                  <c:v>459.97</c:v>
                </c:pt>
                <c:pt idx="93">
                  <c:v>464.97</c:v>
                </c:pt>
                <c:pt idx="94">
                  <c:v>469.97</c:v>
                </c:pt>
                <c:pt idx="95">
                  <c:v>474.97</c:v>
                </c:pt>
                <c:pt idx="96">
                  <c:v>479.97</c:v>
                </c:pt>
                <c:pt idx="97">
                  <c:v>484.97</c:v>
                </c:pt>
                <c:pt idx="98">
                  <c:v>489.96</c:v>
                </c:pt>
                <c:pt idx="99">
                  <c:v>494.96</c:v>
                </c:pt>
                <c:pt idx="100">
                  <c:v>499.96</c:v>
                </c:pt>
                <c:pt idx="101">
                  <c:v>504.96</c:v>
                </c:pt>
                <c:pt idx="102">
                  <c:v>509.96</c:v>
                </c:pt>
                <c:pt idx="103">
                  <c:v>514.96</c:v>
                </c:pt>
                <c:pt idx="104">
                  <c:v>519.96</c:v>
                </c:pt>
                <c:pt idx="105">
                  <c:v>524.95000000000005</c:v>
                </c:pt>
                <c:pt idx="106">
                  <c:v>529.95000000000005</c:v>
                </c:pt>
                <c:pt idx="107">
                  <c:v>534.95000000000005</c:v>
                </c:pt>
                <c:pt idx="108">
                  <c:v>539.95000000000005</c:v>
                </c:pt>
                <c:pt idx="109">
                  <c:v>544.95000000000005</c:v>
                </c:pt>
                <c:pt idx="110">
                  <c:v>549.95000000000005</c:v>
                </c:pt>
                <c:pt idx="111">
                  <c:v>554.94000000000005</c:v>
                </c:pt>
                <c:pt idx="112">
                  <c:v>559.94000000000005</c:v>
                </c:pt>
                <c:pt idx="113">
                  <c:v>564.94000000000005</c:v>
                </c:pt>
                <c:pt idx="114">
                  <c:v>569.94000000000005</c:v>
                </c:pt>
                <c:pt idx="115">
                  <c:v>574.94000000000005</c:v>
                </c:pt>
                <c:pt idx="116">
                  <c:v>579.94000000000005</c:v>
                </c:pt>
                <c:pt idx="117">
                  <c:v>584.92999999999995</c:v>
                </c:pt>
                <c:pt idx="118">
                  <c:v>589.92999999999995</c:v>
                </c:pt>
                <c:pt idx="119">
                  <c:v>594.92999999999995</c:v>
                </c:pt>
                <c:pt idx="120">
                  <c:v>599.91999999999996</c:v>
                </c:pt>
                <c:pt idx="121">
                  <c:v>604.91999999999996</c:v>
                </c:pt>
                <c:pt idx="122">
                  <c:v>609.91</c:v>
                </c:pt>
                <c:pt idx="123">
                  <c:v>614.91</c:v>
                </c:pt>
                <c:pt idx="124">
                  <c:v>619.9</c:v>
                </c:pt>
                <c:pt idx="125">
                  <c:v>624.9</c:v>
                </c:pt>
                <c:pt idx="126">
                  <c:v>629.89</c:v>
                </c:pt>
                <c:pt idx="127">
                  <c:v>634.88</c:v>
                </c:pt>
                <c:pt idx="128">
                  <c:v>639.87</c:v>
                </c:pt>
                <c:pt idx="129">
                  <c:v>644.87</c:v>
                </c:pt>
                <c:pt idx="130">
                  <c:v>649.86</c:v>
                </c:pt>
                <c:pt idx="131">
                  <c:v>654.85</c:v>
                </c:pt>
                <c:pt idx="132">
                  <c:v>659.84</c:v>
                </c:pt>
                <c:pt idx="133">
                  <c:v>664.83</c:v>
                </c:pt>
                <c:pt idx="134">
                  <c:v>669.81</c:v>
                </c:pt>
                <c:pt idx="135">
                  <c:v>674.8</c:v>
                </c:pt>
                <c:pt idx="136">
                  <c:v>679.78</c:v>
                </c:pt>
                <c:pt idx="137">
                  <c:v>684.76</c:v>
                </c:pt>
                <c:pt idx="138">
                  <c:v>689.73</c:v>
                </c:pt>
                <c:pt idx="139">
                  <c:v>694.71</c:v>
                </c:pt>
                <c:pt idx="140">
                  <c:v>699.68</c:v>
                </c:pt>
                <c:pt idx="141">
                  <c:v>704.64</c:v>
                </c:pt>
                <c:pt idx="142">
                  <c:v>709.61</c:v>
                </c:pt>
                <c:pt idx="143">
                  <c:v>714.57</c:v>
                </c:pt>
                <c:pt idx="144">
                  <c:v>719.52</c:v>
                </c:pt>
                <c:pt idx="145">
                  <c:v>724.47</c:v>
                </c:pt>
                <c:pt idx="146">
                  <c:v>729.42</c:v>
                </c:pt>
                <c:pt idx="147">
                  <c:v>734.36</c:v>
                </c:pt>
                <c:pt idx="148">
                  <c:v>739.29</c:v>
                </c:pt>
                <c:pt idx="149">
                  <c:v>744.22</c:v>
                </c:pt>
                <c:pt idx="150">
                  <c:v>749.14</c:v>
                </c:pt>
                <c:pt idx="151">
                  <c:v>754.06</c:v>
                </c:pt>
                <c:pt idx="152">
                  <c:v>758.96</c:v>
                </c:pt>
                <c:pt idx="153">
                  <c:v>763.86</c:v>
                </c:pt>
                <c:pt idx="154">
                  <c:v>768.75</c:v>
                </c:pt>
                <c:pt idx="155">
                  <c:v>773.63</c:v>
                </c:pt>
                <c:pt idx="156">
                  <c:v>778.5</c:v>
                </c:pt>
                <c:pt idx="157">
                  <c:v>783.37</c:v>
                </c:pt>
                <c:pt idx="158">
                  <c:v>788.22</c:v>
                </c:pt>
                <c:pt idx="159">
                  <c:v>793.07</c:v>
                </c:pt>
                <c:pt idx="160">
                  <c:v>797.9</c:v>
                </c:pt>
                <c:pt idx="161">
                  <c:v>802.73</c:v>
                </c:pt>
                <c:pt idx="162">
                  <c:v>807.56</c:v>
                </c:pt>
                <c:pt idx="163">
                  <c:v>812.37</c:v>
                </c:pt>
                <c:pt idx="164">
                  <c:v>817.17</c:v>
                </c:pt>
                <c:pt idx="165">
                  <c:v>821.97</c:v>
                </c:pt>
                <c:pt idx="166">
                  <c:v>826.75</c:v>
                </c:pt>
                <c:pt idx="167">
                  <c:v>831.52</c:v>
                </c:pt>
                <c:pt idx="168">
                  <c:v>836.28</c:v>
                </c:pt>
                <c:pt idx="169">
                  <c:v>841.02</c:v>
                </c:pt>
                <c:pt idx="170">
                  <c:v>845.74</c:v>
                </c:pt>
                <c:pt idx="171">
                  <c:v>850.44</c:v>
                </c:pt>
                <c:pt idx="172">
                  <c:v>855.13</c:v>
                </c:pt>
                <c:pt idx="173">
                  <c:v>859.81</c:v>
                </c:pt>
                <c:pt idx="174">
                  <c:v>864.47</c:v>
                </c:pt>
                <c:pt idx="175">
                  <c:v>869.13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31488"/>
        <c:axId val="103654144"/>
      </c:scatterChart>
      <c:valAx>
        <c:axId val="103631488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050" b="1"/>
                </a:pPr>
                <a:r>
                  <a:rPr lang="en-AU" sz="1050" b="1"/>
                  <a:t>Vertical Section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03654144"/>
        <c:crossesAt val="0"/>
        <c:crossBetween val="midCat"/>
      </c:valAx>
      <c:valAx>
        <c:axId val="103654144"/>
        <c:scaling>
          <c:orientation val="maxMin"/>
          <c:min val="0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AU" b="0"/>
                  <a:t>TVD</a:t>
                </a:r>
                <a:r>
                  <a:rPr lang="en-AU" b="0" baseline="0"/>
                  <a:t> (m)</a:t>
                </a:r>
                <a:endParaRPr lang="en-AU" b="0"/>
              </a:p>
            </c:rich>
          </c:tx>
          <c:layout>
            <c:manualLayout>
              <c:xMode val="edge"/>
              <c:yMode val="edge"/>
              <c:x val="9.563411442057022E-3"/>
              <c:y val="0.4612051256379605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03631488"/>
        <c:crosses val="autoZero"/>
        <c:crossBetween val="midCat"/>
      </c:valAx>
      <c:spPr>
        <a:ln w="6350"/>
      </c:spPr>
    </c:plotArea>
    <c:legend>
      <c:legendPos val="b"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 paperSize="9" orientation="landscape" horizontalDpi="-4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406545942024921"/>
          <c:y val="9.8549463237131346E-2"/>
          <c:w val="0.80740573939668403"/>
          <c:h val="0.783898166579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Data'!$G$21:$G$196</c:f>
              <c:numCache>
                <c:formatCode>0.00</c:formatCode>
                <c:ptCount val="17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0.16</c:v>
                </c:pt>
                <c:pt idx="4">
                  <c:v>0.21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0.46</c:v>
                </c:pt>
                <c:pt idx="10">
                  <c:v>0.52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0.67</c:v>
                </c:pt>
                <c:pt idx="14">
                  <c:v>0.7</c:v>
                </c:pt>
                <c:pt idx="15">
                  <c:v>0.72</c:v>
                </c:pt>
                <c:pt idx="16">
                  <c:v>0.74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0.74</c:v>
                </c:pt>
                <c:pt idx="22">
                  <c:v>0.73</c:v>
                </c:pt>
                <c:pt idx="23">
                  <c:v>0.71</c:v>
                </c:pt>
                <c:pt idx="24">
                  <c:v>0.7</c:v>
                </c:pt>
                <c:pt idx="25">
                  <c:v>0.69</c:v>
                </c:pt>
                <c:pt idx="26">
                  <c:v>0.68</c:v>
                </c:pt>
                <c:pt idx="27">
                  <c:v>0.66</c:v>
                </c:pt>
                <c:pt idx="28">
                  <c:v>0.64</c:v>
                </c:pt>
                <c:pt idx="29">
                  <c:v>0.62</c:v>
                </c:pt>
                <c:pt idx="30">
                  <c:v>0.6</c:v>
                </c:pt>
                <c:pt idx="31">
                  <c:v>0.57999999999999996</c:v>
                </c:pt>
                <c:pt idx="32">
                  <c:v>0.56999999999999995</c:v>
                </c:pt>
                <c:pt idx="33">
                  <c:v>0.56999999999999995</c:v>
                </c:pt>
                <c:pt idx="34">
                  <c:v>0.57999999999999996</c:v>
                </c:pt>
                <c:pt idx="35">
                  <c:v>0.6</c:v>
                </c:pt>
                <c:pt idx="36">
                  <c:v>0.61</c:v>
                </c:pt>
                <c:pt idx="37">
                  <c:v>0.6</c:v>
                </c:pt>
                <c:pt idx="38">
                  <c:v>0.56999999999999995</c:v>
                </c:pt>
                <c:pt idx="39">
                  <c:v>0.54</c:v>
                </c:pt>
                <c:pt idx="40">
                  <c:v>0.52</c:v>
                </c:pt>
                <c:pt idx="41">
                  <c:v>0.5</c:v>
                </c:pt>
                <c:pt idx="42">
                  <c:v>0.49</c:v>
                </c:pt>
                <c:pt idx="43">
                  <c:v>0.48</c:v>
                </c:pt>
                <c:pt idx="44">
                  <c:v>0.48</c:v>
                </c:pt>
                <c:pt idx="45">
                  <c:v>0.49</c:v>
                </c:pt>
                <c:pt idx="46">
                  <c:v>0.5</c:v>
                </c:pt>
                <c:pt idx="47">
                  <c:v>0.53</c:v>
                </c:pt>
                <c:pt idx="48">
                  <c:v>0.55000000000000004</c:v>
                </c:pt>
                <c:pt idx="49">
                  <c:v>0.56999999999999995</c:v>
                </c:pt>
                <c:pt idx="50">
                  <c:v>0.57999999999999996</c:v>
                </c:pt>
                <c:pt idx="51">
                  <c:v>0.59</c:v>
                </c:pt>
                <c:pt idx="52">
                  <c:v>0.57999999999999996</c:v>
                </c:pt>
                <c:pt idx="53">
                  <c:v>0.56000000000000005</c:v>
                </c:pt>
                <c:pt idx="54">
                  <c:v>0.5</c:v>
                </c:pt>
                <c:pt idx="55">
                  <c:v>0.41</c:v>
                </c:pt>
                <c:pt idx="56">
                  <c:v>0.31</c:v>
                </c:pt>
                <c:pt idx="57">
                  <c:v>0.21</c:v>
                </c:pt>
                <c:pt idx="58">
                  <c:v>0.12</c:v>
                </c:pt>
                <c:pt idx="59">
                  <c:v>0.03</c:v>
                </c:pt>
                <c:pt idx="60">
                  <c:v>-0.05</c:v>
                </c:pt>
                <c:pt idx="61">
                  <c:v>-0.13</c:v>
                </c:pt>
                <c:pt idx="62">
                  <c:v>-0.2</c:v>
                </c:pt>
                <c:pt idx="63">
                  <c:v>-0.26</c:v>
                </c:pt>
                <c:pt idx="64">
                  <c:v>-0.32</c:v>
                </c:pt>
                <c:pt idx="65">
                  <c:v>-0.37</c:v>
                </c:pt>
                <c:pt idx="66">
                  <c:v>-0.42</c:v>
                </c:pt>
                <c:pt idx="67">
                  <c:v>-0.47</c:v>
                </c:pt>
                <c:pt idx="68">
                  <c:v>-0.52</c:v>
                </c:pt>
                <c:pt idx="69">
                  <c:v>-0.57999999999999996</c:v>
                </c:pt>
                <c:pt idx="70">
                  <c:v>-0.63</c:v>
                </c:pt>
                <c:pt idx="71">
                  <c:v>-0.68</c:v>
                </c:pt>
                <c:pt idx="72">
                  <c:v>-0.73</c:v>
                </c:pt>
                <c:pt idx="73">
                  <c:v>-0.78</c:v>
                </c:pt>
                <c:pt idx="74">
                  <c:v>-0.83</c:v>
                </c:pt>
                <c:pt idx="75">
                  <c:v>-0.87</c:v>
                </c:pt>
                <c:pt idx="76">
                  <c:v>-0.91</c:v>
                </c:pt>
                <c:pt idx="77">
                  <c:v>-0.96</c:v>
                </c:pt>
                <c:pt idx="78">
                  <c:v>-0.99</c:v>
                </c:pt>
                <c:pt idx="79">
                  <c:v>-1</c:v>
                </c:pt>
                <c:pt idx="80">
                  <c:v>-0.99</c:v>
                </c:pt>
                <c:pt idx="81">
                  <c:v>-0.95</c:v>
                </c:pt>
                <c:pt idx="82">
                  <c:v>-0.91</c:v>
                </c:pt>
                <c:pt idx="83">
                  <c:v>-0.86</c:v>
                </c:pt>
                <c:pt idx="84">
                  <c:v>-0.81</c:v>
                </c:pt>
                <c:pt idx="85">
                  <c:v>-0.75</c:v>
                </c:pt>
                <c:pt idx="86">
                  <c:v>-0.69</c:v>
                </c:pt>
                <c:pt idx="87">
                  <c:v>-0.63</c:v>
                </c:pt>
                <c:pt idx="88">
                  <c:v>-0.56999999999999995</c:v>
                </c:pt>
                <c:pt idx="89">
                  <c:v>-0.53</c:v>
                </c:pt>
                <c:pt idx="90">
                  <c:v>-0.49</c:v>
                </c:pt>
                <c:pt idx="91">
                  <c:v>-0.46</c:v>
                </c:pt>
                <c:pt idx="92">
                  <c:v>-0.42</c:v>
                </c:pt>
                <c:pt idx="93">
                  <c:v>-0.39</c:v>
                </c:pt>
                <c:pt idx="94">
                  <c:v>-0.35</c:v>
                </c:pt>
                <c:pt idx="95">
                  <c:v>-0.32</c:v>
                </c:pt>
                <c:pt idx="96">
                  <c:v>-0.28000000000000003</c:v>
                </c:pt>
                <c:pt idx="97">
                  <c:v>-0.26</c:v>
                </c:pt>
                <c:pt idx="98">
                  <c:v>-0.25</c:v>
                </c:pt>
                <c:pt idx="99">
                  <c:v>-0.26</c:v>
                </c:pt>
                <c:pt idx="100">
                  <c:v>-0.28000000000000003</c:v>
                </c:pt>
                <c:pt idx="101">
                  <c:v>-0.32</c:v>
                </c:pt>
                <c:pt idx="102">
                  <c:v>-0.36</c:v>
                </c:pt>
                <c:pt idx="103">
                  <c:v>-0.39</c:v>
                </c:pt>
                <c:pt idx="104">
                  <c:v>-0.42</c:v>
                </c:pt>
                <c:pt idx="105">
                  <c:v>-0.46</c:v>
                </c:pt>
                <c:pt idx="106">
                  <c:v>-0.49</c:v>
                </c:pt>
                <c:pt idx="107">
                  <c:v>-0.52</c:v>
                </c:pt>
                <c:pt idx="108">
                  <c:v>-0.55000000000000004</c:v>
                </c:pt>
                <c:pt idx="109">
                  <c:v>-0.56999999999999995</c:v>
                </c:pt>
                <c:pt idx="110">
                  <c:v>-0.6</c:v>
                </c:pt>
                <c:pt idx="111">
                  <c:v>-0.62</c:v>
                </c:pt>
                <c:pt idx="112">
                  <c:v>-0.65</c:v>
                </c:pt>
                <c:pt idx="113">
                  <c:v>-0.67</c:v>
                </c:pt>
                <c:pt idx="114">
                  <c:v>-0.68</c:v>
                </c:pt>
                <c:pt idx="115">
                  <c:v>-0.7</c:v>
                </c:pt>
                <c:pt idx="116">
                  <c:v>-0.72</c:v>
                </c:pt>
                <c:pt idx="117">
                  <c:v>-0.74</c:v>
                </c:pt>
                <c:pt idx="118">
                  <c:v>-0.76</c:v>
                </c:pt>
                <c:pt idx="119">
                  <c:v>-0.78</c:v>
                </c:pt>
                <c:pt idx="120">
                  <c:v>-0.81</c:v>
                </c:pt>
                <c:pt idx="121">
                  <c:v>-0.83</c:v>
                </c:pt>
                <c:pt idx="122">
                  <c:v>-0.85</c:v>
                </c:pt>
                <c:pt idx="123">
                  <c:v>-0.87</c:v>
                </c:pt>
                <c:pt idx="124">
                  <c:v>-0.89</c:v>
                </c:pt>
                <c:pt idx="125">
                  <c:v>-0.91</c:v>
                </c:pt>
                <c:pt idx="126">
                  <c:v>-0.91</c:v>
                </c:pt>
                <c:pt idx="127">
                  <c:v>-0.92</c:v>
                </c:pt>
                <c:pt idx="128">
                  <c:v>-0.91</c:v>
                </c:pt>
                <c:pt idx="129">
                  <c:v>-0.89</c:v>
                </c:pt>
                <c:pt idx="130">
                  <c:v>-0.86</c:v>
                </c:pt>
                <c:pt idx="131">
                  <c:v>-0.83</c:v>
                </c:pt>
                <c:pt idx="132">
                  <c:v>-0.8</c:v>
                </c:pt>
                <c:pt idx="133">
                  <c:v>-0.77</c:v>
                </c:pt>
                <c:pt idx="134">
                  <c:v>-0.74</c:v>
                </c:pt>
                <c:pt idx="135">
                  <c:v>-0.71</c:v>
                </c:pt>
                <c:pt idx="136">
                  <c:v>-0.68</c:v>
                </c:pt>
                <c:pt idx="137">
                  <c:v>-0.63</c:v>
                </c:pt>
                <c:pt idx="138">
                  <c:v>-0.57999999999999996</c:v>
                </c:pt>
                <c:pt idx="139">
                  <c:v>-0.52</c:v>
                </c:pt>
                <c:pt idx="140">
                  <c:v>-0.44</c:v>
                </c:pt>
                <c:pt idx="141">
                  <c:v>-0.36</c:v>
                </c:pt>
                <c:pt idx="142">
                  <c:v>-0.27</c:v>
                </c:pt>
                <c:pt idx="143">
                  <c:v>-0.19</c:v>
                </c:pt>
                <c:pt idx="144">
                  <c:v>-0.1</c:v>
                </c:pt>
                <c:pt idx="145">
                  <c:v>-0.01</c:v>
                </c:pt>
                <c:pt idx="146">
                  <c:v>0.08</c:v>
                </c:pt>
                <c:pt idx="147">
                  <c:v>0.18</c:v>
                </c:pt>
                <c:pt idx="148">
                  <c:v>0.28999999999999998</c:v>
                </c:pt>
                <c:pt idx="149">
                  <c:v>0.4</c:v>
                </c:pt>
                <c:pt idx="150">
                  <c:v>0.52</c:v>
                </c:pt>
                <c:pt idx="151">
                  <c:v>0.65</c:v>
                </c:pt>
                <c:pt idx="152">
                  <c:v>0.77</c:v>
                </c:pt>
                <c:pt idx="153">
                  <c:v>0.91</c:v>
                </c:pt>
                <c:pt idx="154">
                  <c:v>1.04</c:v>
                </c:pt>
                <c:pt idx="155">
                  <c:v>1.18</c:v>
                </c:pt>
                <c:pt idx="156">
                  <c:v>1.31</c:v>
                </c:pt>
                <c:pt idx="157">
                  <c:v>1.46</c:v>
                </c:pt>
                <c:pt idx="158">
                  <c:v>1.6</c:v>
                </c:pt>
                <c:pt idx="159">
                  <c:v>1.75</c:v>
                </c:pt>
                <c:pt idx="160">
                  <c:v>1.9</c:v>
                </c:pt>
                <c:pt idx="161">
                  <c:v>2.06</c:v>
                </c:pt>
                <c:pt idx="162">
                  <c:v>2.23</c:v>
                </c:pt>
                <c:pt idx="163">
                  <c:v>2.42</c:v>
                </c:pt>
                <c:pt idx="164">
                  <c:v>2.62</c:v>
                </c:pt>
                <c:pt idx="165">
                  <c:v>2.84</c:v>
                </c:pt>
                <c:pt idx="166">
                  <c:v>3.07</c:v>
                </c:pt>
                <c:pt idx="167">
                  <c:v>3.29</c:v>
                </c:pt>
                <c:pt idx="168">
                  <c:v>3.5</c:v>
                </c:pt>
                <c:pt idx="169">
                  <c:v>3.72</c:v>
                </c:pt>
                <c:pt idx="170">
                  <c:v>3.92</c:v>
                </c:pt>
                <c:pt idx="171">
                  <c:v>4.13</c:v>
                </c:pt>
                <c:pt idx="172">
                  <c:v>4.37</c:v>
                </c:pt>
                <c:pt idx="173">
                  <c:v>4.62</c:v>
                </c:pt>
                <c:pt idx="174">
                  <c:v>4.9000000000000004</c:v>
                </c:pt>
                <c:pt idx="175">
                  <c:v>5.18</c:v>
                </c:pt>
              </c:numCache>
            </c:numRef>
          </c:xVal>
          <c:yVal>
            <c:numRef>
              <c:f>'Survey Data'!$F$21:$F$196</c:f>
              <c:numCache>
                <c:formatCode>0.00</c:formatCode>
                <c:ptCount val="17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0.04</c:v>
                </c:pt>
                <c:pt idx="4">
                  <c:v>0.03</c:v>
                </c:pt>
                <c:pt idx="5">
                  <c:v>0</c:v>
                </c:pt>
                <c:pt idx="6">
                  <c:v>-0.02</c:v>
                </c:pt>
                <c:pt idx="7">
                  <c:v>-0.03</c:v>
                </c:pt>
                <c:pt idx="8">
                  <c:v>-0.04</c:v>
                </c:pt>
                <c:pt idx="9">
                  <c:v>-0.05</c:v>
                </c:pt>
                <c:pt idx="10">
                  <c:v>-0.04</c:v>
                </c:pt>
                <c:pt idx="11">
                  <c:v>-0.04</c:v>
                </c:pt>
                <c:pt idx="12">
                  <c:v>-0.05</c:v>
                </c:pt>
                <c:pt idx="13">
                  <c:v>-7.0000000000000007E-2</c:v>
                </c:pt>
                <c:pt idx="14">
                  <c:v>-0.11</c:v>
                </c:pt>
                <c:pt idx="15">
                  <c:v>-0.15</c:v>
                </c:pt>
                <c:pt idx="16">
                  <c:v>-0.19</c:v>
                </c:pt>
                <c:pt idx="17">
                  <c:v>-0.23</c:v>
                </c:pt>
                <c:pt idx="18">
                  <c:v>-0.28000000000000003</c:v>
                </c:pt>
                <c:pt idx="19">
                  <c:v>-0.32</c:v>
                </c:pt>
                <c:pt idx="20">
                  <c:v>-0.37</c:v>
                </c:pt>
                <c:pt idx="21">
                  <c:v>-0.42</c:v>
                </c:pt>
                <c:pt idx="22">
                  <c:v>-0.47</c:v>
                </c:pt>
                <c:pt idx="23">
                  <c:v>-0.52</c:v>
                </c:pt>
                <c:pt idx="24">
                  <c:v>-0.56999999999999995</c:v>
                </c:pt>
                <c:pt idx="25">
                  <c:v>-0.62</c:v>
                </c:pt>
                <c:pt idx="26">
                  <c:v>-0.66</c:v>
                </c:pt>
                <c:pt idx="27">
                  <c:v>-0.71</c:v>
                </c:pt>
                <c:pt idx="28">
                  <c:v>-0.76</c:v>
                </c:pt>
                <c:pt idx="29">
                  <c:v>-0.81</c:v>
                </c:pt>
                <c:pt idx="30">
                  <c:v>-0.86</c:v>
                </c:pt>
                <c:pt idx="31">
                  <c:v>-0.91</c:v>
                </c:pt>
                <c:pt idx="32">
                  <c:v>-0.97</c:v>
                </c:pt>
                <c:pt idx="33">
                  <c:v>-1.03</c:v>
                </c:pt>
                <c:pt idx="34">
                  <c:v>-1.08</c:v>
                </c:pt>
                <c:pt idx="35">
                  <c:v>-1.1299999999999999</c:v>
                </c:pt>
                <c:pt idx="36">
                  <c:v>-1.19</c:v>
                </c:pt>
                <c:pt idx="37">
                  <c:v>-1.23</c:v>
                </c:pt>
                <c:pt idx="38">
                  <c:v>-1.25</c:v>
                </c:pt>
                <c:pt idx="39">
                  <c:v>-1.26</c:v>
                </c:pt>
                <c:pt idx="40">
                  <c:v>-1.25</c:v>
                </c:pt>
                <c:pt idx="41">
                  <c:v>-1.23</c:v>
                </c:pt>
                <c:pt idx="42">
                  <c:v>-1.21</c:v>
                </c:pt>
                <c:pt idx="43">
                  <c:v>-1.18</c:v>
                </c:pt>
                <c:pt idx="44">
                  <c:v>-1.1499999999999999</c:v>
                </c:pt>
                <c:pt idx="45">
                  <c:v>-1.1100000000000001</c:v>
                </c:pt>
                <c:pt idx="46">
                  <c:v>-1.08</c:v>
                </c:pt>
                <c:pt idx="47">
                  <c:v>-1.06</c:v>
                </c:pt>
                <c:pt idx="48">
                  <c:v>-1.06</c:v>
                </c:pt>
                <c:pt idx="49">
                  <c:v>-1.07</c:v>
                </c:pt>
                <c:pt idx="50">
                  <c:v>-1.07</c:v>
                </c:pt>
                <c:pt idx="51">
                  <c:v>-1.0900000000000001</c:v>
                </c:pt>
                <c:pt idx="52">
                  <c:v>-1.1299999999999999</c:v>
                </c:pt>
                <c:pt idx="53">
                  <c:v>-1.18</c:v>
                </c:pt>
                <c:pt idx="54">
                  <c:v>-1.23</c:v>
                </c:pt>
                <c:pt idx="55">
                  <c:v>-1.26</c:v>
                </c:pt>
                <c:pt idx="56">
                  <c:v>-1.27</c:v>
                </c:pt>
                <c:pt idx="57">
                  <c:v>-1.27</c:v>
                </c:pt>
                <c:pt idx="58">
                  <c:v>-1.27</c:v>
                </c:pt>
                <c:pt idx="59">
                  <c:v>-1.27</c:v>
                </c:pt>
                <c:pt idx="60">
                  <c:v>-1.26</c:v>
                </c:pt>
                <c:pt idx="61">
                  <c:v>-1.26</c:v>
                </c:pt>
                <c:pt idx="62">
                  <c:v>-1.25</c:v>
                </c:pt>
                <c:pt idx="63">
                  <c:v>-1.26</c:v>
                </c:pt>
                <c:pt idx="64">
                  <c:v>-1.26</c:v>
                </c:pt>
                <c:pt idx="65">
                  <c:v>-1.27</c:v>
                </c:pt>
                <c:pt idx="66">
                  <c:v>-1.28</c:v>
                </c:pt>
                <c:pt idx="67">
                  <c:v>-1.28</c:v>
                </c:pt>
                <c:pt idx="68">
                  <c:v>-1.27</c:v>
                </c:pt>
                <c:pt idx="69">
                  <c:v>-1.26</c:v>
                </c:pt>
                <c:pt idx="70">
                  <c:v>-1.25</c:v>
                </c:pt>
                <c:pt idx="71">
                  <c:v>-1.24</c:v>
                </c:pt>
                <c:pt idx="72">
                  <c:v>-1.23</c:v>
                </c:pt>
                <c:pt idx="73">
                  <c:v>-1.23</c:v>
                </c:pt>
                <c:pt idx="74">
                  <c:v>-1.24</c:v>
                </c:pt>
                <c:pt idx="75">
                  <c:v>-1.26</c:v>
                </c:pt>
                <c:pt idx="76">
                  <c:v>-1.27</c:v>
                </c:pt>
                <c:pt idx="77">
                  <c:v>-1.25</c:v>
                </c:pt>
                <c:pt idx="78">
                  <c:v>-1.22</c:v>
                </c:pt>
                <c:pt idx="79">
                  <c:v>-1.1599999999999999</c:v>
                </c:pt>
                <c:pt idx="80">
                  <c:v>-1.1100000000000001</c:v>
                </c:pt>
                <c:pt idx="81">
                  <c:v>-1.06</c:v>
                </c:pt>
                <c:pt idx="82">
                  <c:v>-1.02</c:v>
                </c:pt>
                <c:pt idx="83">
                  <c:v>-0.98</c:v>
                </c:pt>
                <c:pt idx="84">
                  <c:v>-0.94</c:v>
                </c:pt>
                <c:pt idx="85">
                  <c:v>-0.91</c:v>
                </c:pt>
                <c:pt idx="86">
                  <c:v>-0.87</c:v>
                </c:pt>
                <c:pt idx="87">
                  <c:v>-0.82</c:v>
                </c:pt>
                <c:pt idx="88">
                  <c:v>-0.77</c:v>
                </c:pt>
                <c:pt idx="89">
                  <c:v>-0.7</c:v>
                </c:pt>
                <c:pt idx="90">
                  <c:v>-0.62</c:v>
                </c:pt>
                <c:pt idx="91">
                  <c:v>-0.53</c:v>
                </c:pt>
                <c:pt idx="92">
                  <c:v>-0.45</c:v>
                </c:pt>
                <c:pt idx="93">
                  <c:v>-0.37</c:v>
                </c:pt>
                <c:pt idx="94">
                  <c:v>-0.28999999999999998</c:v>
                </c:pt>
                <c:pt idx="95">
                  <c:v>-0.21</c:v>
                </c:pt>
                <c:pt idx="96">
                  <c:v>-0.12</c:v>
                </c:pt>
                <c:pt idx="97">
                  <c:v>-0.03</c:v>
                </c:pt>
                <c:pt idx="98">
                  <c:v>0.08</c:v>
                </c:pt>
                <c:pt idx="99">
                  <c:v>0.19</c:v>
                </c:pt>
                <c:pt idx="100">
                  <c:v>0.31</c:v>
                </c:pt>
                <c:pt idx="101">
                  <c:v>0.44</c:v>
                </c:pt>
                <c:pt idx="102">
                  <c:v>0.56000000000000005</c:v>
                </c:pt>
                <c:pt idx="103">
                  <c:v>0.68</c:v>
                </c:pt>
                <c:pt idx="104">
                  <c:v>0.81</c:v>
                </c:pt>
                <c:pt idx="105">
                  <c:v>0.93</c:v>
                </c:pt>
                <c:pt idx="106">
                  <c:v>1.06</c:v>
                </c:pt>
                <c:pt idx="107">
                  <c:v>1.18</c:v>
                </c:pt>
                <c:pt idx="108">
                  <c:v>1.31</c:v>
                </c:pt>
                <c:pt idx="109">
                  <c:v>1.43</c:v>
                </c:pt>
                <c:pt idx="110">
                  <c:v>1.55</c:v>
                </c:pt>
                <c:pt idx="111">
                  <c:v>1.67</c:v>
                </c:pt>
                <c:pt idx="112">
                  <c:v>1.8</c:v>
                </c:pt>
                <c:pt idx="113">
                  <c:v>1.92</c:v>
                </c:pt>
                <c:pt idx="114">
                  <c:v>2.0499999999999998</c:v>
                </c:pt>
                <c:pt idx="115">
                  <c:v>2.17</c:v>
                </c:pt>
                <c:pt idx="116">
                  <c:v>2.31</c:v>
                </c:pt>
                <c:pt idx="117">
                  <c:v>2.46</c:v>
                </c:pt>
                <c:pt idx="118">
                  <c:v>2.63</c:v>
                </c:pt>
                <c:pt idx="119">
                  <c:v>2.82</c:v>
                </c:pt>
                <c:pt idx="120">
                  <c:v>3.02</c:v>
                </c:pt>
                <c:pt idx="121">
                  <c:v>3.24</c:v>
                </c:pt>
                <c:pt idx="122">
                  <c:v>3.46</c:v>
                </c:pt>
                <c:pt idx="123">
                  <c:v>3.69</c:v>
                </c:pt>
                <c:pt idx="124">
                  <c:v>3.93</c:v>
                </c:pt>
                <c:pt idx="125">
                  <c:v>4.18</c:v>
                </c:pt>
                <c:pt idx="126">
                  <c:v>4.43</c:v>
                </c:pt>
                <c:pt idx="127">
                  <c:v>4.7</c:v>
                </c:pt>
                <c:pt idx="128">
                  <c:v>4.97</c:v>
                </c:pt>
                <c:pt idx="129">
                  <c:v>5.25</c:v>
                </c:pt>
                <c:pt idx="130">
                  <c:v>5.54</c:v>
                </c:pt>
                <c:pt idx="131">
                  <c:v>5.84</c:v>
                </c:pt>
                <c:pt idx="132">
                  <c:v>6.17</c:v>
                </c:pt>
                <c:pt idx="133">
                  <c:v>6.52</c:v>
                </c:pt>
                <c:pt idx="134">
                  <c:v>6.9</c:v>
                </c:pt>
                <c:pt idx="135">
                  <c:v>7.3</c:v>
                </c:pt>
                <c:pt idx="136">
                  <c:v>7.72</c:v>
                </c:pt>
                <c:pt idx="137">
                  <c:v>8.18</c:v>
                </c:pt>
                <c:pt idx="138">
                  <c:v>8.66</c:v>
                </c:pt>
                <c:pt idx="139">
                  <c:v>9.16</c:v>
                </c:pt>
                <c:pt idx="140">
                  <c:v>9.6999999999999993</c:v>
                </c:pt>
                <c:pt idx="141">
                  <c:v>10.26</c:v>
                </c:pt>
                <c:pt idx="142">
                  <c:v>10.86</c:v>
                </c:pt>
                <c:pt idx="143">
                  <c:v>11.49</c:v>
                </c:pt>
                <c:pt idx="144">
                  <c:v>12.16</c:v>
                </c:pt>
                <c:pt idx="145">
                  <c:v>12.86</c:v>
                </c:pt>
                <c:pt idx="146">
                  <c:v>13.6</c:v>
                </c:pt>
                <c:pt idx="147">
                  <c:v>14.37</c:v>
                </c:pt>
                <c:pt idx="148">
                  <c:v>15.17</c:v>
                </c:pt>
                <c:pt idx="149">
                  <c:v>16.010000000000002</c:v>
                </c:pt>
                <c:pt idx="150">
                  <c:v>16.87</c:v>
                </c:pt>
                <c:pt idx="151">
                  <c:v>17.78</c:v>
                </c:pt>
                <c:pt idx="152">
                  <c:v>18.73</c:v>
                </c:pt>
                <c:pt idx="153">
                  <c:v>19.72</c:v>
                </c:pt>
                <c:pt idx="154">
                  <c:v>20.76</c:v>
                </c:pt>
                <c:pt idx="155">
                  <c:v>21.84</c:v>
                </c:pt>
                <c:pt idx="156">
                  <c:v>22.96</c:v>
                </c:pt>
                <c:pt idx="157">
                  <c:v>24.11</c:v>
                </c:pt>
                <c:pt idx="158">
                  <c:v>25.3</c:v>
                </c:pt>
                <c:pt idx="159">
                  <c:v>26.52</c:v>
                </c:pt>
                <c:pt idx="160">
                  <c:v>27.78</c:v>
                </c:pt>
                <c:pt idx="161">
                  <c:v>29.06</c:v>
                </c:pt>
                <c:pt idx="162">
                  <c:v>30.37</c:v>
                </c:pt>
                <c:pt idx="163">
                  <c:v>31.71</c:v>
                </c:pt>
                <c:pt idx="164">
                  <c:v>33.08</c:v>
                </c:pt>
                <c:pt idx="165">
                  <c:v>34.479999999999997</c:v>
                </c:pt>
                <c:pt idx="166">
                  <c:v>35.909999999999997</c:v>
                </c:pt>
                <c:pt idx="167">
                  <c:v>37.39</c:v>
                </c:pt>
                <c:pt idx="168">
                  <c:v>38.93</c:v>
                </c:pt>
                <c:pt idx="169">
                  <c:v>40.51</c:v>
                </c:pt>
                <c:pt idx="170">
                  <c:v>42.14</c:v>
                </c:pt>
                <c:pt idx="171">
                  <c:v>43.82</c:v>
                </c:pt>
                <c:pt idx="172">
                  <c:v>45.54</c:v>
                </c:pt>
                <c:pt idx="173">
                  <c:v>47.3</c:v>
                </c:pt>
                <c:pt idx="174">
                  <c:v>49.08</c:v>
                </c:pt>
                <c:pt idx="175">
                  <c:v>50.88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2336"/>
        <c:axId val="103664256"/>
      </c:scatterChart>
      <c:valAx>
        <c:axId val="103662336"/>
        <c:scaling>
          <c:orientation val="minMax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03664256"/>
        <c:crosses val="autoZero"/>
        <c:crossBetween val="midCat"/>
      </c:valAx>
      <c:valAx>
        <c:axId val="103664256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0366233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7573014896541773"/>
          <c:y val="0.93638375234835469"/>
          <c:w val="0.23581532215725329"/>
          <c:h val="6.3616247651645141E-2"/>
        </c:manualLayout>
      </c:layout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Dogleg Severity</a:t>
            </a:r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'VS DLS'!$L$4</c:f>
              <c:strCache>
                <c:ptCount val="1"/>
                <c:pt idx="0">
                  <c:v>DLS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Data'!$H$21:$H$196</c:f>
              <c:numCache>
                <c:formatCode>0.00</c:formatCode>
                <c:ptCount val="176"/>
                <c:pt idx="1">
                  <c:v>0.81</c:v>
                </c:pt>
                <c:pt idx="2">
                  <c:v>0.8</c:v>
                </c:pt>
                <c:pt idx="3">
                  <c:v>0.78</c:v>
                </c:pt>
                <c:pt idx="4">
                  <c:v>0.76</c:v>
                </c:pt>
                <c:pt idx="5">
                  <c:v>0.75</c:v>
                </c:pt>
                <c:pt idx="6">
                  <c:v>0.49</c:v>
                </c:pt>
                <c:pt idx="7">
                  <c:v>0.5</c:v>
                </c:pt>
                <c:pt idx="8">
                  <c:v>0.52</c:v>
                </c:pt>
                <c:pt idx="9">
                  <c:v>0.53</c:v>
                </c:pt>
                <c:pt idx="10">
                  <c:v>0.54</c:v>
                </c:pt>
                <c:pt idx="11">
                  <c:v>1.05</c:v>
                </c:pt>
                <c:pt idx="12">
                  <c:v>1</c:v>
                </c:pt>
                <c:pt idx="13">
                  <c:v>0.95</c:v>
                </c:pt>
                <c:pt idx="14">
                  <c:v>0.9</c:v>
                </c:pt>
                <c:pt idx="15">
                  <c:v>0.85</c:v>
                </c:pt>
                <c:pt idx="16">
                  <c:v>0.38</c:v>
                </c:pt>
                <c:pt idx="17">
                  <c:v>0.38</c:v>
                </c:pt>
                <c:pt idx="18">
                  <c:v>0.38</c:v>
                </c:pt>
                <c:pt idx="19">
                  <c:v>0.39</c:v>
                </c:pt>
                <c:pt idx="20">
                  <c:v>0.39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0.12</c:v>
                </c:pt>
                <c:pt idx="28">
                  <c:v>0.17</c:v>
                </c:pt>
                <c:pt idx="29">
                  <c:v>0.17</c:v>
                </c:pt>
                <c:pt idx="30">
                  <c:v>0.17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0.74</c:v>
                </c:pt>
                <c:pt idx="36">
                  <c:v>2.11</c:v>
                </c:pt>
                <c:pt idx="37">
                  <c:v>1.83</c:v>
                </c:pt>
                <c:pt idx="38">
                  <c:v>1.56</c:v>
                </c:pt>
                <c:pt idx="39">
                  <c:v>1.28</c:v>
                </c:pt>
                <c:pt idx="40">
                  <c:v>1.02</c:v>
                </c:pt>
                <c:pt idx="41">
                  <c:v>0.43</c:v>
                </c:pt>
                <c:pt idx="42">
                  <c:v>0.47</c:v>
                </c:pt>
                <c:pt idx="43">
                  <c:v>0.52</c:v>
                </c:pt>
                <c:pt idx="44">
                  <c:v>0.56999999999999995</c:v>
                </c:pt>
                <c:pt idx="45">
                  <c:v>0.63</c:v>
                </c:pt>
                <c:pt idx="46">
                  <c:v>1.2</c:v>
                </c:pt>
                <c:pt idx="47">
                  <c:v>1.03</c:v>
                </c:pt>
                <c:pt idx="48">
                  <c:v>0.86</c:v>
                </c:pt>
                <c:pt idx="49">
                  <c:v>0.7</c:v>
                </c:pt>
                <c:pt idx="50">
                  <c:v>0.56000000000000005</c:v>
                </c:pt>
                <c:pt idx="51">
                  <c:v>1.38</c:v>
                </c:pt>
                <c:pt idx="52">
                  <c:v>1.65</c:v>
                </c:pt>
                <c:pt idx="53">
                  <c:v>2.02</c:v>
                </c:pt>
                <c:pt idx="54">
                  <c:v>2.4500000000000002</c:v>
                </c:pt>
                <c:pt idx="55">
                  <c:v>2.91</c:v>
                </c:pt>
                <c:pt idx="56">
                  <c:v>0.44</c:v>
                </c:pt>
                <c:pt idx="57">
                  <c:v>0.43</c:v>
                </c:pt>
                <c:pt idx="58">
                  <c:v>0.43</c:v>
                </c:pt>
                <c:pt idx="59">
                  <c:v>0.41</c:v>
                </c:pt>
                <c:pt idx="60">
                  <c:v>0.41</c:v>
                </c:pt>
                <c:pt idx="61">
                  <c:v>0.53</c:v>
                </c:pt>
                <c:pt idx="62">
                  <c:v>0.52</c:v>
                </c:pt>
                <c:pt idx="63">
                  <c:v>0.5</c:v>
                </c:pt>
                <c:pt idx="64">
                  <c:v>0.5</c:v>
                </c:pt>
                <c:pt idx="65">
                  <c:v>0.49</c:v>
                </c:pt>
                <c:pt idx="66">
                  <c:v>0.38</c:v>
                </c:pt>
                <c:pt idx="67">
                  <c:v>0.38</c:v>
                </c:pt>
                <c:pt idx="68">
                  <c:v>0.39</c:v>
                </c:pt>
                <c:pt idx="69">
                  <c:v>0.39</c:v>
                </c:pt>
                <c:pt idx="70">
                  <c:v>0.41</c:v>
                </c:pt>
                <c:pt idx="71">
                  <c:v>0.62</c:v>
                </c:pt>
                <c:pt idx="72">
                  <c:v>0.59</c:v>
                </c:pt>
                <c:pt idx="73">
                  <c:v>0.56999999999999995</c:v>
                </c:pt>
                <c:pt idx="74">
                  <c:v>0.54</c:v>
                </c:pt>
                <c:pt idx="75">
                  <c:v>0.52</c:v>
                </c:pt>
                <c:pt idx="76">
                  <c:v>1.64</c:v>
                </c:pt>
                <c:pt idx="77">
                  <c:v>1.75</c:v>
                </c:pt>
                <c:pt idx="78">
                  <c:v>1.85</c:v>
                </c:pt>
                <c:pt idx="79">
                  <c:v>1.96</c:v>
                </c:pt>
                <c:pt idx="80">
                  <c:v>2.06</c:v>
                </c:pt>
                <c:pt idx="81">
                  <c:v>0.44</c:v>
                </c:pt>
                <c:pt idx="82">
                  <c:v>0.46</c:v>
                </c:pt>
                <c:pt idx="83">
                  <c:v>0.47</c:v>
                </c:pt>
                <c:pt idx="84">
                  <c:v>0.49</c:v>
                </c:pt>
                <c:pt idx="85">
                  <c:v>0.49</c:v>
                </c:pt>
                <c:pt idx="86">
                  <c:v>0.81</c:v>
                </c:pt>
                <c:pt idx="87">
                  <c:v>0.85</c:v>
                </c:pt>
                <c:pt idx="88">
                  <c:v>0.89</c:v>
                </c:pt>
                <c:pt idx="89">
                  <c:v>0.93</c:v>
                </c:pt>
                <c:pt idx="90">
                  <c:v>0.99</c:v>
                </c:pt>
                <c:pt idx="91">
                  <c:v>0.12</c:v>
                </c:pt>
                <c:pt idx="92">
                  <c:v>0.12</c:v>
                </c:pt>
                <c:pt idx="93">
                  <c:v>0.12</c:v>
                </c:pt>
                <c:pt idx="94">
                  <c:v>0.12</c:v>
                </c:pt>
                <c:pt idx="95">
                  <c:v>0.12</c:v>
                </c:pt>
                <c:pt idx="96">
                  <c:v>1.07</c:v>
                </c:pt>
                <c:pt idx="97">
                  <c:v>1.1399999999999999</c:v>
                </c:pt>
                <c:pt idx="98">
                  <c:v>1.21</c:v>
                </c:pt>
                <c:pt idx="99">
                  <c:v>1.28</c:v>
                </c:pt>
                <c:pt idx="100">
                  <c:v>1.36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0.12</c:v>
                </c:pt>
                <c:pt idx="107">
                  <c:v>0.12</c:v>
                </c:pt>
                <c:pt idx="108">
                  <c:v>0.12</c:v>
                </c:pt>
                <c:pt idx="109">
                  <c:v>0.12</c:v>
                </c:pt>
                <c:pt idx="110">
                  <c:v>0.12</c:v>
                </c:pt>
                <c:pt idx="111">
                  <c:v>0.12</c:v>
                </c:pt>
                <c:pt idx="112">
                  <c:v>0.12</c:v>
                </c:pt>
                <c:pt idx="113">
                  <c:v>0.12</c:v>
                </c:pt>
                <c:pt idx="114">
                  <c:v>0.12</c:v>
                </c:pt>
                <c:pt idx="115">
                  <c:v>0.12</c:v>
                </c:pt>
                <c:pt idx="116">
                  <c:v>1.19</c:v>
                </c:pt>
                <c:pt idx="117">
                  <c:v>1.19</c:v>
                </c:pt>
                <c:pt idx="118">
                  <c:v>1.19</c:v>
                </c:pt>
                <c:pt idx="119">
                  <c:v>1.19</c:v>
                </c:pt>
                <c:pt idx="120">
                  <c:v>1.19</c:v>
                </c:pt>
                <c:pt idx="121">
                  <c:v>0.56000000000000005</c:v>
                </c:pt>
                <c:pt idx="122">
                  <c:v>0.56000000000000005</c:v>
                </c:pt>
                <c:pt idx="123">
                  <c:v>0.56000000000000005</c:v>
                </c:pt>
                <c:pt idx="124">
                  <c:v>0.56000000000000005</c:v>
                </c:pt>
                <c:pt idx="125">
                  <c:v>0.56999999999999995</c:v>
                </c:pt>
                <c:pt idx="126">
                  <c:v>0.8</c:v>
                </c:pt>
                <c:pt idx="127">
                  <c:v>0.81</c:v>
                </c:pt>
                <c:pt idx="128">
                  <c:v>0.82</c:v>
                </c:pt>
                <c:pt idx="129">
                  <c:v>0.83</c:v>
                </c:pt>
                <c:pt idx="130">
                  <c:v>0.85</c:v>
                </c:pt>
                <c:pt idx="131">
                  <c:v>1.67</c:v>
                </c:pt>
                <c:pt idx="132">
                  <c:v>1.67</c:v>
                </c:pt>
                <c:pt idx="133">
                  <c:v>1.67</c:v>
                </c:pt>
                <c:pt idx="134">
                  <c:v>1.67</c:v>
                </c:pt>
                <c:pt idx="135">
                  <c:v>1.68</c:v>
                </c:pt>
                <c:pt idx="136">
                  <c:v>1.97</c:v>
                </c:pt>
                <c:pt idx="137">
                  <c:v>1.98</c:v>
                </c:pt>
                <c:pt idx="138">
                  <c:v>1.98</c:v>
                </c:pt>
                <c:pt idx="139">
                  <c:v>1.99</c:v>
                </c:pt>
                <c:pt idx="140">
                  <c:v>2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2.35</c:v>
                </c:pt>
                <c:pt idx="147">
                  <c:v>2.35</c:v>
                </c:pt>
                <c:pt idx="148">
                  <c:v>2.35</c:v>
                </c:pt>
                <c:pt idx="149">
                  <c:v>2.35</c:v>
                </c:pt>
                <c:pt idx="150">
                  <c:v>2.35</c:v>
                </c:pt>
                <c:pt idx="151">
                  <c:v>3.06</c:v>
                </c:pt>
                <c:pt idx="152">
                  <c:v>3.06</c:v>
                </c:pt>
                <c:pt idx="153">
                  <c:v>3.06</c:v>
                </c:pt>
                <c:pt idx="154">
                  <c:v>3.06</c:v>
                </c:pt>
                <c:pt idx="155">
                  <c:v>3.06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2.4</c:v>
                </c:pt>
                <c:pt idx="161">
                  <c:v>2.21</c:v>
                </c:pt>
                <c:pt idx="162">
                  <c:v>2.2200000000000002</c:v>
                </c:pt>
                <c:pt idx="163">
                  <c:v>2.23</c:v>
                </c:pt>
                <c:pt idx="164">
                  <c:v>2.23</c:v>
                </c:pt>
                <c:pt idx="165">
                  <c:v>2.2400000000000002</c:v>
                </c:pt>
                <c:pt idx="166">
                  <c:v>3.59</c:v>
                </c:pt>
                <c:pt idx="167">
                  <c:v>3.6</c:v>
                </c:pt>
                <c:pt idx="168">
                  <c:v>3.61</c:v>
                </c:pt>
                <c:pt idx="169">
                  <c:v>3.61</c:v>
                </c:pt>
                <c:pt idx="170">
                  <c:v>3.62</c:v>
                </c:pt>
                <c:pt idx="171">
                  <c:v>3.4</c:v>
                </c:pt>
                <c:pt idx="172">
                  <c:v>3.41</c:v>
                </c:pt>
                <c:pt idx="173">
                  <c:v>3.42</c:v>
                </c:pt>
                <c:pt idx="174">
                  <c:v>1.2</c:v>
                </c:pt>
                <c:pt idx="175">
                  <c:v>1.2</c:v>
                </c:pt>
              </c:numCache>
            </c:numRef>
          </c:xVal>
          <c:yVal>
            <c:numRef>
              <c:f>'Survey Data'!$A$21:$A$196</c:f>
              <c:numCache>
                <c:formatCode>0.0</c:formatCode>
                <c:ptCount val="17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73216"/>
        <c:axId val="103675392"/>
      </c:scatterChart>
      <c:valAx>
        <c:axId val="103673216"/>
        <c:scaling>
          <c:orientation val="minMax"/>
          <c:max val="5"/>
          <c:min val="0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DLS</a:t>
                </a:r>
                <a:r>
                  <a:rPr lang="en-US" b="0" baseline="0"/>
                  <a:t> (°/30m)</a:t>
                </a:r>
                <a:endParaRPr lang="en-US" b="0"/>
              </a:p>
            </c:rich>
          </c:tx>
          <c:overlay val="0"/>
        </c:title>
        <c:numFmt formatCode="0.00" sourceLinked="1"/>
        <c:majorTickMark val="out"/>
        <c:minorTickMark val="out"/>
        <c:tickLblPos val="nextTo"/>
        <c:crossAx val="103675392"/>
        <c:crosses val="autoZero"/>
        <c:crossBetween val="midCat"/>
        <c:majorUnit val="5"/>
        <c:minorUnit val="1"/>
      </c:valAx>
      <c:valAx>
        <c:axId val="103675392"/>
        <c:scaling>
          <c:orientation val="maxMin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036732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81644</xdr:colOff>
      <xdr:row>0</xdr:row>
      <xdr:rowOff>190500</xdr:rowOff>
    </xdr:from>
    <xdr:to>
      <xdr:col>7</xdr:col>
      <xdr:colOff>748394</xdr:colOff>
      <xdr:row>5</xdr:row>
      <xdr:rowOff>46956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358" y="190500"/>
          <a:ext cx="3116036" cy="945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803111</xdr:colOff>
      <xdr:row>0</xdr:row>
      <xdr:rowOff>104775</xdr:rowOff>
    </xdr:from>
    <xdr:to>
      <xdr:col>7</xdr:col>
      <xdr:colOff>734533</xdr:colOff>
      <xdr:row>0</xdr:row>
      <xdr:rowOff>400050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98861" y="104775"/>
          <a:ext cx="1569722" cy="295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4</xdr:col>
      <xdr:colOff>1361</xdr:colOff>
      <xdr:row>54</xdr:row>
      <xdr:rowOff>165652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0</xdr:rowOff>
        </xdr:from>
        <xdr:to>
          <xdr:col>3</xdr:col>
          <xdr:colOff>704850</xdr:colOff>
          <xdr:row>37</xdr:row>
          <xdr:rowOff>133350</xdr:rowOff>
        </xdr:to>
        <xdr:sp macro="" textlink="">
          <xdr:nvSpPr>
            <xdr:cNvPr id="2049" name="d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495300</xdr:colOff>
      <xdr:row>0</xdr:row>
      <xdr:rowOff>114300</xdr:rowOff>
    </xdr:from>
    <xdr:to>
      <xdr:col>7</xdr:col>
      <xdr:colOff>979172</xdr:colOff>
      <xdr:row>0</xdr:row>
      <xdr:rowOff>409575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924425" y="114300"/>
          <a:ext cx="1569722" cy="295275"/>
        </a:xfrm>
        <a:prstGeom prst="rect">
          <a:avLst/>
        </a:prstGeom>
      </xdr:spPr>
    </xdr:pic>
    <xdr:clientData/>
  </xdr:twoCellAnchor>
  <xdr:twoCellAnchor>
    <xdr:from>
      <xdr:col>4</xdr:col>
      <xdr:colOff>35144</xdr:colOff>
      <xdr:row>16</xdr:row>
      <xdr:rowOff>6569</xdr:rowOff>
    </xdr:from>
    <xdr:to>
      <xdr:col>7</xdr:col>
      <xdr:colOff>1079360</xdr:colOff>
      <xdr:row>54</xdr:row>
      <xdr:rowOff>158968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3284</xdr:rowOff>
    </xdr:from>
    <xdr:to>
      <xdr:col>4</xdr:col>
      <xdr:colOff>0</xdr:colOff>
      <xdr:row>35</xdr:row>
      <xdr:rowOff>114300</xdr:rowOff>
    </xdr:to>
    <xdr:graphicFrame macro="">
      <xdr:nvGraphicFramePr>
        <xdr:cNvPr id="2" name="Chart 1" title="Vertical Section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161926</xdr:rowOff>
    </xdr:from>
    <xdr:to>
      <xdr:col>4</xdr:col>
      <xdr:colOff>1361</xdr:colOff>
      <xdr:row>54</xdr:row>
      <xdr:rowOff>152400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1462</xdr:colOff>
      <xdr:row>16</xdr:row>
      <xdr:rowOff>0</xdr:rowOff>
    </xdr:from>
    <xdr:to>
      <xdr:col>7</xdr:col>
      <xdr:colOff>1083778</xdr:colOff>
      <xdr:row>54</xdr:row>
      <xdr:rowOff>152399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504825</xdr:colOff>
      <xdr:row>0</xdr:row>
      <xdr:rowOff>114300</xdr:rowOff>
    </xdr:from>
    <xdr:ext cx="1569722" cy="295275"/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162425" y="114300"/>
          <a:ext cx="1569722" cy="2952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0</xdr:row>
      <xdr:rowOff>95250</xdr:rowOff>
    </xdr:from>
    <xdr:to>
      <xdr:col>7</xdr:col>
      <xdr:colOff>693422</xdr:colOff>
      <xdr:row>0</xdr:row>
      <xdr:rowOff>390525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57750" y="95250"/>
          <a:ext cx="1569722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0:H196" totalsRowShown="0" headerRowDxfId="10" dataDxfId="9" tableBorderDxfId="8">
  <autoFilter ref="A20:H196"/>
  <tableColumns count="8">
    <tableColumn id="1" name="Measured Depth [m]" dataDxfId="7"/>
    <tableColumn id="2" name="Inclination [deg]" dataDxfId="6"/>
    <tableColumn id="3" name="Azimuth [deg]" dataDxfId="5"/>
    <tableColumn id="4" name="True Vertical Depth [m]" dataDxfId="4" dataCellStyle="Normal 3"/>
    <tableColumn id="5" name="Vertical Section" dataDxfId="3" dataCellStyle="Normal 3"/>
    <tableColumn id="6" name="Northing (Latitude) [m]" dataDxfId="2"/>
    <tableColumn id="7" name="Easting (Departure) [m]" dataDxfId="1"/>
    <tableColumn id="8" name="Dogleg Severity [°/30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="70" zoomScaleNormal="70" workbookViewId="0">
      <selection activeCell="C29" sqref="C29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71"/>
      <c r="B1" s="171"/>
      <c r="C1" s="171"/>
      <c r="D1" s="171"/>
      <c r="E1" s="171"/>
      <c r="F1" s="34"/>
      <c r="G1" s="34"/>
      <c r="H1" s="34"/>
    </row>
    <row r="2" spans="1:8" x14ac:dyDescent="0.25">
      <c r="A2" s="40"/>
      <c r="B2" s="39"/>
      <c r="C2" s="39"/>
      <c r="D2" s="39"/>
      <c r="E2" s="39"/>
      <c r="F2" s="39"/>
      <c r="G2" s="39"/>
      <c r="H2" s="39"/>
    </row>
    <row r="3" spans="1:8" s="2" customFormat="1" ht="9" customHeight="1" x14ac:dyDescent="0.25">
      <c r="A3" s="37"/>
      <c r="B3" s="37"/>
      <c r="C3" s="37"/>
      <c r="D3" s="37"/>
      <c r="E3" s="37"/>
      <c r="F3" s="37"/>
      <c r="G3" s="37"/>
      <c r="H3" s="45"/>
    </row>
    <row r="4" spans="1:8" s="1" customFormat="1" x14ac:dyDescent="0.25">
      <c r="A4" s="41"/>
      <c r="B4" s="41"/>
      <c r="C4" s="41"/>
      <c r="D4" s="41"/>
      <c r="E4" s="41"/>
      <c r="F4" s="41"/>
      <c r="G4" s="44"/>
      <c r="H4" s="44"/>
    </row>
    <row r="5" spans="1:8" s="1" customFormat="1" ht="9" customHeight="1" x14ac:dyDescent="0.25">
      <c r="A5" s="37"/>
      <c r="B5" s="45"/>
      <c r="C5" s="37"/>
      <c r="D5" s="37"/>
      <c r="E5" s="37"/>
      <c r="F5" s="37"/>
      <c r="G5" s="37"/>
      <c r="H5" s="45"/>
    </row>
    <row r="6" spans="1:8" s="1" customFormat="1" x14ac:dyDescent="0.25">
      <c r="A6" s="44"/>
      <c r="B6" s="44"/>
      <c r="C6" s="43"/>
      <c r="D6" s="44"/>
      <c r="E6" s="42"/>
      <c r="F6" s="43"/>
      <c r="G6" s="42"/>
      <c r="H6" s="41"/>
    </row>
    <row r="7" spans="1:8" x14ac:dyDescent="0.25">
      <c r="A7" s="40"/>
      <c r="B7" s="39"/>
      <c r="C7" s="39"/>
      <c r="D7" s="39"/>
      <c r="E7" s="39"/>
      <c r="F7" s="39"/>
      <c r="G7" s="39"/>
      <c r="H7" s="39"/>
    </row>
    <row r="8" spans="1:8" s="2" customFormat="1" ht="9" customHeight="1" x14ac:dyDescent="0.25">
      <c r="A8" s="37"/>
      <c r="B8" s="37"/>
      <c r="C8" s="38"/>
      <c r="D8" s="37"/>
      <c r="E8" s="38"/>
      <c r="F8" s="37"/>
      <c r="G8" s="37"/>
      <c r="H8" s="37"/>
    </row>
    <row r="9" spans="1:8" s="3" customFormat="1" ht="9" customHeight="1" x14ac:dyDescent="0.2">
      <c r="A9" s="37"/>
      <c r="B9" s="36"/>
      <c r="C9" s="36"/>
      <c r="D9" s="36"/>
      <c r="E9" s="36"/>
      <c r="F9" s="36"/>
      <c r="G9" s="36"/>
      <c r="H9" s="36"/>
    </row>
    <row r="10" spans="1:8" s="3" customFormat="1" ht="45" customHeight="1" x14ac:dyDescent="0.2">
      <c r="A10" s="172" t="s">
        <v>37</v>
      </c>
      <c r="B10" s="172"/>
      <c r="C10" s="172"/>
      <c r="D10" s="172"/>
      <c r="E10" s="172"/>
      <c r="F10" s="172"/>
      <c r="G10" s="172"/>
      <c r="H10" s="172"/>
    </row>
    <row r="11" spans="1:8" ht="103.5" customHeight="1" x14ac:dyDescent="0.25">
      <c r="A11" s="35"/>
      <c r="B11" s="35"/>
      <c r="C11" s="35"/>
      <c r="D11" s="35"/>
      <c r="E11" s="35"/>
      <c r="F11" s="35"/>
      <c r="G11" s="35"/>
      <c r="H11" s="35"/>
    </row>
    <row r="12" spans="1:8" s="8" customFormat="1" ht="39" customHeight="1" x14ac:dyDescent="0.45">
      <c r="A12" s="34"/>
      <c r="B12" s="34"/>
      <c r="C12" s="34"/>
      <c r="D12" s="61" t="s">
        <v>36</v>
      </c>
      <c r="E12" s="62" t="str">
        <f>'Event Summary'!A4</f>
        <v>Santos Ltd</v>
      </c>
      <c r="F12" s="34"/>
      <c r="G12" s="34"/>
      <c r="H12" s="34"/>
    </row>
    <row r="13" spans="1:8" ht="39" customHeight="1" x14ac:dyDescent="0.45">
      <c r="A13" s="32"/>
      <c r="B13" s="32"/>
      <c r="C13" s="32"/>
      <c r="D13" s="31" t="s">
        <v>35</v>
      </c>
      <c r="E13" s="33" t="str">
        <f>'Event Summary'!C4</f>
        <v>Angry Jungle 3</v>
      </c>
      <c r="F13" s="32"/>
      <c r="G13" s="32"/>
      <c r="H13" s="32"/>
    </row>
    <row r="14" spans="1:8" ht="39" customHeight="1" x14ac:dyDescent="0.45">
      <c r="A14" s="32"/>
      <c r="B14" s="32"/>
      <c r="C14" s="32"/>
      <c r="D14" s="31" t="s">
        <v>34</v>
      </c>
      <c r="E14" s="33" t="str">
        <f>'Event Summary'!E4</f>
        <v xml:space="preserve">Roma </v>
      </c>
      <c r="F14" s="32"/>
      <c r="G14" s="32"/>
      <c r="H14" s="32"/>
    </row>
    <row r="15" spans="1:8" ht="39" customHeight="1" x14ac:dyDescent="0.45">
      <c r="D15" s="31" t="s">
        <v>49</v>
      </c>
      <c r="E15" s="30" t="str">
        <f>'Event Summary'!E6</f>
        <v>26°30 '20.70 '' S</v>
      </c>
    </row>
    <row r="16" spans="1:8" ht="39" customHeight="1" x14ac:dyDescent="0.45">
      <c r="D16" s="31" t="s">
        <v>50</v>
      </c>
      <c r="E16" s="30" t="str">
        <f>'Event Summary'!G6</f>
        <v>149° 17' 5.1 ''E</v>
      </c>
    </row>
    <row r="17" spans="4:7" ht="39" customHeight="1" x14ac:dyDescent="0.45">
      <c r="D17" s="31" t="s">
        <v>33</v>
      </c>
      <c r="E17" s="173">
        <f>'Event Summary'!A13</f>
        <v>41745</v>
      </c>
      <c r="F17" s="173"/>
      <c r="G17" s="173"/>
    </row>
    <row r="18" spans="4:7" ht="39" customHeight="1" x14ac:dyDescent="0.45">
      <c r="D18" s="31" t="s">
        <v>32</v>
      </c>
      <c r="E18" s="30" t="str">
        <f>'Event Summary'!C17</f>
        <v xml:space="preserve">J. Hollingworth </v>
      </c>
    </row>
    <row r="19" spans="4:7" ht="13.5" customHeight="1" x14ac:dyDescent="0.25"/>
    <row r="20" spans="4:7" ht="13.5" customHeight="1" x14ac:dyDescent="0.25"/>
    <row r="21" spans="4:7" ht="13.5" customHeight="1" x14ac:dyDescent="0.25"/>
    <row r="22" spans="4:7" ht="13.5" customHeight="1" x14ac:dyDescent="0.25"/>
    <row r="23" spans="4:7" ht="13.5" customHeight="1" x14ac:dyDescent="0.25"/>
    <row r="24" spans="4:7" ht="13.5" customHeight="1" x14ac:dyDescent="0.25"/>
    <row r="25" spans="4:7" ht="13.5" customHeight="1" x14ac:dyDescent="0.25"/>
    <row r="26" spans="4:7" ht="13.5" customHeight="1" x14ac:dyDescent="0.25"/>
    <row r="27" spans="4:7" ht="13.5" customHeight="1" x14ac:dyDescent="0.25"/>
    <row r="28" spans="4:7" ht="13.5" customHeight="1" x14ac:dyDescent="0.25"/>
    <row r="29" spans="4:7" ht="13.5" customHeight="1" x14ac:dyDescent="0.25"/>
    <row r="30" spans="4:7" ht="13.5" customHeight="1" x14ac:dyDescent="0.25"/>
    <row r="31" spans="4:7" ht="13.5" customHeight="1" x14ac:dyDescent="0.25"/>
    <row r="32" spans="4:7" ht="13.5" customHeight="1" x14ac:dyDescent="0.25"/>
    <row r="33" spans="6:8" ht="13.5" customHeight="1" x14ac:dyDescent="0.25">
      <c r="F33" s="29"/>
      <c r="G33" s="1"/>
      <c r="H33" s="1"/>
    </row>
    <row r="34" spans="6:8" ht="13.5" customHeight="1" x14ac:dyDescent="0.25">
      <c r="F34" s="1"/>
      <c r="G34" s="28" t="s">
        <v>31</v>
      </c>
      <c r="H34" s="27">
        <f ca="1">TODAY()</f>
        <v>41745</v>
      </c>
    </row>
    <row r="35" spans="6:8" ht="13.5" customHeight="1" x14ac:dyDescent="0.25">
      <c r="F35" s="1"/>
      <c r="G35" s="1"/>
      <c r="H35" s="1"/>
    </row>
    <row r="36" spans="6:8" ht="13.5" customHeight="1" x14ac:dyDescent="0.25"/>
    <row r="37" spans="6:8" ht="13.5" customHeight="1" x14ac:dyDescent="0.25"/>
    <row r="38" spans="6:8" ht="13.5" customHeight="1" x14ac:dyDescent="0.25"/>
    <row r="39" spans="6:8" ht="13.5" customHeight="1" x14ac:dyDescent="0.25"/>
    <row r="40" spans="6:8" ht="13.5" customHeight="1" x14ac:dyDescent="0.25"/>
    <row r="41" spans="6:8" ht="13.5" customHeight="1" x14ac:dyDescent="0.25"/>
    <row r="42" spans="6:8" ht="13.5" customHeight="1" x14ac:dyDescent="0.25"/>
    <row r="43" spans="6:8" ht="13.5" customHeight="1" x14ac:dyDescent="0.25"/>
    <row r="44" spans="6:8" ht="13.5" customHeight="1" x14ac:dyDescent="0.25"/>
    <row r="45" spans="6:8" ht="13.5" customHeight="1" x14ac:dyDescent="0.25"/>
    <row r="46" spans="6:8" ht="13.5" customHeight="1" x14ac:dyDescent="0.25"/>
    <row r="47" spans="6:8" ht="13.5" customHeight="1" x14ac:dyDescent="0.25"/>
    <row r="48" spans="6: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</sheetData>
  <mergeCells count="3">
    <mergeCell ref="A1:E1"/>
    <mergeCell ref="A10:H10"/>
    <mergeCell ref="E17:G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Normal="100" workbookViewId="0">
      <selection activeCell="A19" sqref="A19:H19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74" t="s">
        <v>40</v>
      </c>
      <c r="B1" s="174"/>
      <c r="C1" s="174"/>
      <c r="D1" s="174"/>
      <c r="E1" s="174"/>
    </row>
    <row r="2" spans="1:8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8" s="2" customFormat="1" ht="9" customHeight="1" x14ac:dyDescent="0.25">
      <c r="A3" s="125" t="s">
        <v>1</v>
      </c>
      <c r="B3" s="127"/>
      <c r="C3" s="125" t="s">
        <v>3</v>
      </c>
      <c r="D3" s="127"/>
      <c r="E3" s="125" t="s">
        <v>2</v>
      </c>
      <c r="F3" s="127"/>
      <c r="G3" s="125" t="s">
        <v>15</v>
      </c>
      <c r="H3" s="128"/>
    </row>
    <row r="4" spans="1:8" s="1" customFormat="1" x14ac:dyDescent="0.25">
      <c r="A4" s="138" t="s">
        <v>48</v>
      </c>
      <c r="B4" s="136"/>
      <c r="C4" s="138" t="s">
        <v>71</v>
      </c>
      <c r="D4" s="137"/>
      <c r="E4" s="138" t="s">
        <v>72</v>
      </c>
      <c r="F4" s="136"/>
      <c r="G4" s="139" t="s">
        <v>16</v>
      </c>
      <c r="H4" s="142"/>
    </row>
    <row r="5" spans="1:8" s="1" customFormat="1" ht="9" customHeight="1" x14ac:dyDescent="0.25">
      <c r="A5" s="125" t="s">
        <v>17</v>
      </c>
      <c r="B5" s="128"/>
      <c r="C5" s="125" t="s">
        <v>59</v>
      </c>
      <c r="D5" s="126"/>
      <c r="E5" s="125" t="s">
        <v>45</v>
      </c>
      <c r="F5" s="126"/>
      <c r="G5" s="125" t="s">
        <v>46</v>
      </c>
      <c r="H5" s="126"/>
    </row>
    <row r="6" spans="1:8" s="1" customFormat="1" x14ac:dyDescent="0.25">
      <c r="A6" s="139" t="s">
        <v>73</v>
      </c>
      <c r="B6" s="142"/>
      <c r="C6" s="146" t="s">
        <v>61</v>
      </c>
      <c r="D6" s="142"/>
      <c r="E6" s="154" t="s">
        <v>74</v>
      </c>
      <c r="F6" s="149"/>
      <c r="G6" s="154" t="s">
        <v>75</v>
      </c>
      <c r="H6" s="137"/>
    </row>
    <row r="7" spans="1:8" s="1" customFormat="1" ht="9" customHeight="1" x14ac:dyDescent="0.25">
      <c r="A7" s="125" t="s">
        <v>41</v>
      </c>
      <c r="B7" s="128"/>
      <c r="C7" s="125" t="s">
        <v>42</v>
      </c>
      <c r="D7" s="126"/>
      <c r="E7" s="125" t="s">
        <v>43</v>
      </c>
      <c r="F7" s="126"/>
      <c r="G7" s="125" t="s">
        <v>44</v>
      </c>
      <c r="H7" s="126"/>
    </row>
    <row r="8" spans="1:8" s="1" customFormat="1" x14ac:dyDescent="0.25">
      <c r="A8" s="176">
        <v>7066278.7479999997</v>
      </c>
      <c r="B8" s="177"/>
      <c r="C8" s="178">
        <v>727701.06499999994</v>
      </c>
      <c r="D8" s="179"/>
      <c r="E8" s="148" t="s">
        <v>52</v>
      </c>
      <c r="F8" s="149"/>
      <c r="G8" s="148">
        <v>55</v>
      </c>
      <c r="H8" s="137"/>
    </row>
    <row r="9" spans="1:8" x14ac:dyDescent="0.25">
      <c r="A9" s="130" t="s">
        <v>11</v>
      </c>
      <c r="B9" s="131"/>
      <c r="C9" s="131"/>
      <c r="D9" s="131"/>
      <c r="E9" s="131"/>
      <c r="F9" s="131"/>
      <c r="G9" s="141"/>
      <c r="H9" s="132"/>
    </row>
    <row r="10" spans="1:8" s="2" customFormat="1" ht="9" customHeight="1" x14ac:dyDescent="0.25">
      <c r="A10" s="125" t="s">
        <v>25</v>
      </c>
      <c r="B10" s="126"/>
      <c r="C10" s="140" t="s">
        <v>14</v>
      </c>
      <c r="D10" s="126"/>
      <c r="E10" s="140" t="s">
        <v>28</v>
      </c>
      <c r="F10" s="127"/>
      <c r="G10" s="125" t="s">
        <v>20</v>
      </c>
      <c r="H10" s="126"/>
    </row>
    <row r="11" spans="1:8" s="1" customFormat="1" x14ac:dyDescent="0.25">
      <c r="A11" s="133" t="s">
        <v>14</v>
      </c>
      <c r="B11" s="135"/>
      <c r="C11" s="144" t="s">
        <v>76</v>
      </c>
      <c r="D11" s="135"/>
      <c r="E11" s="133" t="s">
        <v>77</v>
      </c>
      <c r="F11" s="134"/>
      <c r="G11" s="144" t="s">
        <v>78</v>
      </c>
      <c r="H11" s="135"/>
    </row>
    <row r="12" spans="1:8" s="2" customFormat="1" ht="9" customHeight="1" x14ac:dyDescent="0.25">
      <c r="A12" s="125" t="s">
        <v>10</v>
      </c>
      <c r="B12" s="126"/>
      <c r="C12" s="125" t="s">
        <v>60</v>
      </c>
      <c r="D12" s="126"/>
      <c r="E12" s="125" t="s">
        <v>23</v>
      </c>
      <c r="F12" s="127"/>
      <c r="G12" s="125" t="s">
        <v>24</v>
      </c>
      <c r="H12" s="126"/>
    </row>
    <row r="13" spans="1:8" s="1" customFormat="1" x14ac:dyDescent="0.25">
      <c r="A13" s="145">
        <v>41745</v>
      </c>
      <c r="B13" s="135"/>
      <c r="C13" s="133" t="s">
        <v>79</v>
      </c>
      <c r="D13" s="135"/>
      <c r="E13" s="143">
        <v>0</v>
      </c>
      <c r="F13" s="134"/>
      <c r="G13" s="143" t="s">
        <v>80</v>
      </c>
      <c r="H13" s="135"/>
    </row>
    <row r="14" spans="1:8" s="77" customFormat="1" ht="9" customHeight="1" x14ac:dyDescent="0.25">
      <c r="A14" s="125" t="s">
        <v>18</v>
      </c>
      <c r="B14" s="126"/>
      <c r="C14" s="125" t="s">
        <v>62</v>
      </c>
      <c r="D14" s="126"/>
      <c r="E14" s="125" t="s">
        <v>54</v>
      </c>
      <c r="F14" s="127"/>
      <c r="G14" s="125" t="s">
        <v>57</v>
      </c>
      <c r="H14" s="126"/>
    </row>
    <row r="15" spans="1:8" s="76" customFormat="1" x14ac:dyDescent="0.25">
      <c r="A15" s="133" t="s">
        <v>53</v>
      </c>
      <c r="B15" s="135"/>
      <c r="C15" s="145" t="s">
        <v>70</v>
      </c>
      <c r="D15" s="135"/>
      <c r="E15" s="153" t="s">
        <v>81</v>
      </c>
      <c r="F15" s="134"/>
      <c r="G15" s="143" t="s">
        <v>56</v>
      </c>
      <c r="H15" s="135"/>
    </row>
    <row r="16" spans="1:8" s="2" customFormat="1" ht="9" customHeight="1" x14ac:dyDescent="0.25">
      <c r="A16" s="155" t="s">
        <v>64</v>
      </c>
      <c r="B16" s="126"/>
      <c r="C16" s="125" t="s">
        <v>47</v>
      </c>
      <c r="D16" s="126"/>
      <c r="E16" s="125" t="s">
        <v>58</v>
      </c>
      <c r="F16" s="127"/>
      <c r="G16" s="125" t="s">
        <v>30</v>
      </c>
      <c r="H16" s="129" t="s">
        <v>29</v>
      </c>
    </row>
    <row r="17" spans="1:8" s="63" customFormat="1" ht="12.75" x14ac:dyDescent="0.25">
      <c r="A17" s="145" t="s">
        <v>89</v>
      </c>
      <c r="B17" s="135"/>
      <c r="C17" s="133" t="s">
        <v>82</v>
      </c>
      <c r="D17" s="135"/>
      <c r="E17" s="133" t="s">
        <v>83</v>
      </c>
      <c r="F17" s="134"/>
      <c r="G17" s="143" t="s">
        <v>84</v>
      </c>
      <c r="H17" s="147">
        <v>119</v>
      </c>
    </row>
    <row r="18" spans="1:8" s="3" customFormat="1" ht="9" customHeight="1" x14ac:dyDescent="0.2">
      <c r="A18" s="125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180"/>
      <c r="B19" s="181"/>
      <c r="C19" s="181"/>
      <c r="D19" s="181"/>
      <c r="E19" s="181"/>
      <c r="F19" s="181"/>
      <c r="G19" s="181"/>
      <c r="H19" s="182"/>
    </row>
    <row r="20" spans="1:8" s="8" customFormat="1" x14ac:dyDescent="0.25">
      <c r="A20" s="166" t="s">
        <v>39</v>
      </c>
      <c r="B20" s="166" t="s">
        <v>38</v>
      </c>
      <c r="C20" s="175" t="s">
        <v>21</v>
      </c>
      <c r="D20" s="175"/>
      <c r="E20" s="175"/>
      <c r="F20" s="175"/>
      <c r="G20" s="175"/>
      <c r="H20" s="175"/>
    </row>
    <row r="21" spans="1:8" ht="13.5" customHeight="1" x14ac:dyDescent="0.25">
      <c r="A21" s="118">
        <v>41745</v>
      </c>
      <c r="B21" s="119">
        <v>0.39583333333333331</v>
      </c>
      <c r="C21" s="114" t="s">
        <v>85</v>
      </c>
      <c r="D21" s="50"/>
      <c r="E21" s="50"/>
      <c r="F21" s="50"/>
      <c r="G21" s="50"/>
      <c r="H21" s="51"/>
    </row>
    <row r="22" spans="1:8" ht="13.5" customHeight="1" x14ac:dyDescent="0.25">
      <c r="A22" s="123"/>
      <c r="B22" s="121">
        <v>0.41666666666666669</v>
      </c>
      <c r="C22" s="115" t="s">
        <v>86</v>
      </c>
      <c r="D22" s="116"/>
      <c r="E22" s="116"/>
      <c r="F22" s="116"/>
      <c r="G22" s="116"/>
      <c r="H22" s="54"/>
    </row>
    <row r="23" spans="1:8" ht="13.5" customHeight="1" x14ac:dyDescent="0.25">
      <c r="A23" s="124"/>
      <c r="B23" s="122">
        <v>0.51041666666666663</v>
      </c>
      <c r="C23" s="117" t="s">
        <v>90</v>
      </c>
      <c r="D23" s="56"/>
      <c r="E23" s="56"/>
      <c r="F23" s="56"/>
      <c r="G23" s="56"/>
      <c r="H23" s="57"/>
    </row>
    <row r="24" spans="1:8" ht="13.5" customHeight="1" x14ac:dyDescent="0.25">
      <c r="A24" s="123"/>
      <c r="B24" s="121">
        <v>0.54861111111111105</v>
      </c>
      <c r="C24" s="115" t="s">
        <v>87</v>
      </c>
      <c r="D24" s="116"/>
      <c r="E24" s="116"/>
      <c r="F24" s="116"/>
      <c r="G24" s="116"/>
      <c r="H24" s="54"/>
    </row>
    <row r="25" spans="1:8" ht="13.5" customHeight="1" x14ac:dyDescent="0.25">
      <c r="A25" s="123"/>
      <c r="B25" s="121">
        <v>0.625</v>
      </c>
      <c r="C25" s="115" t="s">
        <v>91</v>
      </c>
      <c r="D25" s="116"/>
      <c r="E25" s="116"/>
      <c r="F25" s="116"/>
      <c r="G25" s="116"/>
      <c r="H25" s="54"/>
    </row>
    <row r="26" spans="1:8" ht="13.5" customHeight="1" x14ac:dyDescent="0.25">
      <c r="A26" s="123"/>
      <c r="B26" s="121">
        <v>0.63194444444444442</v>
      </c>
      <c r="C26" s="115" t="s">
        <v>88</v>
      </c>
      <c r="D26" s="116"/>
      <c r="E26" s="116"/>
      <c r="F26" s="116"/>
      <c r="G26" s="116"/>
      <c r="H26" s="54"/>
    </row>
    <row r="27" spans="1:8" ht="13.5" customHeight="1" x14ac:dyDescent="0.25">
      <c r="A27" s="120"/>
      <c r="B27" s="121">
        <v>0.69791666666666663</v>
      </c>
      <c r="C27" s="115" t="s">
        <v>92</v>
      </c>
      <c r="D27" s="116"/>
      <c r="E27" s="116"/>
      <c r="F27" s="116"/>
      <c r="G27" s="116"/>
      <c r="H27" s="54"/>
    </row>
    <row r="28" spans="1:8" ht="13.5" customHeight="1" x14ac:dyDescent="0.25">
      <c r="A28" s="123"/>
      <c r="B28" s="121">
        <v>0.75</v>
      </c>
      <c r="C28" s="115" t="s">
        <v>93</v>
      </c>
      <c r="D28" s="53"/>
      <c r="E28" s="53"/>
      <c r="F28" s="53"/>
      <c r="G28" s="53"/>
      <c r="H28" s="54"/>
    </row>
    <row r="29" spans="1:8" ht="13.5" customHeight="1" x14ac:dyDescent="0.25">
      <c r="A29" s="120"/>
      <c r="B29" s="121">
        <v>0.78125</v>
      </c>
      <c r="C29" s="116" t="s">
        <v>94</v>
      </c>
      <c r="E29" s="53"/>
      <c r="F29" s="53"/>
      <c r="G29" s="53"/>
      <c r="H29" s="54"/>
    </row>
    <row r="30" spans="1:8" ht="13.5" customHeight="1" x14ac:dyDescent="0.25">
      <c r="A30" s="123"/>
      <c r="B30" s="121"/>
      <c r="C30" s="115"/>
      <c r="D30" s="53"/>
      <c r="E30" s="53"/>
      <c r="F30" s="53"/>
      <c r="G30" s="53"/>
      <c r="H30" s="54"/>
    </row>
    <row r="31" spans="1:8" ht="13.5" customHeight="1" x14ac:dyDescent="0.25">
      <c r="A31" s="69"/>
      <c r="B31" s="59"/>
      <c r="C31" s="52"/>
      <c r="D31" s="53"/>
      <c r="E31" s="53"/>
      <c r="F31" s="53"/>
      <c r="G31" s="53"/>
      <c r="H31" s="54"/>
    </row>
    <row r="32" spans="1:8" ht="13.5" customHeight="1" x14ac:dyDescent="0.25">
      <c r="A32" s="58"/>
      <c r="B32" s="59"/>
      <c r="C32" s="52"/>
      <c r="D32" s="53"/>
      <c r="E32" s="53"/>
      <c r="F32" s="53"/>
      <c r="G32" s="53"/>
      <c r="H32" s="54"/>
    </row>
    <row r="33" spans="1:8" ht="13.5" customHeight="1" x14ac:dyDescent="0.25">
      <c r="A33" s="58"/>
      <c r="B33" s="59"/>
      <c r="C33" s="52"/>
      <c r="D33" s="53"/>
      <c r="E33" s="53"/>
      <c r="F33" s="53"/>
      <c r="G33" s="53"/>
      <c r="H33" s="54"/>
    </row>
    <row r="34" spans="1:8" ht="13.5" customHeight="1" x14ac:dyDescent="0.25">
      <c r="A34" s="58"/>
      <c r="B34" s="59"/>
      <c r="C34" s="52"/>
      <c r="D34" s="53"/>
      <c r="E34" s="53"/>
      <c r="F34" s="53"/>
      <c r="G34" s="53"/>
      <c r="H34" s="54"/>
    </row>
    <row r="35" spans="1:8" ht="13.5" customHeight="1" x14ac:dyDescent="0.25">
      <c r="A35" s="58"/>
      <c r="B35" s="59"/>
      <c r="C35" s="52"/>
      <c r="D35" s="53"/>
      <c r="E35" s="53"/>
      <c r="F35" s="53"/>
      <c r="G35" s="53"/>
      <c r="H35" s="54"/>
    </row>
    <row r="36" spans="1:8" ht="13.5" customHeight="1" x14ac:dyDescent="0.25">
      <c r="A36" s="58"/>
      <c r="B36" s="59"/>
      <c r="C36" s="52"/>
      <c r="D36" s="53"/>
      <c r="E36" s="53"/>
      <c r="F36" s="53"/>
      <c r="G36" s="53"/>
      <c r="H36" s="54"/>
    </row>
    <row r="37" spans="1:8" ht="13.5" customHeight="1" x14ac:dyDescent="0.25">
      <c r="A37" s="58"/>
      <c r="B37" s="60"/>
      <c r="C37" s="52"/>
      <c r="D37" s="53"/>
      <c r="E37" s="53"/>
      <c r="F37" s="53"/>
      <c r="G37" s="53"/>
      <c r="H37" s="54"/>
    </row>
    <row r="38" spans="1:8" ht="13.5" customHeight="1" x14ac:dyDescent="0.25">
      <c r="A38" s="58"/>
      <c r="B38" s="60"/>
      <c r="C38" s="52"/>
      <c r="D38" s="53"/>
      <c r="E38" s="53"/>
      <c r="F38" s="53"/>
      <c r="G38" s="53"/>
      <c r="H38" s="54"/>
    </row>
    <row r="39" spans="1:8" ht="13.5" customHeight="1" x14ac:dyDescent="0.25">
      <c r="A39" s="58"/>
      <c r="B39" s="60"/>
      <c r="C39" s="52"/>
      <c r="D39" s="53"/>
      <c r="E39" s="53"/>
      <c r="F39" s="53"/>
      <c r="G39" s="53"/>
      <c r="H39" s="54"/>
    </row>
    <row r="40" spans="1:8" ht="13.5" customHeight="1" x14ac:dyDescent="0.25">
      <c r="A40" s="58"/>
      <c r="B40" s="60"/>
      <c r="C40" s="52"/>
      <c r="D40" s="53"/>
      <c r="E40" s="53"/>
      <c r="F40" s="53"/>
      <c r="G40" s="53"/>
      <c r="H40" s="54"/>
    </row>
    <row r="41" spans="1:8" ht="13.5" customHeight="1" x14ac:dyDescent="0.25">
      <c r="A41" s="58"/>
      <c r="B41" s="60"/>
      <c r="C41" s="52"/>
      <c r="D41" s="53"/>
      <c r="E41" s="53"/>
      <c r="F41" s="53"/>
      <c r="G41" s="53"/>
      <c r="H41" s="54"/>
    </row>
    <row r="42" spans="1:8" ht="13.5" customHeight="1" x14ac:dyDescent="0.25">
      <c r="A42" s="58"/>
      <c r="B42" s="60"/>
      <c r="C42" s="52"/>
      <c r="D42" s="53"/>
      <c r="E42" s="53"/>
      <c r="F42" s="53"/>
      <c r="G42" s="53"/>
      <c r="H42" s="54"/>
    </row>
    <row r="43" spans="1:8" ht="13.5" customHeight="1" x14ac:dyDescent="0.25">
      <c r="A43" s="58"/>
      <c r="B43" s="60"/>
      <c r="C43" s="52"/>
      <c r="D43" s="53"/>
      <c r="E43" s="53"/>
      <c r="F43" s="53"/>
      <c r="G43" s="53"/>
      <c r="H43" s="54"/>
    </row>
    <row r="44" spans="1:8" ht="13.5" customHeight="1" x14ac:dyDescent="0.25">
      <c r="A44" s="58"/>
      <c r="B44" s="60"/>
      <c r="C44" s="52"/>
      <c r="D44" s="53"/>
      <c r="E44" s="53"/>
      <c r="F44" s="53"/>
      <c r="G44" s="53"/>
      <c r="H44" s="54"/>
    </row>
    <row r="45" spans="1:8" ht="13.5" customHeight="1" x14ac:dyDescent="0.25">
      <c r="A45" s="58"/>
      <c r="B45" s="60"/>
      <c r="C45" s="52"/>
      <c r="D45" s="53"/>
      <c r="E45" s="53"/>
      <c r="F45" s="53"/>
      <c r="G45" s="53"/>
      <c r="H45" s="54"/>
    </row>
    <row r="46" spans="1:8" ht="13.5" customHeight="1" x14ac:dyDescent="0.25">
      <c r="A46" s="58"/>
      <c r="B46" s="60"/>
      <c r="C46" s="52"/>
      <c r="D46" s="53"/>
      <c r="E46" s="53"/>
      <c r="F46" s="53"/>
      <c r="G46" s="53"/>
      <c r="H46" s="54"/>
    </row>
    <row r="47" spans="1:8" ht="13.5" customHeight="1" x14ac:dyDescent="0.25">
      <c r="A47" s="58"/>
      <c r="B47" s="60"/>
      <c r="C47" s="52"/>
      <c r="D47" s="53"/>
      <c r="E47" s="53"/>
      <c r="F47" s="53"/>
      <c r="G47" s="53"/>
      <c r="H47" s="54"/>
    </row>
    <row r="48" spans="1:8" ht="13.5" customHeight="1" x14ac:dyDescent="0.25">
      <c r="A48" s="58"/>
      <c r="B48" s="60"/>
      <c r="C48" s="52"/>
      <c r="D48" s="53"/>
      <c r="E48" s="53"/>
      <c r="F48" s="53"/>
      <c r="G48" s="53"/>
      <c r="H48" s="54"/>
    </row>
    <row r="49" spans="1:8" ht="13.5" customHeight="1" x14ac:dyDescent="0.25">
      <c r="A49" s="58"/>
      <c r="B49" s="60"/>
      <c r="C49" s="52"/>
      <c r="D49" s="53"/>
      <c r="E49" s="53"/>
      <c r="F49" s="53"/>
      <c r="G49" s="53"/>
      <c r="H49" s="54"/>
    </row>
    <row r="50" spans="1:8" ht="13.5" customHeight="1" x14ac:dyDescent="0.25">
      <c r="A50" s="58"/>
      <c r="B50" s="60"/>
      <c r="C50" s="52"/>
      <c r="D50" s="53"/>
      <c r="E50" s="53"/>
      <c r="F50" s="53"/>
      <c r="G50" s="53"/>
      <c r="H50" s="54"/>
    </row>
    <row r="51" spans="1:8" ht="13.5" customHeight="1" x14ac:dyDescent="0.25">
      <c r="A51" s="58"/>
      <c r="B51" s="60"/>
      <c r="C51" s="52"/>
      <c r="D51" s="53"/>
      <c r="E51" s="53"/>
      <c r="F51" s="53"/>
      <c r="G51" s="53"/>
      <c r="H51" s="54"/>
    </row>
    <row r="52" spans="1:8" ht="13.5" customHeight="1" x14ac:dyDescent="0.25">
      <c r="A52" s="58"/>
      <c r="B52" s="60"/>
      <c r="C52" s="52"/>
      <c r="D52" s="53"/>
      <c r="E52" s="53"/>
      <c r="F52" s="53"/>
      <c r="G52" s="53"/>
      <c r="H52" s="54"/>
    </row>
    <row r="53" spans="1:8" ht="13.5" customHeight="1" x14ac:dyDescent="0.25">
      <c r="A53" s="58"/>
      <c r="B53" s="60"/>
      <c r="C53" s="52"/>
      <c r="D53" s="53"/>
      <c r="E53" s="53"/>
      <c r="F53" s="53"/>
      <c r="G53" s="53"/>
      <c r="H53" s="54"/>
    </row>
    <row r="54" spans="1:8" ht="13.5" customHeight="1" x14ac:dyDescent="0.25">
      <c r="A54" s="58"/>
      <c r="B54" s="60"/>
      <c r="C54" s="52"/>
      <c r="D54" s="53"/>
      <c r="E54" s="53"/>
      <c r="F54" s="53"/>
      <c r="G54" s="53"/>
      <c r="H54" s="54"/>
    </row>
    <row r="55" spans="1:8" ht="13.5" customHeight="1" x14ac:dyDescent="0.25">
      <c r="A55" s="58"/>
      <c r="B55" s="60"/>
      <c r="C55" s="52"/>
      <c r="D55" s="53"/>
      <c r="E55" s="53"/>
      <c r="F55" s="53"/>
      <c r="G55" s="53"/>
      <c r="H55" s="54"/>
    </row>
    <row r="56" spans="1:8" ht="13.5" customHeight="1" x14ac:dyDescent="0.25">
      <c r="A56" s="48"/>
      <c r="B56" s="49"/>
      <c r="C56" s="55"/>
      <c r="D56" s="56"/>
      <c r="E56" s="56"/>
      <c r="F56" s="56"/>
      <c r="G56" s="56"/>
      <c r="H56" s="57"/>
    </row>
    <row r="57" spans="1:8" ht="13.5" customHeight="1" x14ac:dyDescent="0.25">
      <c r="A57" s="46"/>
      <c r="B57" s="47"/>
      <c r="C57" s="52"/>
      <c r="D57" s="53"/>
      <c r="E57" s="53"/>
      <c r="F57" s="53"/>
      <c r="G57" s="53"/>
      <c r="H57" s="54"/>
    </row>
    <row r="58" spans="1:8" ht="13.5" customHeight="1" x14ac:dyDescent="0.25">
      <c r="A58" s="46"/>
      <c r="B58" s="47"/>
      <c r="C58" s="52"/>
      <c r="D58" s="53"/>
      <c r="E58" s="53"/>
      <c r="F58" s="53"/>
      <c r="G58" s="53"/>
      <c r="H58" s="54"/>
    </row>
    <row r="59" spans="1:8" ht="13.5" customHeight="1" x14ac:dyDescent="0.25">
      <c r="A59" s="64"/>
      <c r="B59" s="65"/>
      <c r="C59" s="66"/>
      <c r="D59" s="67"/>
      <c r="E59" s="67"/>
      <c r="F59" s="67"/>
      <c r="G59" s="67"/>
      <c r="H59" s="68"/>
    </row>
    <row r="60" spans="1:8" ht="13.5" customHeight="1" x14ac:dyDescent="0.25"/>
    <row r="61" spans="1:8" ht="13.5" customHeight="1" x14ac:dyDescent="0.25"/>
    <row r="62" spans="1:8" ht="13.5" customHeight="1" x14ac:dyDescent="0.25"/>
    <row r="63" spans="1:8" ht="13.5" customHeight="1" x14ac:dyDescent="0.25"/>
    <row r="64" spans="1:8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</sheetData>
  <mergeCells count="5">
    <mergeCell ref="A1:E1"/>
    <mergeCell ref="C20:H20"/>
    <mergeCell ref="A8:B8"/>
    <mergeCell ref="C8:D8"/>
    <mergeCell ref="A19:H19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6"/>
  <sheetViews>
    <sheetView zoomScaleNormal="100" workbookViewId="0">
      <selection activeCell="C10" sqref="C10"/>
    </sheetView>
  </sheetViews>
  <sheetFormatPr defaultRowHeight="15" x14ac:dyDescent="0.25"/>
  <cols>
    <col min="1" max="2" width="16.42578125" customWidth="1"/>
    <col min="3" max="3" width="16.5703125" customWidth="1"/>
    <col min="4" max="4" width="10.7109375" customWidth="1"/>
    <col min="5" max="5" width="0.5703125" customWidth="1"/>
    <col min="6" max="6" width="6" customWidth="1"/>
    <col min="7" max="8" width="16.28515625" customWidth="1"/>
  </cols>
  <sheetData>
    <row r="1" spans="1:13" ht="38.25" customHeight="1" x14ac:dyDescent="0.25">
      <c r="A1" s="174" t="s">
        <v>51</v>
      </c>
      <c r="B1" s="174"/>
      <c r="C1" s="174"/>
      <c r="D1" s="174"/>
      <c r="E1" s="174"/>
      <c r="F1" s="174"/>
    </row>
    <row r="2" spans="1:13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13" s="2" customFormat="1" ht="9" customHeight="1" x14ac:dyDescent="0.25">
      <c r="A3" s="4" t="s">
        <v>1</v>
      </c>
      <c r="B3" s="9"/>
      <c r="C3" s="4" t="s">
        <v>3</v>
      </c>
      <c r="D3" s="9"/>
      <c r="E3" s="9"/>
      <c r="F3" s="9"/>
      <c r="G3" s="4" t="s">
        <v>2</v>
      </c>
      <c r="H3" s="5"/>
    </row>
    <row r="4" spans="1:13" s="1" customFormat="1" x14ac:dyDescent="0.2">
      <c r="A4" s="20" t="str">
        <f>'Event Summary'!A4</f>
        <v>Santos Ltd</v>
      </c>
      <c r="B4" s="18"/>
      <c r="C4" s="20" t="str">
        <f>'Event Summary'!C4</f>
        <v>Angry Jungle 3</v>
      </c>
      <c r="D4" s="18"/>
      <c r="E4" s="18"/>
      <c r="F4" s="18"/>
      <c r="G4" s="20" t="str">
        <f>'Event Summary'!E4</f>
        <v xml:space="preserve">Roma </v>
      </c>
      <c r="H4" s="19"/>
      <c r="J4" s="23" t="s">
        <v>22</v>
      </c>
      <c r="K4" s="23"/>
      <c r="L4" s="23" t="s">
        <v>26</v>
      </c>
      <c r="M4" s="24"/>
    </row>
    <row r="5" spans="1:13" s="1" customFormat="1" ht="9" customHeight="1" x14ac:dyDescent="0.25">
      <c r="A5" s="4" t="s">
        <v>15</v>
      </c>
      <c r="B5" s="10"/>
      <c r="C5" s="4" t="s">
        <v>17</v>
      </c>
      <c r="D5" s="9"/>
      <c r="E5" s="10"/>
      <c r="F5" s="11"/>
      <c r="G5" s="9" t="s">
        <v>59</v>
      </c>
      <c r="H5" s="11"/>
    </row>
    <row r="6" spans="1:13" s="1" customFormat="1" x14ac:dyDescent="0.25">
      <c r="A6" s="21" t="str">
        <f>'Event Summary'!G4</f>
        <v>Australia</v>
      </c>
      <c r="B6" s="22"/>
      <c r="C6" s="152" t="str">
        <f>'Event Summary'!A6</f>
        <v xml:space="preserve">Queensland </v>
      </c>
      <c r="D6" s="18"/>
      <c r="E6" s="18"/>
      <c r="F6" s="19"/>
      <c r="G6" s="25" t="str">
        <f>'Event Summary'!C6</f>
        <v>Well Head</v>
      </c>
      <c r="H6" s="19"/>
    </row>
    <row r="7" spans="1:13" x14ac:dyDescent="0.25">
      <c r="A7" s="12" t="s">
        <v>11</v>
      </c>
      <c r="B7" s="13"/>
      <c r="C7" s="13"/>
      <c r="D7" s="13"/>
      <c r="E7" s="13"/>
      <c r="F7" s="13"/>
      <c r="G7" s="13"/>
      <c r="H7" s="14"/>
    </row>
    <row r="8" spans="1:13" s="2" customFormat="1" ht="9" customHeight="1" x14ac:dyDescent="0.25">
      <c r="A8" s="78" t="s">
        <v>13</v>
      </c>
      <c r="B8" s="82" t="s">
        <v>14</v>
      </c>
      <c r="C8" s="83" t="s">
        <v>28</v>
      </c>
      <c r="D8" s="183" t="s">
        <v>27</v>
      </c>
      <c r="E8" s="183"/>
      <c r="F8" s="184"/>
      <c r="G8" s="82" t="s">
        <v>23</v>
      </c>
      <c r="H8" s="79" t="s">
        <v>24</v>
      </c>
    </row>
    <row r="9" spans="1:13" s="1" customFormat="1" x14ac:dyDescent="0.25">
      <c r="A9" s="73" t="str">
        <f>'Event Summary'!A11</f>
        <v>Ground Level</v>
      </c>
      <c r="B9" s="72" t="str">
        <f>'Event Summary'!C11</f>
        <v>363.80m</v>
      </c>
      <c r="C9" s="71" t="str">
        <f>'Event Summary'!E11</f>
        <v>KB</v>
      </c>
      <c r="D9" s="105" t="str">
        <f>'Event Summary'!G11</f>
        <v>3.9m</v>
      </c>
      <c r="E9" s="106"/>
      <c r="F9" s="107"/>
      <c r="G9" s="71" t="s">
        <v>19</v>
      </c>
      <c r="H9" s="108" t="str">
        <f>'Event Summary'!G13</f>
        <v>875.0m</v>
      </c>
    </row>
    <row r="10" spans="1:13" s="2" customFormat="1" ht="9" customHeight="1" x14ac:dyDescent="0.25">
      <c r="A10" s="82" t="s">
        <v>10</v>
      </c>
      <c r="B10" s="74" t="s">
        <v>18</v>
      </c>
      <c r="C10" s="82" t="s">
        <v>45</v>
      </c>
      <c r="D10" s="78" t="s">
        <v>46</v>
      </c>
      <c r="E10" s="80"/>
      <c r="F10" s="79"/>
      <c r="G10" s="82" t="s">
        <v>43</v>
      </c>
      <c r="H10" s="79" t="s">
        <v>44</v>
      </c>
    </row>
    <row r="11" spans="1:13" s="113" customFormat="1" ht="12" x14ac:dyDescent="0.25">
      <c r="A11" s="109">
        <f>'Event Summary'!A13</f>
        <v>41745</v>
      </c>
      <c r="B11" s="156" t="str">
        <f>'Event Summary'!A15</f>
        <v>Grid North</v>
      </c>
      <c r="C11" s="110" t="str">
        <f>'Event Summary'!E6</f>
        <v>26°30 '20.70 '' S</v>
      </c>
      <c r="D11" s="73" t="str">
        <f>'Event Summary'!G6</f>
        <v>149° 17' 5.1 ''E</v>
      </c>
      <c r="E11" s="106"/>
      <c r="F11" s="107"/>
      <c r="G11" s="111" t="str">
        <f>'Event Summary'!E8</f>
        <v>GDA94/MGA94</v>
      </c>
      <c r="H11" s="112">
        <f>'Event Summary'!G8</f>
        <v>55</v>
      </c>
    </row>
    <row r="12" spans="1:13" s="2" customFormat="1" ht="9" customHeight="1" x14ac:dyDescent="0.25">
      <c r="A12" s="74" t="s">
        <v>54</v>
      </c>
      <c r="B12" s="82" t="s">
        <v>57</v>
      </c>
      <c r="C12" s="82" t="s">
        <v>41</v>
      </c>
      <c r="D12" s="78" t="s">
        <v>42</v>
      </c>
      <c r="E12" s="80"/>
      <c r="F12" s="79"/>
      <c r="G12" s="82" t="s">
        <v>62</v>
      </c>
      <c r="H12" s="79" t="s">
        <v>30</v>
      </c>
    </row>
    <row r="13" spans="1:13" s="113" customFormat="1" ht="12" x14ac:dyDescent="0.25">
      <c r="A13" s="111" t="str">
        <f>'Event Summary'!E15</f>
        <v>1° 1' 12.34''</v>
      </c>
      <c r="B13" s="109" t="str">
        <f>'Event Summary'!G15</f>
        <v>N/A</v>
      </c>
      <c r="C13" s="165">
        <f>'Event Summary'!A8</f>
        <v>7066278.7479999997</v>
      </c>
      <c r="D13" s="188">
        <f>'Event Summary'!C8</f>
        <v>727701.06499999994</v>
      </c>
      <c r="E13" s="189"/>
      <c r="F13" s="190"/>
      <c r="G13" s="111" t="str">
        <f>'Event Summary'!C15</f>
        <v>Min Curvature</v>
      </c>
      <c r="H13" s="112" t="str">
        <f>'Event Summary'!G17</f>
        <v xml:space="preserve">Memory </v>
      </c>
    </row>
    <row r="14" spans="1:13" s="3" customFormat="1" ht="9" customHeight="1" x14ac:dyDescent="0.2">
      <c r="A14" s="4" t="s">
        <v>21</v>
      </c>
      <c r="B14" s="6"/>
      <c r="C14" s="6"/>
      <c r="D14" s="6"/>
      <c r="E14" s="6"/>
      <c r="F14" s="6"/>
      <c r="G14" s="6"/>
      <c r="H14" s="7"/>
    </row>
    <row r="15" spans="1:13" ht="25.5" customHeight="1" x14ac:dyDescent="0.25">
      <c r="A15" s="185" t="str">
        <f>IF(ISBLANK('Event Summary'!A19),"",'Event Summary'!A19)</f>
        <v/>
      </c>
      <c r="B15" s="186"/>
      <c r="C15" s="186"/>
      <c r="D15" s="186"/>
      <c r="E15" s="186"/>
      <c r="F15" s="186"/>
      <c r="G15" s="186"/>
      <c r="H15" s="187"/>
    </row>
    <row r="16" spans="1:13" ht="3" customHeight="1" x14ac:dyDescent="0.25"/>
  </sheetData>
  <mergeCells count="4">
    <mergeCell ref="D8:F8"/>
    <mergeCell ref="A15:H15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legacyDrawing r:id="rId3"/>
  <controls>
    <mc:AlternateContent xmlns:mc="http://schemas.openxmlformats.org/markup-compatibility/2006">
      <mc:Choice Requires="x14">
        <control shapeId="2049" r:id="rId4" name="d">
          <controlPr defaultSize="0" autoLine="0" autoPict="0" r:id="rId5">
            <anchor moveWithCells="1">
              <from>
                <xdr:col>0</xdr:col>
                <xdr:colOff>9525</xdr:colOff>
                <xdr:row>16</xdr:row>
                <xdr:rowOff>0</xdr:rowOff>
              </from>
              <to>
                <xdr:col>3</xdr:col>
                <xdr:colOff>704850</xdr:colOff>
                <xdr:row>37</xdr:row>
                <xdr:rowOff>133350</xdr:rowOff>
              </to>
            </anchor>
          </controlPr>
        </control>
      </mc:Choice>
      <mc:Fallback>
        <control shapeId="2049" r:id="rId4" name="d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A26" zoomScaleNormal="100" workbookViewId="0">
      <selection activeCell="K11" sqref="K11"/>
    </sheetView>
  </sheetViews>
  <sheetFormatPr defaultRowHeight="15" x14ac:dyDescent="0.25"/>
  <cols>
    <col min="1" max="2" width="16.42578125" style="75" customWidth="1"/>
    <col min="3" max="3" width="16.5703125" style="75" customWidth="1"/>
    <col min="4" max="4" width="10.7109375" style="75" customWidth="1"/>
    <col min="5" max="5" width="0.5703125" style="75" customWidth="1"/>
    <col min="6" max="6" width="6" style="75" customWidth="1"/>
    <col min="7" max="8" width="16.28515625" style="75" customWidth="1"/>
    <col min="9" max="16384" width="9.140625" style="75"/>
  </cols>
  <sheetData>
    <row r="1" spans="1:15" ht="38.25" customHeight="1" x14ac:dyDescent="0.25">
      <c r="A1" s="174" t="s">
        <v>68</v>
      </c>
      <c r="B1" s="174"/>
      <c r="C1" s="174"/>
      <c r="D1" s="174"/>
      <c r="E1" s="174"/>
      <c r="F1" s="174"/>
    </row>
    <row r="2" spans="1:15" x14ac:dyDescent="0.25">
      <c r="A2" s="130" t="s">
        <v>0</v>
      </c>
      <c r="B2" s="131"/>
      <c r="C2" s="131"/>
      <c r="D2" s="131"/>
      <c r="E2" s="131"/>
      <c r="F2" s="131"/>
      <c r="G2" s="131"/>
      <c r="H2" s="132"/>
      <c r="I2" s="162"/>
      <c r="J2" s="162"/>
      <c r="K2" s="162"/>
      <c r="L2" s="162"/>
      <c r="M2" s="162"/>
      <c r="N2" s="162"/>
    </row>
    <row r="3" spans="1:15" s="77" customFormat="1" ht="9" customHeight="1" x14ac:dyDescent="0.25">
      <c r="A3" s="125" t="s">
        <v>1</v>
      </c>
      <c r="B3" s="127"/>
      <c r="C3" s="125" t="s">
        <v>3</v>
      </c>
      <c r="D3" s="127"/>
      <c r="E3" s="127"/>
      <c r="F3" s="127"/>
      <c r="G3" s="125" t="s">
        <v>2</v>
      </c>
      <c r="H3" s="126"/>
      <c r="I3" s="161"/>
      <c r="J3" s="161"/>
      <c r="K3" s="161"/>
      <c r="L3" s="161"/>
      <c r="M3" s="161"/>
      <c r="N3" s="161"/>
      <c r="O3" s="161"/>
    </row>
    <row r="4" spans="1:15" s="76" customFormat="1" x14ac:dyDescent="0.2">
      <c r="A4" s="138" t="str">
        <f>'Event Summary'!A4</f>
        <v>Santos Ltd</v>
      </c>
      <c r="B4" s="136"/>
      <c r="C4" s="138" t="str">
        <f>'Event Summary'!C4</f>
        <v>Angry Jungle 3</v>
      </c>
      <c r="D4" s="136"/>
      <c r="E4" s="136"/>
      <c r="F4" s="136"/>
      <c r="G4" s="138" t="str">
        <f>'Event Summary'!E4</f>
        <v xml:space="preserve">Roma </v>
      </c>
      <c r="H4" s="137"/>
      <c r="I4" s="24"/>
      <c r="J4" s="23" t="s">
        <v>22</v>
      </c>
      <c r="K4" s="23" t="s">
        <v>67</v>
      </c>
      <c r="L4" s="23" t="s">
        <v>69</v>
      </c>
      <c r="M4" s="24"/>
      <c r="N4" s="24"/>
      <c r="O4" s="24"/>
    </row>
    <row r="5" spans="1:15" s="76" customFormat="1" ht="9" customHeight="1" x14ac:dyDescent="0.25">
      <c r="A5" s="125" t="s">
        <v>15</v>
      </c>
      <c r="B5" s="10"/>
      <c r="C5" s="125" t="s">
        <v>17</v>
      </c>
      <c r="D5" s="127"/>
      <c r="E5" s="10"/>
      <c r="F5" s="128"/>
      <c r="G5" s="127" t="s">
        <v>59</v>
      </c>
      <c r="H5" s="128"/>
      <c r="I5" s="24"/>
      <c r="J5" s="24"/>
      <c r="K5" s="24"/>
      <c r="L5" s="24"/>
      <c r="M5" s="24"/>
      <c r="N5" s="24"/>
      <c r="O5" s="24"/>
    </row>
    <row r="6" spans="1:15" s="76" customFormat="1" x14ac:dyDescent="0.25">
      <c r="A6" s="139" t="str">
        <f>'Event Summary'!G4</f>
        <v>Australia</v>
      </c>
      <c r="B6" s="22"/>
      <c r="C6" s="152" t="str">
        <f>'Event Summary'!A6</f>
        <v xml:space="preserve">Queensland </v>
      </c>
      <c r="D6" s="136"/>
      <c r="E6" s="136"/>
      <c r="F6" s="137"/>
      <c r="G6" s="25" t="str">
        <f>'Event Summary'!C6</f>
        <v>Well Head</v>
      </c>
      <c r="H6" s="137"/>
      <c r="I6" s="24"/>
      <c r="J6" s="24"/>
      <c r="K6" s="24"/>
      <c r="L6" s="24"/>
      <c r="M6" s="24"/>
      <c r="N6" s="24"/>
      <c r="O6" s="24"/>
    </row>
    <row r="7" spans="1:15" x14ac:dyDescent="0.25">
      <c r="A7" s="130" t="s">
        <v>11</v>
      </c>
      <c r="B7" s="131"/>
      <c r="C7" s="131"/>
      <c r="D7" s="131"/>
      <c r="E7" s="131"/>
      <c r="F7" s="131"/>
      <c r="G7" s="131"/>
      <c r="H7" s="132"/>
      <c r="J7" s="164"/>
      <c r="K7" s="164"/>
      <c r="L7" s="164"/>
      <c r="M7" s="164"/>
      <c r="N7" s="164"/>
      <c r="O7" s="162"/>
    </row>
    <row r="8" spans="1:15" s="77" customFormat="1" ht="9" customHeight="1" x14ac:dyDescent="0.25">
      <c r="A8" s="125" t="s">
        <v>13</v>
      </c>
      <c r="B8" s="129" t="s">
        <v>14</v>
      </c>
      <c r="C8" s="83" t="s">
        <v>28</v>
      </c>
      <c r="D8" s="183" t="s">
        <v>27</v>
      </c>
      <c r="E8" s="183"/>
      <c r="F8" s="184"/>
      <c r="G8" s="129" t="s">
        <v>23</v>
      </c>
      <c r="H8" s="126" t="s">
        <v>24</v>
      </c>
    </row>
    <row r="9" spans="1:15" s="76" customFormat="1" x14ac:dyDescent="0.25">
      <c r="A9" s="73" t="str">
        <f>'Event Summary'!A11</f>
        <v>Ground Level</v>
      </c>
      <c r="B9" s="72" t="str">
        <f>'Event Summary'!C11</f>
        <v>363.80m</v>
      </c>
      <c r="C9" s="71" t="str">
        <f>'Event Summary'!E11</f>
        <v>KB</v>
      </c>
      <c r="D9" s="105" t="str">
        <f>'Event Summary'!G11</f>
        <v>3.9m</v>
      </c>
      <c r="E9" s="106"/>
      <c r="F9" s="107"/>
      <c r="G9" s="71" t="s">
        <v>19</v>
      </c>
      <c r="H9" s="108" t="str">
        <f>'Event Summary'!G13</f>
        <v>875.0m</v>
      </c>
      <c r="J9" s="163"/>
      <c r="K9" s="163"/>
      <c r="L9" s="163"/>
      <c r="M9" s="163"/>
      <c r="N9" s="163"/>
    </row>
    <row r="10" spans="1:15" s="77" customFormat="1" ht="9" customHeight="1" x14ac:dyDescent="0.25">
      <c r="A10" s="129" t="s">
        <v>10</v>
      </c>
      <c r="B10" s="74" t="s">
        <v>18</v>
      </c>
      <c r="C10" s="129" t="s">
        <v>45</v>
      </c>
      <c r="D10" s="125" t="s">
        <v>46</v>
      </c>
      <c r="E10" s="127"/>
      <c r="F10" s="126"/>
      <c r="G10" s="129" t="s">
        <v>43</v>
      </c>
      <c r="H10" s="126" t="s">
        <v>44</v>
      </c>
    </row>
    <row r="11" spans="1:15" s="113" customFormat="1" ht="12" x14ac:dyDescent="0.25">
      <c r="A11" s="109">
        <f>'Event Summary'!A13</f>
        <v>41745</v>
      </c>
      <c r="B11" s="156" t="str">
        <f>'Event Summary'!A15</f>
        <v>Grid North</v>
      </c>
      <c r="C11" s="110" t="str">
        <f>'Event Summary'!E6</f>
        <v>26°30 '20.70 '' S</v>
      </c>
      <c r="D11" s="73" t="str">
        <f>'Event Summary'!G6</f>
        <v>149° 17' 5.1 ''E</v>
      </c>
      <c r="E11" s="106"/>
      <c r="F11" s="107"/>
      <c r="G11" s="111" t="str">
        <f>'Event Summary'!E8</f>
        <v>GDA94/MGA94</v>
      </c>
      <c r="H11" s="112">
        <f>'Event Summary'!G8</f>
        <v>55</v>
      </c>
    </row>
    <row r="12" spans="1:15" s="77" customFormat="1" ht="9" customHeight="1" x14ac:dyDescent="0.25">
      <c r="A12" s="74" t="s">
        <v>54</v>
      </c>
      <c r="B12" s="129" t="s">
        <v>57</v>
      </c>
      <c r="C12" s="129" t="s">
        <v>41</v>
      </c>
      <c r="D12" s="125" t="s">
        <v>42</v>
      </c>
      <c r="E12" s="127"/>
      <c r="F12" s="126"/>
      <c r="G12" s="129" t="s">
        <v>62</v>
      </c>
      <c r="H12" s="126" t="s">
        <v>30</v>
      </c>
    </row>
    <row r="13" spans="1:15" s="113" customFormat="1" ht="12" x14ac:dyDescent="0.25">
      <c r="A13" s="111" t="str">
        <f>'Event Summary'!E15</f>
        <v>1° 1' 12.34''</v>
      </c>
      <c r="B13" s="109" t="str">
        <f>'Event Summary'!G15</f>
        <v>N/A</v>
      </c>
      <c r="C13" s="157">
        <f>'Event Summary'!A8</f>
        <v>7066278.7479999997</v>
      </c>
      <c r="D13" s="188">
        <f>'Event Summary'!C8</f>
        <v>727701.06499999994</v>
      </c>
      <c r="E13" s="189"/>
      <c r="F13" s="190"/>
      <c r="G13" s="111" t="str">
        <f>'Event Summary'!C15</f>
        <v>Min Curvature</v>
      </c>
      <c r="H13" s="112" t="str">
        <f>'Event Summary'!G17</f>
        <v xml:space="preserve">Memory </v>
      </c>
    </row>
    <row r="14" spans="1:15" s="3" customFormat="1" ht="9" customHeight="1" x14ac:dyDescent="0.2">
      <c r="A14" s="125" t="s">
        <v>21</v>
      </c>
      <c r="B14" s="6"/>
      <c r="C14" s="6"/>
      <c r="D14" s="6"/>
      <c r="E14" s="6"/>
      <c r="F14" s="6"/>
      <c r="G14" s="6"/>
      <c r="H14" s="7"/>
    </row>
    <row r="15" spans="1:15" ht="25.5" customHeight="1" x14ac:dyDescent="0.25">
      <c r="A15" s="180" t="str">
        <f>IF(ISBLANK('Event Summary'!A19),"",'Event Summary'!A19)</f>
        <v/>
      </c>
      <c r="B15" s="181"/>
      <c r="C15" s="181"/>
      <c r="D15" s="181"/>
      <c r="E15" s="181"/>
      <c r="F15" s="181"/>
      <c r="G15" s="181"/>
      <c r="H15" s="182"/>
      <c r="J15" s="164"/>
      <c r="K15" s="164"/>
      <c r="L15" s="164"/>
      <c r="M15" s="164"/>
      <c r="N15" s="164"/>
    </row>
    <row r="16" spans="1:15" ht="3" customHeight="1" x14ac:dyDescent="0.25"/>
  </sheetData>
  <mergeCells count="4">
    <mergeCell ref="A15:H15"/>
    <mergeCell ref="D8:F8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zoomScaleNormal="100" workbookViewId="0">
      <pane ySplit="20" topLeftCell="A21" activePane="bottomLeft" state="frozenSplit"/>
      <selection activeCell="G25" sqref="G25"/>
      <selection pane="bottomLeft" activeCell="A20" sqref="A20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74" t="s">
        <v>65</v>
      </c>
      <c r="B1" s="174"/>
      <c r="C1" s="174"/>
      <c r="D1" s="174"/>
      <c r="E1" s="174"/>
    </row>
    <row r="2" spans="1:8" s="75" customFormat="1" x14ac:dyDescent="0.25">
      <c r="A2" s="84" t="s">
        <v>0</v>
      </c>
      <c r="B2" s="85"/>
      <c r="C2" s="85"/>
      <c r="D2" s="85"/>
      <c r="E2" s="85"/>
      <c r="F2" s="85"/>
      <c r="G2" s="85"/>
      <c r="H2" s="86"/>
    </row>
    <row r="3" spans="1:8" s="77" customFormat="1" ht="9" customHeight="1" x14ac:dyDescent="0.25">
      <c r="A3" s="78" t="s">
        <v>1</v>
      </c>
      <c r="B3" s="80"/>
      <c r="C3" s="78" t="s">
        <v>3</v>
      </c>
      <c r="D3" s="80"/>
      <c r="E3" s="78" t="s">
        <v>2</v>
      </c>
      <c r="F3" s="80"/>
      <c r="G3" s="78" t="s">
        <v>15</v>
      </c>
      <c r="H3" s="81"/>
    </row>
    <row r="4" spans="1:8" s="76" customFormat="1" x14ac:dyDescent="0.25">
      <c r="A4" s="92" t="str">
        <f>'Event Summary'!A4</f>
        <v>Santos Ltd</v>
      </c>
      <c r="B4" s="90"/>
      <c r="C4" s="92" t="str">
        <f>'Event Summary'!C4</f>
        <v>Angry Jungle 3</v>
      </c>
      <c r="D4" s="91"/>
      <c r="E4" s="92" t="str">
        <f>'Event Summary'!E4</f>
        <v xml:space="preserve">Roma </v>
      </c>
      <c r="F4" s="90"/>
      <c r="G4" s="93" t="str">
        <f>'Event Summary'!G4</f>
        <v>Australia</v>
      </c>
      <c r="H4" s="96"/>
    </row>
    <row r="5" spans="1:8" s="76" customFormat="1" ht="9" customHeight="1" x14ac:dyDescent="0.25">
      <c r="A5" s="78" t="s">
        <v>17</v>
      </c>
      <c r="B5" s="81"/>
      <c r="C5" s="78" t="s">
        <v>12</v>
      </c>
      <c r="D5" s="79"/>
      <c r="E5" s="78" t="s">
        <v>45</v>
      </c>
      <c r="F5" s="79"/>
      <c r="G5" s="78" t="s">
        <v>46</v>
      </c>
      <c r="H5" s="79"/>
    </row>
    <row r="6" spans="1:8" s="76" customFormat="1" x14ac:dyDescent="0.25">
      <c r="A6" s="152" t="str">
        <f>'Event Summary'!A6</f>
        <v xml:space="preserve">Queensland </v>
      </c>
      <c r="B6" s="96"/>
      <c r="C6" s="101" t="str">
        <f>'Event Summary'!C6</f>
        <v>Well Head</v>
      </c>
      <c r="D6" s="96"/>
      <c r="E6" s="104" t="str">
        <f>'Event Summary'!E6</f>
        <v>26°30 '20.70 '' S</v>
      </c>
      <c r="F6" s="70"/>
      <c r="G6" s="104" t="str">
        <f>'Event Summary'!G6</f>
        <v>149° 17' 5.1 ''E</v>
      </c>
      <c r="H6" s="91"/>
    </row>
    <row r="7" spans="1:8" s="76" customFormat="1" ht="9" customHeight="1" x14ac:dyDescent="0.25">
      <c r="A7" s="78" t="s">
        <v>41</v>
      </c>
      <c r="B7" s="81"/>
      <c r="C7" s="78" t="s">
        <v>42</v>
      </c>
      <c r="D7" s="79"/>
      <c r="E7" s="78" t="s">
        <v>43</v>
      </c>
      <c r="F7" s="79"/>
      <c r="G7" s="78" t="s">
        <v>44</v>
      </c>
      <c r="H7" s="79"/>
    </row>
    <row r="8" spans="1:8" s="76" customFormat="1" x14ac:dyDescent="0.25">
      <c r="A8" s="176">
        <f>'Event Summary'!A8</f>
        <v>7066278.7479999997</v>
      </c>
      <c r="B8" s="177"/>
      <c r="C8" s="191">
        <f>'Event Summary'!C8</f>
        <v>727701.06499999994</v>
      </c>
      <c r="D8" s="192"/>
      <c r="E8" s="104" t="str">
        <f>'Event Summary'!E8</f>
        <v>GDA94/MGA94</v>
      </c>
      <c r="F8" s="70"/>
      <c r="G8" s="104">
        <f>'Event Summary'!G8</f>
        <v>55</v>
      </c>
      <c r="H8" s="91"/>
    </row>
    <row r="9" spans="1:8" s="75" customFormat="1" x14ac:dyDescent="0.25">
      <c r="A9" s="84" t="s">
        <v>11</v>
      </c>
      <c r="B9" s="85"/>
      <c r="C9" s="85"/>
      <c r="D9" s="85"/>
      <c r="E9" s="85"/>
      <c r="F9" s="85"/>
      <c r="G9" s="95"/>
      <c r="H9" s="86"/>
    </row>
    <row r="10" spans="1:8" s="77" customFormat="1" ht="9" customHeight="1" x14ac:dyDescent="0.25">
      <c r="A10" s="78" t="s">
        <v>25</v>
      </c>
      <c r="B10" s="79"/>
      <c r="C10" s="94" t="s">
        <v>14</v>
      </c>
      <c r="D10" s="79"/>
      <c r="E10" s="94" t="s">
        <v>28</v>
      </c>
      <c r="F10" s="80"/>
      <c r="G10" s="78" t="s">
        <v>20</v>
      </c>
      <c r="H10" s="79"/>
    </row>
    <row r="11" spans="1:8" s="76" customFormat="1" x14ac:dyDescent="0.25">
      <c r="A11" s="87" t="str">
        <f>'Event Summary'!A11</f>
        <v>Ground Level</v>
      </c>
      <c r="B11" s="89"/>
      <c r="C11" s="97" t="str">
        <f>'Event Summary'!C11</f>
        <v>363.80m</v>
      </c>
      <c r="D11" s="89"/>
      <c r="E11" s="87" t="str">
        <f>'Event Summary'!E11</f>
        <v>KB</v>
      </c>
      <c r="F11" s="88"/>
      <c r="G11" s="99" t="str">
        <f>'Event Summary'!G11</f>
        <v>3.9m</v>
      </c>
      <c r="H11" s="89"/>
    </row>
    <row r="12" spans="1:8" s="77" customFormat="1" ht="9" customHeight="1" x14ac:dyDescent="0.25">
      <c r="A12" s="78" t="s">
        <v>10</v>
      </c>
      <c r="B12" s="79"/>
      <c r="C12" s="78" t="s">
        <v>60</v>
      </c>
      <c r="D12" s="79"/>
      <c r="E12" s="78" t="s">
        <v>23</v>
      </c>
      <c r="F12" s="80"/>
      <c r="G12" s="78" t="s">
        <v>24</v>
      </c>
      <c r="H12" s="79"/>
    </row>
    <row r="13" spans="1:8" s="103" customFormat="1" ht="15" customHeight="1" x14ac:dyDescent="0.25">
      <c r="A13" s="100">
        <f>'Event Summary'!A13</f>
        <v>41745</v>
      </c>
      <c r="B13" s="89"/>
      <c r="C13" s="87" t="str">
        <f>'Event Summary'!C13</f>
        <v xml:space="preserve">North Seeking Gyro </v>
      </c>
      <c r="D13" s="89"/>
      <c r="E13" s="143">
        <f>'Event Summary'!E13</f>
        <v>0</v>
      </c>
      <c r="F13" s="88"/>
      <c r="G13" s="98" t="str">
        <f>'Event Summary'!G13</f>
        <v>875.0m</v>
      </c>
      <c r="H13" s="89"/>
    </row>
    <row r="14" spans="1:8" s="77" customFormat="1" ht="9" customHeight="1" x14ac:dyDescent="0.25">
      <c r="A14" s="125" t="s">
        <v>18</v>
      </c>
      <c r="B14" s="126"/>
      <c r="C14" s="125" t="s">
        <v>55</v>
      </c>
      <c r="D14" s="126"/>
      <c r="E14" s="125" t="s">
        <v>54</v>
      </c>
      <c r="F14" s="127"/>
      <c r="G14" s="125" t="s">
        <v>57</v>
      </c>
      <c r="H14" s="126"/>
    </row>
    <row r="15" spans="1:8" s="76" customFormat="1" x14ac:dyDescent="0.25">
      <c r="A15" s="133" t="str">
        <f>'Event Summary'!A15</f>
        <v>Grid North</v>
      </c>
      <c r="B15" s="135"/>
      <c r="C15" s="145" t="str">
        <f>'Event Summary'!C15</f>
        <v>Min Curvature</v>
      </c>
      <c r="D15" s="135"/>
      <c r="E15" s="158" t="str">
        <f>'Event Summary'!E15</f>
        <v>1° 1' 12.34''</v>
      </c>
      <c r="F15" s="134"/>
      <c r="G15" s="143" t="str">
        <f>'Event Summary'!G15</f>
        <v>N/A</v>
      </c>
      <c r="H15" s="135"/>
    </row>
    <row r="16" spans="1:8" s="77" customFormat="1" ht="9" customHeight="1" x14ac:dyDescent="0.25">
      <c r="A16" s="159" t="s">
        <v>64</v>
      </c>
      <c r="B16" s="79"/>
      <c r="C16" s="78" t="s">
        <v>47</v>
      </c>
      <c r="D16" s="79"/>
      <c r="E16" s="78" t="s">
        <v>58</v>
      </c>
      <c r="F16" s="80"/>
      <c r="G16" s="78" t="s">
        <v>30</v>
      </c>
      <c r="H16" s="82" t="s">
        <v>29</v>
      </c>
    </row>
    <row r="17" spans="1:8" s="103" customFormat="1" ht="15" customHeight="1" x14ac:dyDescent="0.25">
      <c r="A17" s="145" t="str">
        <f>'Event Summary'!A17</f>
        <v xml:space="preserve">S. Colli </v>
      </c>
      <c r="B17" s="89"/>
      <c r="C17" s="87" t="str">
        <f>'Event Summary'!C17</f>
        <v xml:space="preserve">J. Hollingworth </v>
      </c>
      <c r="D17" s="89"/>
      <c r="E17" s="87" t="str">
        <f>'Event Summary'!E17</f>
        <v>Vause</v>
      </c>
      <c r="F17" s="88"/>
      <c r="G17" s="98" t="str">
        <f>'Event Summary'!G17</f>
        <v xml:space="preserve">Memory </v>
      </c>
      <c r="H17" s="102">
        <f>'Event Summary'!H17</f>
        <v>119</v>
      </c>
    </row>
    <row r="18" spans="1:8" s="3" customFormat="1" ht="9" customHeight="1" x14ac:dyDescent="0.2">
      <c r="A18" s="4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15" t="str">
        <f>IF(ISBLANK('Event Summary'!A19),"",'Event Summary'!A19)</f>
        <v/>
      </c>
      <c r="B19" s="16"/>
      <c r="C19" s="16"/>
      <c r="D19" s="16"/>
      <c r="E19" s="16"/>
      <c r="F19" s="16"/>
      <c r="G19" s="16"/>
      <c r="H19" s="17"/>
    </row>
    <row r="20" spans="1:8" s="8" customFormat="1" ht="45" x14ac:dyDescent="0.25">
      <c r="A20" s="26" t="s">
        <v>4</v>
      </c>
      <c r="B20" s="26" t="s">
        <v>5</v>
      </c>
      <c r="C20" s="26" t="s">
        <v>6</v>
      </c>
      <c r="D20" s="26" t="s">
        <v>7</v>
      </c>
      <c r="E20" s="26" t="s">
        <v>66</v>
      </c>
      <c r="F20" s="26" t="s">
        <v>8</v>
      </c>
      <c r="G20" s="26" t="s">
        <v>9</v>
      </c>
      <c r="H20" s="26" t="s">
        <v>63</v>
      </c>
    </row>
    <row r="21" spans="1:8" s="8" customFormat="1" x14ac:dyDescent="0.2">
      <c r="A21" s="150">
        <v>0</v>
      </c>
      <c r="B21" s="160">
        <v>0.64</v>
      </c>
      <c r="C21" s="160">
        <v>59.07</v>
      </c>
      <c r="D21" s="160">
        <v>0</v>
      </c>
      <c r="E21" s="151"/>
      <c r="F21" s="160">
        <v>0</v>
      </c>
      <c r="G21" s="160">
        <v>0</v>
      </c>
      <c r="H21" s="160"/>
    </row>
    <row r="22" spans="1:8" x14ac:dyDescent="0.25">
      <c r="A22" s="167">
        <v>5</v>
      </c>
      <c r="B22" s="168">
        <v>0.63</v>
      </c>
      <c r="C22" s="168">
        <v>71.23</v>
      </c>
      <c r="D22" s="169">
        <v>5</v>
      </c>
      <c r="E22" s="170">
        <v>0.02</v>
      </c>
      <c r="F22" s="168">
        <v>0.02</v>
      </c>
      <c r="G22" s="168">
        <v>0.05</v>
      </c>
      <c r="H22" s="168">
        <v>0.81</v>
      </c>
    </row>
    <row r="23" spans="1:8" x14ac:dyDescent="0.25">
      <c r="A23" s="167">
        <v>10</v>
      </c>
      <c r="B23" s="168">
        <v>0.62</v>
      </c>
      <c r="C23" s="168">
        <v>83.39</v>
      </c>
      <c r="D23" s="169">
        <v>10</v>
      </c>
      <c r="E23" s="170">
        <v>0.04</v>
      </c>
      <c r="F23" s="168">
        <v>0.04</v>
      </c>
      <c r="G23" s="168">
        <v>0.1</v>
      </c>
      <c r="H23" s="168">
        <v>0.8</v>
      </c>
    </row>
    <row r="24" spans="1:8" x14ac:dyDescent="0.25">
      <c r="A24" s="167">
        <v>15</v>
      </c>
      <c r="B24" s="168">
        <v>0.6</v>
      </c>
      <c r="C24" s="168">
        <v>95.55</v>
      </c>
      <c r="D24" s="169">
        <v>15</v>
      </c>
      <c r="E24" s="170">
        <v>0.04</v>
      </c>
      <c r="F24" s="168">
        <v>0.04</v>
      </c>
      <c r="G24" s="168">
        <v>0.16</v>
      </c>
      <c r="H24" s="168">
        <v>0.78</v>
      </c>
    </row>
    <row r="25" spans="1:8" x14ac:dyDescent="0.25">
      <c r="A25" s="167">
        <v>20</v>
      </c>
      <c r="B25" s="168">
        <v>0.59</v>
      </c>
      <c r="C25" s="168">
        <v>107.71</v>
      </c>
      <c r="D25" s="169">
        <v>20</v>
      </c>
      <c r="E25" s="170">
        <v>0.03</v>
      </c>
      <c r="F25" s="168">
        <v>0.03</v>
      </c>
      <c r="G25" s="168">
        <v>0.21</v>
      </c>
      <c r="H25" s="168">
        <v>0.76</v>
      </c>
    </row>
    <row r="26" spans="1:8" x14ac:dyDescent="0.25">
      <c r="A26" s="167">
        <v>25</v>
      </c>
      <c r="B26" s="168">
        <v>0.57999999999999996</v>
      </c>
      <c r="C26" s="168">
        <v>119.87</v>
      </c>
      <c r="D26" s="169">
        <v>25</v>
      </c>
      <c r="E26" s="170">
        <v>0</v>
      </c>
      <c r="F26" s="168">
        <v>0</v>
      </c>
      <c r="G26" s="168">
        <v>0.25</v>
      </c>
      <c r="H26" s="168">
        <v>0.75</v>
      </c>
    </row>
    <row r="27" spans="1:8" x14ac:dyDescent="0.25">
      <c r="A27" s="167">
        <v>30</v>
      </c>
      <c r="B27" s="168">
        <v>0.59</v>
      </c>
      <c r="C27" s="168">
        <v>111.94</v>
      </c>
      <c r="D27" s="169">
        <v>30</v>
      </c>
      <c r="E27" s="170">
        <v>-0.02</v>
      </c>
      <c r="F27" s="168">
        <v>-0.02</v>
      </c>
      <c r="G27" s="168">
        <v>0.3</v>
      </c>
      <c r="H27" s="168">
        <v>0.49</v>
      </c>
    </row>
    <row r="28" spans="1:8" x14ac:dyDescent="0.25">
      <c r="A28" s="167">
        <v>35</v>
      </c>
      <c r="B28" s="168">
        <v>0.61</v>
      </c>
      <c r="C28" s="168">
        <v>104.02</v>
      </c>
      <c r="D28" s="169">
        <v>35</v>
      </c>
      <c r="E28" s="170">
        <v>-0.03</v>
      </c>
      <c r="F28" s="168">
        <v>-0.03</v>
      </c>
      <c r="G28" s="168">
        <v>0.35</v>
      </c>
      <c r="H28" s="168">
        <v>0.5</v>
      </c>
    </row>
    <row r="29" spans="1:8" x14ac:dyDescent="0.25">
      <c r="A29" s="167">
        <v>40</v>
      </c>
      <c r="B29" s="168">
        <v>0.63</v>
      </c>
      <c r="C29" s="168">
        <v>96.09</v>
      </c>
      <c r="D29" s="169">
        <v>40</v>
      </c>
      <c r="E29" s="170">
        <v>-0.04</v>
      </c>
      <c r="F29" s="168">
        <v>-0.04</v>
      </c>
      <c r="G29" s="168">
        <v>0.4</v>
      </c>
      <c r="H29" s="168">
        <v>0.52</v>
      </c>
    </row>
    <row r="30" spans="1:8" x14ac:dyDescent="0.25">
      <c r="A30" s="167">
        <v>45</v>
      </c>
      <c r="B30" s="168">
        <v>0.64</v>
      </c>
      <c r="C30" s="168">
        <v>88.17</v>
      </c>
      <c r="D30" s="169">
        <v>45</v>
      </c>
      <c r="E30" s="170">
        <v>-0.05</v>
      </c>
      <c r="F30" s="168">
        <v>-0.05</v>
      </c>
      <c r="G30" s="168">
        <v>0.46</v>
      </c>
      <c r="H30" s="168">
        <v>0.53</v>
      </c>
    </row>
    <row r="31" spans="1:8" x14ac:dyDescent="0.25">
      <c r="A31" s="167">
        <v>50</v>
      </c>
      <c r="B31" s="168">
        <v>0.66</v>
      </c>
      <c r="C31" s="168">
        <v>80.239999999999995</v>
      </c>
      <c r="D31" s="169">
        <v>50</v>
      </c>
      <c r="E31" s="170">
        <v>-0.04</v>
      </c>
      <c r="F31" s="168">
        <v>-0.04</v>
      </c>
      <c r="G31" s="168">
        <v>0.52</v>
      </c>
      <c r="H31" s="168">
        <v>0.54</v>
      </c>
    </row>
    <row r="32" spans="1:8" x14ac:dyDescent="0.25">
      <c r="A32" s="167">
        <v>55</v>
      </c>
      <c r="B32" s="168">
        <v>0.63</v>
      </c>
      <c r="C32" s="168">
        <v>95.61</v>
      </c>
      <c r="D32" s="169">
        <v>55</v>
      </c>
      <c r="E32" s="170">
        <v>-0.04</v>
      </c>
      <c r="F32" s="168">
        <v>-0.04</v>
      </c>
      <c r="G32" s="168">
        <v>0.56999999999999995</v>
      </c>
      <c r="H32" s="168">
        <v>1.05</v>
      </c>
    </row>
    <row r="33" spans="1:8" x14ac:dyDescent="0.25">
      <c r="A33" s="167">
        <v>60</v>
      </c>
      <c r="B33" s="168">
        <v>0.59</v>
      </c>
      <c r="C33" s="168">
        <v>110.98</v>
      </c>
      <c r="D33" s="169">
        <v>60</v>
      </c>
      <c r="E33" s="170">
        <v>-0.05</v>
      </c>
      <c r="F33" s="168">
        <v>-0.05</v>
      </c>
      <c r="G33" s="168">
        <v>0.62</v>
      </c>
      <c r="H33" s="168">
        <v>1</v>
      </c>
    </row>
    <row r="34" spans="1:8" x14ac:dyDescent="0.25">
      <c r="A34" s="167">
        <v>65</v>
      </c>
      <c r="B34" s="168">
        <v>0.56000000000000005</v>
      </c>
      <c r="C34" s="168">
        <v>126.36</v>
      </c>
      <c r="D34" s="169">
        <v>65</v>
      </c>
      <c r="E34" s="170">
        <v>-7.0000000000000007E-2</v>
      </c>
      <c r="F34" s="168">
        <v>-7.0000000000000007E-2</v>
      </c>
      <c r="G34" s="168">
        <v>0.67</v>
      </c>
      <c r="H34" s="168">
        <v>0.95</v>
      </c>
    </row>
    <row r="35" spans="1:8" x14ac:dyDescent="0.25">
      <c r="A35" s="167">
        <v>70</v>
      </c>
      <c r="B35" s="168">
        <v>0.53</v>
      </c>
      <c r="C35" s="168">
        <v>141.72999999999999</v>
      </c>
      <c r="D35" s="169">
        <v>70</v>
      </c>
      <c r="E35" s="170">
        <v>-0.11</v>
      </c>
      <c r="F35" s="168">
        <v>-0.11</v>
      </c>
      <c r="G35" s="168">
        <v>0.7</v>
      </c>
      <c r="H35" s="168">
        <v>0.9</v>
      </c>
    </row>
    <row r="36" spans="1:8" x14ac:dyDescent="0.25">
      <c r="A36" s="167">
        <v>75</v>
      </c>
      <c r="B36" s="168">
        <v>0.5</v>
      </c>
      <c r="C36" s="168">
        <v>157.1</v>
      </c>
      <c r="D36" s="169">
        <v>75</v>
      </c>
      <c r="E36" s="170">
        <v>-0.15</v>
      </c>
      <c r="F36" s="168">
        <v>-0.15</v>
      </c>
      <c r="G36" s="168">
        <v>0.72</v>
      </c>
      <c r="H36" s="168">
        <v>0.85</v>
      </c>
    </row>
    <row r="37" spans="1:8" x14ac:dyDescent="0.25">
      <c r="A37" s="167">
        <v>80</v>
      </c>
      <c r="B37" s="168">
        <v>0.51</v>
      </c>
      <c r="C37" s="168">
        <v>163.9</v>
      </c>
      <c r="D37" s="169">
        <v>80</v>
      </c>
      <c r="E37" s="170">
        <v>-0.19</v>
      </c>
      <c r="F37" s="168">
        <v>-0.19</v>
      </c>
      <c r="G37" s="168">
        <v>0.74</v>
      </c>
      <c r="H37" s="168">
        <v>0.38</v>
      </c>
    </row>
    <row r="38" spans="1:8" x14ac:dyDescent="0.25">
      <c r="A38" s="167">
        <v>85</v>
      </c>
      <c r="B38" s="168">
        <v>0.52</v>
      </c>
      <c r="C38" s="168">
        <v>170.7</v>
      </c>
      <c r="D38" s="169">
        <v>85</v>
      </c>
      <c r="E38" s="170">
        <v>-0.23</v>
      </c>
      <c r="F38" s="168">
        <v>-0.23</v>
      </c>
      <c r="G38" s="168">
        <v>0.75</v>
      </c>
      <c r="H38" s="168">
        <v>0.38</v>
      </c>
    </row>
    <row r="39" spans="1:8" x14ac:dyDescent="0.25">
      <c r="A39" s="167">
        <v>90</v>
      </c>
      <c r="B39" s="168">
        <v>0.53</v>
      </c>
      <c r="C39" s="168">
        <v>177.5</v>
      </c>
      <c r="D39" s="169">
        <v>90</v>
      </c>
      <c r="E39" s="170">
        <v>-0.28000000000000003</v>
      </c>
      <c r="F39" s="168">
        <v>-0.28000000000000003</v>
      </c>
      <c r="G39" s="168">
        <v>0.75</v>
      </c>
      <c r="H39" s="168">
        <v>0.38</v>
      </c>
    </row>
    <row r="40" spans="1:8" x14ac:dyDescent="0.25">
      <c r="A40" s="167">
        <v>95</v>
      </c>
      <c r="B40" s="168">
        <v>0.55000000000000004</v>
      </c>
      <c r="C40" s="168">
        <v>184.3</v>
      </c>
      <c r="D40" s="169">
        <v>95</v>
      </c>
      <c r="E40" s="170">
        <v>-0.32</v>
      </c>
      <c r="F40" s="168">
        <v>-0.32</v>
      </c>
      <c r="G40" s="168">
        <v>0.75</v>
      </c>
      <c r="H40" s="168">
        <v>0.39</v>
      </c>
    </row>
    <row r="41" spans="1:8" x14ac:dyDescent="0.25">
      <c r="A41" s="167">
        <v>100</v>
      </c>
      <c r="B41" s="168">
        <v>0.56000000000000005</v>
      </c>
      <c r="C41" s="168">
        <v>191.1</v>
      </c>
      <c r="D41" s="169">
        <v>99.99</v>
      </c>
      <c r="E41" s="170">
        <v>-0.37</v>
      </c>
      <c r="F41" s="168">
        <v>-0.37</v>
      </c>
      <c r="G41" s="168">
        <v>0.75</v>
      </c>
      <c r="H41" s="168">
        <v>0.39</v>
      </c>
    </row>
    <row r="42" spans="1:8" x14ac:dyDescent="0.25">
      <c r="A42" s="167">
        <v>105</v>
      </c>
      <c r="B42" s="168">
        <v>0.56999999999999995</v>
      </c>
      <c r="C42" s="168">
        <v>191.92</v>
      </c>
      <c r="D42" s="169">
        <v>104.99</v>
      </c>
      <c r="E42" s="170">
        <v>-0.42</v>
      </c>
      <c r="F42" s="168">
        <v>-0.42</v>
      </c>
      <c r="G42" s="168">
        <v>0.74</v>
      </c>
      <c r="H42" s="168">
        <v>0</v>
      </c>
    </row>
    <row r="43" spans="1:8" x14ac:dyDescent="0.25">
      <c r="A43" s="167">
        <v>110</v>
      </c>
      <c r="B43" s="168">
        <v>0.56999999999999995</v>
      </c>
      <c r="C43" s="168">
        <v>192.73</v>
      </c>
      <c r="D43" s="169">
        <v>109.99</v>
      </c>
      <c r="E43" s="170">
        <v>-0.47</v>
      </c>
      <c r="F43" s="168">
        <v>-0.47</v>
      </c>
      <c r="G43" s="168">
        <v>0.73</v>
      </c>
      <c r="H43" s="168">
        <v>0</v>
      </c>
    </row>
    <row r="44" spans="1:8" x14ac:dyDescent="0.25">
      <c r="A44" s="167">
        <v>115</v>
      </c>
      <c r="B44" s="168">
        <v>0.57999999999999996</v>
      </c>
      <c r="C44" s="168">
        <v>193.54</v>
      </c>
      <c r="D44" s="169">
        <v>114.99</v>
      </c>
      <c r="E44" s="170">
        <v>-0.52</v>
      </c>
      <c r="F44" s="168">
        <v>-0.52</v>
      </c>
      <c r="G44" s="168">
        <v>0.71</v>
      </c>
      <c r="H44" s="168">
        <v>0</v>
      </c>
    </row>
    <row r="45" spans="1:8" x14ac:dyDescent="0.25">
      <c r="A45" s="167">
        <v>120</v>
      </c>
      <c r="B45" s="168">
        <v>0.57999999999999996</v>
      </c>
      <c r="C45" s="168">
        <v>194.36</v>
      </c>
      <c r="D45" s="169">
        <v>119.99</v>
      </c>
      <c r="E45" s="170">
        <v>-0.56999999999999995</v>
      </c>
      <c r="F45" s="168">
        <v>-0.56999999999999995</v>
      </c>
      <c r="G45" s="168">
        <v>0.7</v>
      </c>
      <c r="H45" s="168">
        <v>0</v>
      </c>
    </row>
    <row r="46" spans="1:8" x14ac:dyDescent="0.25">
      <c r="A46" s="167">
        <v>125</v>
      </c>
      <c r="B46" s="168">
        <v>0.59</v>
      </c>
      <c r="C46" s="168">
        <v>195.17</v>
      </c>
      <c r="D46" s="169">
        <v>124.99</v>
      </c>
      <c r="E46" s="170">
        <v>-0.62</v>
      </c>
      <c r="F46" s="168">
        <v>-0.62</v>
      </c>
      <c r="G46" s="168">
        <v>0.69</v>
      </c>
      <c r="H46" s="168">
        <v>0</v>
      </c>
    </row>
    <row r="47" spans="1:8" x14ac:dyDescent="0.25">
      <c r="A47" s="167">
        <v>130</v>
      </c>
      <c r="B47" s="168">
        <v>0.59</v>
      </c>
      <c r="C47" s="168">
        <v>197.31</v>
      </c>
      <c r="D47" s="169">
        <v>129.99</v>
      </c>
      <c r="E47" s="170">
        <v>-0.66</v>
      </c>
      <c r="F47" s="168">
        <v>-0.66</v>
      </c>
      <c r="G47" s="168">
        <v>0.68</v>
      </c>
      <c r="H47" s="168">
        <v>0.12</v>
      </c>
    </row>
    <row r="48" spans="1:8" x14ac:dyDescent="0.25">
      <c r="A48" s="167">
        <v>135</v>
      </c>
      <c r="B48" s="168">
        <v>0.6</v>
      </c>
      <c r="C48" s="168">
        <v>199.46</v>
      </c>
      <c r="D48" s="169">
        <v>134.99</v>
      </c>
      <c r="E48" s="170">
        <v>-0.71</v>
      </c>
      <c r="F48" s="168">
        <v>-0.71</v>
      </c>
      <c r="G48" s="168">
        <v>0.66</v>
      </c>
      <c r="H48" s="168">
        <v>0.12</v>
      </c>
    </row>
    <row r="49" spans="1:8" x14ac:dyDescent="0.25">
      <c r="A49" s="167">
        <v>140</v>
      </c>
      <c r="B49" s="168">
        <v>0.61</v>
      </c>
      <c r="C49" s="168">
        <v>201.6</v>
      </c>
      <c r="D49" s="169">
        <v>139.99</v>
      </c>
      <c r="E49" s="170">
        <v>-0.76</v>
      </c>
      <c r="F49" s="168">
        <v>-0.76</v>
      </c>
      <c r="G49" s="168">
        <v>0.64</v>
      </c>
      <c r="H49" s="168">
        <v>0.17</v>
      </c>
    </row>
    <row r="50" spans="1:8" x14ac:dyDescent="0.25">
      <c r="A50" s="167">
        <v>145</v>
      </c>
      <c r="B50" s="168">
        <v>0.62</v>
      </c>
      <c r="C50" s="168">
        <v>203.74</v>
      </c>
      <c r="D50" s="169">
        <v>144.99</v>
      </c>
      <c r="E50" s="170">
        <v>-0.81</v>
      </c>
      <c r="F50" s="168">
        <v>-0.81</v>
      </c>
      <c r="G50" s="168">
        <v>0.62</v>
      </c>
      <c r="H50" s="168">
        <v>0.17</v>
      </c>
    </row>
    <row r="51" spans="1:8" x14ac:dyDescent="0.25">
      <c r="A51" s="167">
        <v>150</v>
      </c>
      <c r="B51" s="168">
        <v>0.63</v>
      </c>
      <c r="C51" s="168">
        <v>205.88</v>
      </c>
      <c r="D51" s="169">
        <v>149.99</v>
      </c>
      <c r="E51" s="170">
        <v>-0.86</v>
      </c>
      <c r="F51" s="168">
        <v>-0.86</v>
      </c>
      <c r="G51" s="168">
        <v>0.6</v>
      </c>
      <c r="H51" s="168">
        <v>0.17</v>
      </c>
    </row>
    <row r="52" spans="1:8" x14ac:dyDescent="0.25">
      <c r="A52" s="167">
        <v>155</v>
      </c>
      <c r="B52" s="168">
        <v>0.64</v>
      </c>
      <c r="C52" s="168">
        <v>195.09</v>
      </c>
      <c r="D52" s="169">
        <v>154.99</v>
      </c>
      <c r="E52" s="170">
        <v>-0.91</v>
      </c>
      <c r="F52" s="168">
        <v>-0.91</v>
      </c>
      <c r="G52" s="168">
        <v>0.57999999999999996</v>
      </c>
      <c r="H52" s="168">
        <v>0.71</v>
      </c>
    </row>
    <row r="53" spans="1:8" x14ac:dyDescent="0.25">
      <c r="A53" s="167">
        <v>160</v>
      </c>
      <c r="B53" s="168">
        <v>0.64</v>
      </c>
      <c r="C53" s="168">
        <v>184.3</v>
      </c>
      <c r="D53" s="169">
        <v>159.99</v>
      </c>
      <c r="E53" s="170">
        <v>-0.97</v>
      </c>
      <c r="F53" s="168">
        <v>-0.97</v>
      </c>
      <c r="G53" s="168">
        <v>0.56999999999999995</v>
      </c>
      <c r="H53" s="168">
        <v>0.72</v>
      </c>
    </row>
    <row r="54" spans="1:8" x14ac:dyDescent="0.25">
      <c r="A54" s="167">
        <v>165</v>
      </c>
      <c r="B54" s="168">
        <v>0.65</v>
      </c>
      <c r="C54" s="168">
        <v>173.51</v>
      </c>
      <c r="D54" s="169">
        <v>164.99</v>
      </c>
      <c r="E54" s="170">
        <v>-1.03</v>
      </c>
      <c r="F54" s="168">
        <v>-1.03</v>
      </c>
      <c r="G54" s="168">
        <v>0.56999999999999995</v>
      </c>
      <c r="H54" s="168">
        <v>0.73</v>
      </c>
    </row>
    <row r="55" spans="1:8" x14ac:dyDescent="0.25">
      <c r="A55" s="167">
        <v>170</v>
      </c>
      <c r="B55" s="168">
        <v>0.66</v>
      </c>
      <c r="C55" s="168">
        <v>162.72</v>
      </c>
      <c r="D55" s="169">
        <v>169.99</v>
      </c>
      <c r="E55" s="170">
        <v>-1.08</v>
      </c>
      <c r="F55" s="168">
        <v>-1.08</v>
      </c>
      <c r="G55" s="168">
        <v>0.57999999999999996</v>
      </c>
      <c r="H55" s="168">
        <v>0.74</v>
      </c>
    </row>
    <row r="56" spans="1:8" x14ac:dyDescent="0.25">
      <c r="A56" s="167">
        <v>175</v>
      </c>
      <c r="B56" s="168">
        <v>0.66</v>
      </c>
      <c r="C56" s="168">
        <v>151.93</v>
      </c>
      <c r="D56" s="169">
        <v>174.99</v>
      </c>
      <c r="E56" s="170">
        <v>-1.1299999999999999</v>
      </c>
      <c r="F56" s="168">
        <v>-1.1299999999999999</v>
      </c>
      <c r="G56" s="168">
        <v>0.6</v>
      </c>
      <c r="H56" s="168">
        <v>0.74</v>
      </c>
    </row>
    <row r="57" spans="1:8" x14ac:dyDescent="0.25">
      <c r="A57" s="167">
        <v>180</v>
      </c>
      <c r="B57" s="168">
        <v>0.56999999999999995</v>
      </c>
      <c r="C57" s="168">
        <v>184.08</v>
      </c>
      <c r="D57" s="169">
        <v>179.99</v>
      </c>
      <c r="E57" s="170">
        <v>-1.19</v>
      </c>
      <c r="F57" s="168">
        <v>-1.19</v>
      </c>
      <c r="G57" s="168">
        <v>0.61</v>
      </c>
      <c r="H57" s="168">
        <v>2.11</v>
      </c>
    </row>
    <row r="58" spans="1:8" x14ac:dyDescent="0.25">
      <c r="A58" s="167">
        <v>185</v>
      </c>
      <c r="B58" s="168">
        <v>0.49</v>
      </c>
      <c r="C58" s="168">
        <v>216.23</v>
      </c>
      <c r="D58" s="169">
        <v>184.99</v>
      </c>
      <c r="E58" s="170">
        <v>-1.23</v>
      </c>
      <c r="F58" s="168">
        <v>-1.23</v>
      </c>
      <c r="G58" s="168">
        <v>0.6</v>
      </c>
      <c r="H58" s="168">
        <v>1.83</v>
      </c>
    </row>
    <row r="59" spans="1:8" x14ac:dyDescent="0.25">
      <c r="A59" s="167">
        <v>190</v>
      </c>
      <c r="B59" s="168">
        <v>0.4</v>
      </c>
      <c r="C59" s="168">
        <v>248.38</v>
      </c>
      <c r="D59" s="169">
        <v>189.99</v>
      </c>
      <c r="E59" s="170">
        <v>-1.25</v>
      </c>
      <c r="F59" s="168">
        <v>-1.25</v>
      </c>
      <c r="G59" s="168">
        <v>0.56999999999999995</v>
      </c>
      <c r="H59" s="168">
        <v>1.56</v>
      </c>
    </row>
    <row r="60" spans="1:8" x14ac:dyDescent="0.25">
      <c r="A60" s="167">
        <v>195</v>
      </c>
      <c r="B60" s="168">
        <v>0.31</v>
      </c>
      <c r="C60" s="168">
        <v>280.54000000000002</v>
      </c>
      <c r="D60" s="169">
        <v>194.99</v>
      </c>
      <c r="E60" s="170">
        <v>-1.26</v>
      </c>
      <c r="F60" s="168">
        <v>-1.26</v>
      </c>
      <c r="G60" s="168">
        <v>0.54</v>
      </c>
      <c r="H60" s="168">
        <v>1.28</v>
      </c>
    </row>
    <row r="61" spans="1:8" x14ac:dyDescent="0.25">
      <c r="A61" s="167">
        <v>200</v>
      </c>
      <c r="B61" s="168">
        <v>0.22</v>
      </c>
      <c r="C61" s="168">
        <v>312.69</v>
      </c>
      <c r="D61" s="169">
        <v>199.99</v>
      </c>
      <c r="E61" s="170">
        <v>-1.25</v>
      </c>
      <c r="F61" s="168">
        <v>-1.25</v>
      </c>
      <c r="G61" s="168">
        <v>0.52</v>
      </c>
      <c r="H61" s="168">
        <v>1.02</v>
      </c>
    </row>
    <row r="62" spans="1:8" x14ac:dyDescent="0.25">
      <c r="A62" s="167">
        <v>205</v>
      </c>
      <c r="B62" s="168">
        <v>0.27</v>
      </c>
      <c r="C62" s="168">
        <v>325.45</v>
      </c>
      <c r="D62" s="169">
        <v>204.99</v>
      </c>
      <c r="E62" s="170">
        <v>-1.23</v>
      </c>
      <c r="F62" s="168">
        <v>-1.23</v>
      </c>
      <c r="G62" s="168">
        <v>0.5</v>
      </c>
      <c r="H62" s="168">
        <v>0.43</v>
      </c>
    </row>
    <row r="63" spans="1:8" x14ac:dyDescent="0.25">
      <c r="A63" s="167">
        <v>210</v>
      </c>
      <c r="B63" s="168">
        <v>0.31</v>
      </c>
      <c r="C63" s="168">
        <v>338.22</v>
      </c>
      <c r="D63" s="169">
        <v>209.99</v>
      </c>
      <c r="E63" s="170">
        <v>-1.21</v>
      </c>
      <c r="F63" s="168">
        <v>-1.21</v>
      </c>
      <c r="G63" s="168">
        <v>0.49</v>
      </c>
      <c r="H63" s="168">
        <v>0.47</v>
      </c>
    </row>
    <row r="64" spans="1:8" x14ac:dyDescent="0.25">
      <c r="A64" s="167">
        <v>215</v>
      </c>
      <c r="B64" s="168">
        <v>0.36</v>
      </c>
      <c r="C64" s="168">
        <v>350.98</v>
      </c>
      <c r="D64" s="169">
        <v>214.99</v>
      </c>
      <c r="E64" s="170">
        <v>-1.18</v>
      </c>
      <c r="F64" s="168">
        <v>-1.18</v>
      </c>
      <c r="G64" s="168">
        <v>0.48</v>
      </c>
      <c r="H64" s="168">
        <v>0.52</v>
      </c>
    </row>
    <row r="65" spans="1:8" x14ac:dyDescent="0.25">
      <c r="A65" s="167">
        <v>220</v>
      </c>
      <c r="B65" s="168">
        <v>0.4</v>
      </c>
      <c r="C65" s="168">
        <v>3.75</v>
      </c>
      <c r="D65" s="169">
        <v>219.99</v>
      </c>
      <c r="E65" s="170">
        <v>-1.1499999999999999</v>
      </c>
      <c r="F65" s="168">
        <v>-1.1499999999999999</v>
      </c>
      <c r="G65" s="168">
        <v>0.48</v>
      </c>
      <c r="H65" s="168">
        <v>0.56999999999999995</v>
      </c>
    </row>
    <row r="66" spans="1:8" x14ac:dyDescent="0.25">
      <c r="A66" s="167">
        <v>225</v>
      </c>
      <c r="B66" s="168">
        <v>0.45</v>
      </c>
      <c r="C66" s="168">
        <v>16.510000000000002</v>
      </c>
      <c r="D66" s="169">
        <v>224.99</v>
      </c>
      <c r="E66" s="170">
        <v>-1.1100000000000001</v>
      </c>
      <c r="F66" s="168">
        <v>-1.1100000000000001</v>
      </c>
      <c r="G66" s="168">
        <v>0.49</v>
      </c>
      <c r="H66" s="168">
        <v>0.63</v>
      </c>
    </row>
    <row r="67" spans="1:8" x14ac:dyDescent="0.25">
      <c r="A67" s="167">
        <v>230</v>
      </c>
      <c r="B67" s="168">
        <v>0.38</v>
      </c>
      <c r="C67" s="168">
        <v>43.01</v>
      </c>
      <c r="D67" s="169">
        <v>229.99</v>
      </c>
      <c r="E67" s="170">
        <v>-1.08</v>
      </c>
      <c r="F67" s="168">
        <v>-1.08</v>
      </c>
      <c r="G67" s="168">
        <v>0.5</v>
      </c>
      <c r="H67" s="168">
        <v>1.2</v>
      </c>
    </row>
    <row r="68" spans="1:8" x14ac:dyDescent="0.25">
      <c r="A68" s="167">
        <v>235</v>
      </c>
      <c r="B68" s="168">
        <v>0.31</v>
      </c>
      <c r="C68" s="168">
        <v>69.510000000000005</v>
      </c>
      <c r="D68" s="169">
        <v>234.99</v>
      </c>
      <c r="E68" s="170">
        <v>-1.06</v>
      </c>
      <c r="F68" s="168">
        <v>-1.06</v>
      </c>
      <c r="G68" s="168">
        <v>0.53</v>
      </c>
      <c r="H68" s="168">
        <v>1.03</v>
      </c>
    </row>
    <row r="69" spans="1:8" x14ac:dyDescent="0.25">
      <c r="A69" s="167">
        <v>240</v>
      </c>
      <c r="B69" s="168">
        <v>0.24</v>
      </c>
      <c r="C69" s="168">
        <v>96.01</v>
      </c>
      <c r="D69" s="169">
        <v>239.99</v>
      </c>
      <c r="E69" s="170">
        <v>-1.06</v>
      </c>
      <c r="F69" s="168">
        <v>-1.06</v>
      </c>
      <c r="G69" s="168">
        <v>0.55000000000000004</v>
      </c>
      <c r="H69" s="168">
        <v>0.86</v>
      </c>
    </row>
    <row r="70" spans="1:8" x14ac:dyDescent="0.25">
      <c r="A70" s="167">
        <v>245</v>
      </c>
      <c r="B70" s="168">
        <v>0.18</v>
      </c>
      <c r="C70" s="168">
        <v>122.51</v>
      </c>
      <c r="D70" s="169">
        <v>244.99</v>
      </c>
      <c r="E70" s="170">
        <v>-1.07</v>
      </c>
      <c r="F70" s="168">
        <v>-1.07</v>
      </c>
      <c r="G70" s="168">
        <v>0.56999999999999995</v>
      </c>
      <c r="H70" s="168">
        <v>0.7</v>
      </c>
    </row>
    <row r="71" spans="1:8" x14ac:dyDescent="0.25">
      <c r="A71" s="167">
        <v>250</v>
      </c>
      <c r="B71" s="168">
        <v>0.11</v>
      </c>
      <c r="C71" s="168">
        <v>149.01</v>
      </c>
      <c r="D71" s="169">
        <v>249.99</v>
      </c>
      <c r="E71" s="170">
        <v>-1.07</v>
      </c>
      <c r="F71" s="168">
        <v>-1.07</v>
      </c>
      <c r="G71" s="168">
        <v>0.57999999999999996</v>
      </c>
      <c r="H71" s="168">
        <v>0.56000000000000005</v>
      </c>
    </row>
    <row r="72" spans="1:8" x14ac:dyDescent="0.25">
      <c r="A72" s="167">
        <v>255</v>
      </c>
      <c r="B72" s="168">
        <v>0.33</v>
      </c>
      <c r="C72" s="168">
        <v>172.06</v>
      </c>
      <c r="D72" s="169">
        <v>254.99</v>
      </c>
      <c r="E72" s="170">
        <v>-1.0900000000000001</v>
      </c>
      <c r="F72" s="168">
        <v>-1.0900000000000001</v>
      </c>
      <c r="G72" s="168">
        <v>0.59</v>
      </c>
      <c r="H72" s="168">
        <v>1.38</v>
      </c>
    </row>
    <row r="73" spans="1:8" x14ac:dyDescent="0.25">
      <c r="A73" s="167">
        <v>260</v>
      </c>
      <c r="B73" s="168">
        <v>0.54</v>
      </c>
      <c r="C73" s="168">
        <v>195.1</v>
      </c>
      <c r="D73" s="169">
        <v>259.99</v>
      </c>
      <c r="E73" s="170">
        <v>-1.1299999999999999</v>
      </c>
      <c r="F73" s="168">
        <v>-1.1299999999999999</v>
      </c>
      <c r="G73" s="168">
        <v>0.57999999999999996</v>
      </c>
      <c r="H73" s="168">
        <v>1.65</v>
      </c>
    </row>
    <row r="74" spans="1:8" x14ac:dyDescent="0.25">
      <c r="A74" s="167">
        <v>265</v>
      </c>
      <c r="B74" s="168">
        <v>0.76</v>
      </c>
      <c r="C74" s="168">
        <v>218.14</v>
      </c>
      <c r="D74" s="169">
        <v>264.99</v>
      </c>
      <c r="E74" s="170">
        <v>-1.18</v>
      </c>
      <c r="F74" s="168">
        <v>-1.18</v>
      </c>
      <c r="G74" s="168">
        <v>0.56000000000000005</v>
      </c>
      <c r="H74" s="168">
        <v>2.02</v>
      </c>
    </row>
    <row r="75" spans="1:8" x14ac:dyDescent="0.25">
      <c r="A75" s="167">
        <v>270</v>
      </c>
      <c r="B75" s="168">
        <v>0.98</v>
      </c>
      <c r="C75" s="168">
        <v>241.19</v>
      </c>
      <c r="D75" s="169">
        <v>269.99</v>
      </c>
      <c r="E75" s="170">
        <v>-1.23</v>
      </c>
      <c r="F75" s="168">
        <v>-1.23</v>
      </c>
      <c r="G75" s="168">
        <v>0.5</v>
      </c>
      <c r="H75" s="168">
        <v>2.4500000000000002</v>
      </c>
    </row>
    <row r="76" spans="1:8" x14ac:dyDescent="0.25">
      <c r="A76" s="167">
        <v>275</v>
      </c>
      <c r="B76" s="168">
        <v>1.2</v>
      </c>
      <c r="C76" s="168">
        <v>264.23</v>
      </c>
      <c r="D76" s="169">
        <v>274.99</v>
      </c>
      <c r="E76" s="170">
        <v>-1.26</v>
      </c>
      <c r="F76" s="168">
        <v>-1.26</v>
      </c>
      <c r="G76" s="168">
        <v>0.41</v>
      </c>
      <c r="H76" s="168">
        <v>2.91</v>
      </c>
    </row>
    <row r="77" spans="1:8" x14ac:dyDescent="0.25">
      <c r="A77" s="167">
        <v>280</v>
      </c>
      <c r="B77" s="168">
        <v>1.1399999999999999</v>
      </c>
      <c r="C77" s="168">
        <v>266.55</v>
      </c>
      <c r="D77" s="169">
        <v>279.99</v>
      </c>
      <c r="E77" s="170">
        <v>-1.27</v>
      </c>
      <c r="F77" s="168">
        <v>-1.27</v>
      </c>
      <c r="G77" s="168">
        <v>0.31</v>
      </c>
      <c r="H77" s="168">
        <v>0.44</v>
      </c>
    </row>
    <row r="78" spans="1:8" x14ac:dyDescent="0.25">
      <c r="A78" s="167">
        <v>285</v>
      </c>
      <c r="B78" s="168">
        <v>1.0900000000000001</v>
      </c>
      <c r="C78" s="168">
        <v>268.86</v>
      </c>
      <c r="D78" s="169">
        <v>284.98</v>
      </c>
      <c r="E78" s="170">
        <v>-1.27</v>
      </c>
      <c r="F78" s="168">
        <v>-1.27</v>
      </c>
      <c r="G78" s="168">
        <v>0.21</v>
      </c>
      <c r="H78" s="168">
        <v>0.43</v>
      </c>
    </row>
    <row r="79" spans="1:8" x14ac:dyDescent="0.25">
      <c r="A79" s="167">
        <v>290</v>
      </c>
      <c r="B79" s="168">
        <v>1.03</v>
      </c>
      <c r="C79" s="168">
        <v>271.18</v>
      </c>
      <c r="D79" s="169">
        <v>289.98</v>
      </c>
      <c r="E79" s="170">
        <v>-1.27</v>
      </c>
      <c r="F79" s="168">
        <v>-1.27</v>
      </c>
      <c r="G79" s="168">
        <v>0.12</v>
      </c>
      <c r="H79" s="168">
        <v>0.43</v>
      </c>
    </row>
    <row r="80" spans="1:8" x14ac:dyDescent="0.25">
      <c r="A80" s="167">
        <v>295</v>
      </c>
      <c r="B80" s="168">
        <v>0.98</v>
      </c>
      <c r="C80" s="168">
        <v>273.49</v>
      </c>
      <c r="D80" s="169">
        <v>294.98</v>
      </c>
      <c r="E80" s="170">
        <v>-1.27</v>
      </c>
      <c r="F80" s="168">
        <v>-1.27</v>
      </c>
      <c r="G80" s="168">
        <v>0.03</v>
      </c>
      <c r="H80" s="168">
        <v>0.41</v>
      </c>
    </row>
    <row r="81" spans="1:8" x14ac:dyDescent="0.25">
      <c r="A81" s="167">
        <v>300</v>
      </c>
      <c r="B81" s="168">
        <v>0.92</v>
      </c>
      <c r="C81" s="168">
        <v>275.81</v>
      </c>
      <c r="D81" s="169">
        <v>299.98</v>
      </c>
      <c r="E81" s="170">
        <v>-1.26</v>
      </c>
      <c r="F81" s="168">
        <v>-1.26</v>
      </c>
      <c r="G81" s="168">
        <v>-0.05</v>
      </c>
      <c r="H81" s="168">
        <v>0.41</v>
      </c>
    </row>
    <row r="82" spans="1:8" x14ac:dyDescent="0.25">
      <c r="A82" s="167">
        <v>305</v>
      </c>
      <c r="B82" s="168">
        <v>0.85</v>
      </c>
      <c r="C82" s="168">
        <v>272.52</v>
      </c>
      <c r="D82" s="169">
        <v>304.98</v>
      </c>
      <c r="E82" s="170">
        <v>-1.26</v>
      </c>
      <c r="F82" s="168">
        <v>-1.26</v>
      </c>
      <c r="G82" s="168">
        <v>-0.13</v>
      </c>
      <c r="H82" s="168">
        <v>0.53</v>
      </c>
    </row>
    <row r="83" spans="1:8" x14ac:dyDescent="0.25">
      <c r="A83" s="167">
        <v>310</v>
      </c>
      <c r="B83" s="168">
        <v>0.77</v>
      </c>
      <c r="C83" s="168">
        <v>269.22000000000003</v>
      </c>
      <c r="D83" s="169">
        <v>309.98</v>
      </c>
      <c r="E83" s="170">
        <v>-1.25</v>
      </c>
      <c r="F83" s="168">
        <v>-1.25</v>
      </c>
      <c r="G83" s="168">
        <v>-0.2</v>
      </c>
      <c r="H83" s="168">
        <v>0.52</v>
      </c>
    </row>
    <row r="84" spans="1:8" x14ac:dyDescent="0.25">
      <c r="A84" s="167">
        <v>315</v>
      </c>
      <c r="B84" s="168">
        <v>0.7</v>
      </c>
      <c r="C84" s="168">
        <v>265.93</v>
      </c>
      <c r="D84" s="169">
        <v>314.98</v>
      </c>
      <c r="E84" s="170">
        <v>-1.26</v>
      </c>
      <c r="F84" s="168">
        <v>-1.26</v>
      </c>
      <c r="G84" s="168">
        <v>-0.26</v>
      </c>
      <c r="H84" s="168">
        <v>0.5</v>
      </c>
    </row>
    <row r="85" spans="1:8" x14ac:dyDescent="0.25">
      <c r="A85" s="167">
        <v>320</v>
      </c>
      <c r="B85" s="168">
        <v>0.63</v>
      </c>
      <c r="C85" s="168">
        <v>262.64</v>
      </c>
      <c r="D85" s="169">
        <v>319.98</v>
      </c>
      <c r="E85" s="170">
        <v>-1.26</v>
      </c>
      <c r="F85" s="168">
        <v>-1.26</v>
      </c>
      <c r="G85" s="168">
        <v>-0.32</v>
      </c>
      <c r="H85" s="168">
        <v>0.5</v>
      </c>
    </row>
    <row r="86" spans="1:8" x14ac:dyDescent="0.25">
      <c r="A86" s="167">
        <v>325</v>
      </c>
      <c r="B86" s="168">
        <v>0.55000000000000004</v>
      </c>
      <c r="C86" s="168">
        <v>259.35000000000002</v>
      </c>
      <c r="D86" s="169">
        <v>324.98</v>
      </c>
      <c r="E86" s="170">
        <v>-1.27</v>
      </c>
      <c r="F86" s="168">
        <v>-1.27</v>
      </c>
      <c r="G86" s="168">
        <v>-0.37</v>
      </c>
      <c r="H86" s="168">
        <v>0.49</v>
      </c>
    </row>
    <row r="87" spans="1:8" x14ac:dyDescent="0.25">
      <c r="A87" s="167">
        <v>330</v>
      </c>
      <c r="B87" s="168">
        <v>0.56999999999999995</v>
      </c>
      <c r="C87" s="168">
        <v>265.35000000000002</v>
      </c>
      <c r="D87" s="169">
        <v>329.98</v>
      </c>
      <c r="E87" s="170">
        <v>-1.28</v>
      </c>
      <c r="F87" s="168">
        <v>-1.28</v>
      </c>
      <c r="G87" s="168">
        <v>-0.42</v>
      </c>
      <c r="H87" s="168">
        <v>0.38</v>
      </c>
    </row>
    <row r="88" spans="1:8" x14ac:dyDescent="0.25">
      <c r="A88" s="167">
        <v>335</v>
      </c>
      <c r="B88" s="168">
        <v>0.59</v>
      </c>
      <c r="C88" s="168">
        <v>271.36</v>
      </c>
      <c r="D88" s="169">
        <v>334.98</v>
      </c>
      <c r="E88" s="170">
        <v>-1.28</v>
      </c>
      <c r="F88" s="168">
        <v>-1.28</v>
      </c>
      <c r="G88" s="168">
        <v>-0.47</v>
      </c>
      <c r="H88" s="168">
        <v>0.38</v>
      </c>
    </row>
    <row r="89" spans="1:8" x14ac:dyDescent="0.25">
      <c r="A89" s="167">
        <v>340</v>
      </c>
      <c r="B89" s="168">
        <v>0.6</v>
      </c>
      <c r="C89" s="168">
        <v>277.37</v>
      </c>
      <c r="D89" s="169">
        <v>339.98</v>
      </c>
      <c r="E89" s="170">
        <v>-1.27</v>
      </c>
      <c r="F89" s="168">
        <v>-1.27</v>
      </c>
      <c r="G89" s="168">
        <v>-0.52</v>
      </c>
      <c r="H89" s="168">
        <v>0.39</v>
      </c>
    </row>
    <row r="90" spans="1:8" x14ac:dyDescent="0.25">
      <c r="A90" s="167">
        <v>345</v>
      </c>
      <c r="B90" s="168">
        <v>0.62</v>
      </c>
      <c r="C90" s="168">
        <v>283.38</v>
      </c>
      <c r="D90" s="169">
        <v>344.98</v>
      </c>
      <c r="E90" s="170">
        <v>-1.26</v>
      </c>
      <c r="F90" s="168">
        <v>-1.26</v>
      </c>
      <c r="G90" s="168">
        <v>-0.57999999999999996</v>
      </c>
      <c r="H90" s="168">
        <v>0.39</v>
      </c>
    </row>
    <row r="91" spans="1:8" x14ac:dyDescent="0.25">
      <c r="A91" s="167">
        <v>350</v>
      </c>
      <c r="B91" s="168">
        <v>0.63</v>
      </c>
      <c r="C91" s="168">
        <v>289.38</v>
      </c>
      <c r="D91" s="169">
        <v>349.98</v>
      </c>
      <c r="E91" s="170">
        <v>-1.25</v>
      </c>
      <c r="F91" s="168">
        <v>-1.25</v>
      </c>
      <c r="G91" s="168">
        <v>-0.63</v>
      </c>
      <c r="H91" s="168">
        <v>0.41</v>
      </c>
    </row>
    <row r="92" spans="1:8" x14ac:dyDescent="0.25">
      <c r="A92" s="167">
        <v>355</v>
      </c>
      <c r="B92" s="168">
        <v>0.61</v>
      </c>
      <c r="C92" s="168">
        <v>280.2</v>
      </c>
      <c r="D92" s="169">
        <v>354.98</v>
      </c>
      <c r="E92" s="170">
        <v>-1.24</v>
      </c>
      <c r="F92" s="168">
        <v>-1.24</v>
      </c>
      <c r="G92" s="168">
        <v>-0.68</v>
      </c>
      <c r="H92" s="168">
        <v>0.62</v>
      </c>
    </row>
    <row r="93" spans="1:8" x14ac:dyDescent="0.25">
      <c r="A93" s="167">
        <v>360</v>
      </c>
      <c r="B93" s="168">
        <v>0.57999999999999996</v>
      </c>
      <c r="C93" s="168">
        <v>271.01</v>
      </c>
      <c r="D93" s="169">
        <v>359.98</v>
      </c>
      <c r="E93" s="170">
        <v>-1.23</v>
      </c>
      <c r="F93" s="168">
        <v>-1.23</v>
      </c>
      <c r="G93" s="168">
        <v>-0.73</v>
      </c>
      <c r="H93" s="168">
        <v>0.59</v>
      </c>
    </row>
    <row r="94" spans="1:8" x14ac:dyDescent="0.25">
      <c r="A94" s="167">
        <v>365</v>
      </c>
      <c r="B94" s="168">
        <v>0.56000000000000005</v>
      </c>
      <c r="C94" s="168">
        <v>261.83</v>
      </c>
      <c r="D94" s="169">
        <v>364.98</v>
      </c>
      <c r="E94" s="170">
        <v>-1.23</v>
      </c>
      <c r="F94" s="168">
        <v>-1.23</v>
      </c>
      <c r="G94" s="168">
        <v>-0.78</v>
      </c>
      <c r="H94" s="168">
        <v>0.56999999999999995</v>
      </c>
    </row>
    <row r="95" spans="1:8" x14ac:dyDescent="0.25">
      <c r="A95" s="167">
        <v>370</v>
      </c>
      <c r="B95" s="168">
        <v>0.53</v>
      </c>
      <c r="C95" s="168">
        <v>252.64</v>
      </c>
      <c r="D95" s="169">
        <v>369.98</v>
      </c>
      <c r="E95" s="170">
        <v>-1.24</v>
      </c>
      <c r="F95" s="168">
        <v>-1.24</v>
      </c>
      <c r="G95" s="168">
        <v>-0.83</v>
      </c>
      <c r="H95" s="168">
        <v>0.54</v>
      </c>
    </row>
    <row r="96" spans="1:8" x14ac:dyDescent="0.25">
      <c r="A96" s="167">
        <v>375</v>
      </c>
      <c r="B96" s="168">
        <v>0.51</v>
      </c>
      <c r="C96" s="168">
        <v>243.46</v>
      </c>
      <c r="D96" s="169">
        <v>374.98</v>
      </c>
      <c r="E96" s="170">
        <v>-1.26</v>
      </c>
      <c r="F96" s="168">
        <v>-1.26</v>
      </c>
      <c r="G96" s="168">
        <v>-0.87</v>
      </c>
      <c r="H96" s="168">
        <v>0.52</v>
      </c>
    </row>
    <row r="97" spans="1:8" x14ac:dyDescent="0.25">
      <c r="A97" s="167">
        <v>380</v>
      </c>
      <c r="B97" s="168">
        <v>0.54</v>
      </c>
      <c r="C97" s="168">
        <v>273.67</v>
      </c>
      <c r="D97" s="169">
        <v>379.98</v>
      </c>
      <c r="E97" s="170">
        <v>-1.27</v>
      </c>
      <c r="F97" s="168">
        <v>-1.27</v>
      </c>
      <c r="G97" s="168">
        <v>-0.91</v>
      </c>
      <c r="H97" s="168">
        <v>1.64</v>
      </c>
    </row>
    <row r="98" spans="1:8" x14ac:dyDescent="0.25">
      <c r="A98" s="167">
        <v>385</v>
      </c>
      <c r="B98" s="168">
        <v>0.56999999999999995</v>
      </c>
      <c r="C98" s="168">
        <v>303.88</v>
      </c>
      <c r="D98" s="169">
        <v>384.98</v>
      </c>
      <c r="E98" s="170">
        <v>-1.25</v>
      </c>
      <c r="F98" s="168">
        <v>-1.25</v>
      </c>
      <c r="G98" s="168">
        <v>-0.96</v>
      </c>
      <c r="H98" s="168">
        <v>1.75</v>
      </c>
    </row>
    <row r="99" spans="1:8" x14ac:dyDescent="0.25">
      <c r="A99" s="167">
        <v>390</v>
      </c>
      <c r="B99" s="168">
        <v>0.61</v>
      </c>
      <c r="C99" s="168">
        <v>334.09</v>
      </c>
      <c r="D99" s="169">
        <v>389.98</v>
      </c>
      <c r="E99" s="170">
        <v>-1.22</v>
      </c>
      <c r="F99" s="168">
        <v>-1.22</v>
      </c>
      <c r="G99" s="168">
        <v>-0.99</v>
      </c>
      <c r="H99" s="168">
        <v>1.85</v>
      </c>
    </row>
    <row r="100" spans="1:8" x14ac:dyDescent="0.25">
      <c r="A100" s="167">
        <v>395</v>
      </c>
      <c r="B100" s="168">
        <v>0.64</v>
      </c>
      <c r="C100" s="168">
        <v>4.3</v>
      </c>
      <c r="D100" s="169">
        <v>394.98</v>
      </c>
      <c r="E100" s="170">
        <v>-1.1599999999999999</v>
      </c>
      <c r="F100" s="168">
        <v>-1.1599999999999999</v>
      </c>
      <c r="G100" s="168">
        <v>-1</v>
      </c>
      <c r="H100" s="168">
        <v>1.96</v>
      </c>
    </row>
    <row r="101" spans="1:8" x14ac:dyDescent="0.25">
      <c r="A101" s="167">
        <v>400</v>
      </c>
      <c r="B101" s="168">
        <v>0.67</v>
      </c>
      <c r="C101" s="168">
        <v>34.51</v>
      </c>
      <c r="D101" s="169">
        <v>399.98</v>
      </c>
      <c r="E101" s="170">
        <v>-1.1100000000000001</v>
      </c>
      <c r="F101" s="168">
        <v>-1.1100000000000001</v>
      </c>
      <c r="G101" s="168">
        <v>-0.99</v>
      </c>
      <c r="H101" s="168">
        <v>2.06</v>
      </c>
    </row>
    <row r="102" spans="1:8" x14ac:dyDescent="0.25">
      <c r="A102" s="167">
        <v>405</v>
      </c>
      <c r="B102" s="168">
        <v>0.69</v>
      </c>
      <c r="C102" s="168">
        <v>40.49</v>
      </c>
      <c r="D102" s="169">
        <v>404.98</v>
      </c>
      <c r="E102" s="170">
        <v>-1.06</v>
      </c>
      <c r="F102" s="168">
        <v>-1.06</v>
      </c>
      <c r="G102" s="168">
        <v>-0.95</v>
      </c>
      <c r="H102" s="168">
        <v>0.44</v>
      </c>
    </row>
    <row r="103" spans="1:8" x14ac:dyDescent="0.25">
      <c r="A103" s="167">
        <v>410</v>
      </c>
      <c r="B103" s="168">
        <v>0.71</v>
      </c>
      <c r="C103" s="168">
        <v>46.47</v>
      </c>
      <c r="D103" s="169">
        <v>409.98</v>
      </c>
      <c r="E103" s="170">
        <v>-1.02</v>
      </c>
      <c r="F103" s="168">
        <v>-1.02</v>
      </c>
      <c r="G103" s="168">
        <v>-0.91</v>
      </c>
      <c r="H103" s="168">
        <v>0.46</v>
      </c>
    </row>
    <row r="104" spans="1:8" x14ac:dyDescent="0.25">
      <c r="A104" s="167">
        <v>415</v>
      </c>
      <c r="B104" s="168">
        <v>0.74</v>
      </c>
      <c r="C104" s="168">
        <v>52.45</v>
      </c>
      <c r="D104" s="169">
        <v>414.98</v>
      </c>
      <c r="E104" s="170">
        <v>-0.98</v>
      </c>
      <c r="F104" s="168">
        <v>-0.98</v>
      </c>
      <c r="G104" s="168">
        <v>-0.86</v>
      </c>
      <c r="H104" s="168">
        <v>0.47</v>
      </c>
    </row>
    <row r="105" spans="1:8" x14ac:dyDescent="0.25">
      <c r="A105" s="167">
        <v>420</v>
      </c>
      <c r="B105" s="168">
        <v>0.76</v>
      </c>
      <c r="C105" s="168">
        <v>58.42</v>
      </c>
      <c r="D105" s="169">
        <v>419.98</v>
      </c>
      <c r="E105" s="170">
        <v>-0.94</v>
      </c>
      <c r="F105" s="168">
        <v>-0.94</v>
      </c>
      <c r="G105" s="168">
        <v>-0.81</v>
      </c>
      <c r="H105" s="168">
        <v>0.49</v>
      </c>
    </row>
    <row r="106" spans="1:8" x14ac:dyDescent="0.25">
      <c r="A106" s="167">
        <v>425</v>
      </c>
      <c r="B106" s="168">
        <v>0.78</v>
      </c>
      <c r="C106" s="168">
        <v>64.400000000000006</v>
      </c>
      <c r="D106" s="169">
        <v>424.97</v>
      </c>
      <c r="E106" s="170">
        <v>-0.91</v>
      </c>
      <c r="F106" s="168">
        <v>-0.91</v>
      </c>
      <c r="G106" s="168">
        <v>-0.75</v>
      </c>
      <c r="H106" s="168">
        <v>0.49</v>
      </c>
    </row>
    <row r="107" spans="1:8" x14ac:dyDescent="0.25">
      <c r="A107" s="167">
        <v>430</v>
      </c>
      <c r="B107" s="168">
        <v>0.83</v>
      </c>
      <c r="C107" s="168">
        <v>55.65</v>
      </c>
      <c r="D107" s="169">
        <v>429.97</v>
      </c>
      <c r="E107" s="170">
        <v>-0.87</v>
      </c>
      <c r="F107" s="168">
        <v>-0.87</v>
      </c>
      <c r="G107" s="168">
        <v>-0.69</v>
      </c>
      <c r="H107" s="168">
        <v>0.81</v>
      </c>
    </row>
    <row r="108" spans="1:8" x14ac:dyDescent="0.25">
      <c r="A108" s="167">
        <v>435</v>
      </c>
      <c r="B108" s="168">
        <v>0.88</v>
      </c>
      <c r="C108" s="168">
        <v>46.91</v>
      </c>
      <c r="D108" s="169">
        <v>434.97</v>
      </c>
      <c r="E108" s="170">
        <v>-0.82</v>
      </c>
      <c r="F108" s="168">
        <v>-0.82</v>
      </c>
      <c r="G108" s="168">
        <v>-0.63</v>
      </c>
      <c r="H108" s="168">
        <v>0.85</v>
      </c>
    </row>
    <row r="109" spans="1:8" x14ac:dyDescent="0.25">
      <c r="A109" s="167">
        <v>440</v>
      </c>
      <c r="B109" s="168">
        <v>0.94</v>
      </c>
      <c r="C109" s="168">
        <v>38.159999999999997</v>
      </c>
      <c r="D109" s="169">
        <v>439.97</v>
      </c>
      <c r="E109" s="170">
        <v>-0.77</v>
      </c>
      <c r="F109" s="168">
        <v>-0.77</v>
      </c>
      <c r="G109" s="168">
        <v>-0.56999999999999995</v>
      </c>
      <c r="H109" s="168">
        <v>0.89</v>
      </c>
    </row>
    <row r="110" spans="1:8" x14ac:dyDescent="0.25">
      <c r="A110" s="167">
        <v>445</v>
      </c>
      <c r="B110" s="168">
        <v>0.99</v>
      </c>
      <c r="C110" s="168">
        <v>29.41</v>
      </c>
      <c r="D110" s="169">
        <v>444.97</v>
      </c>
      <c r="E110" s="170">
        <v>-0.7</v>
      </c>
      <c r="F110" s="168">
        <v>-0.7</v>
      </c>
      <c r="G110" s="168">
        <v>-0.53</v>
      </c>
      <c r="H110" s="168">
        <v>0.93</v>
      </c>
    </row>
    <row r="111" spans="1:8" x14ac:dyDescent="0.25">
      <c r="A111" s="167">
        <v>450</v>
      </c>
      <c r="B111" s="168">
        <v>1.04</v>
      </c>
      <c r="C111" s="168">
        <v>20.66</v>
      </c>
      <c r="D111" s="169">
        <v>449.97</v>
      </c>
      <c r="E111" s="170">
        <v>-0.62</v>
      </c>
      <c r="F111" s="168">
        <v>-0.62</v>
      </c>
      <c r="G111" s="168">
        <v>-0.49</v>
      </c>
      <c r="H111" s="168">
        <v>0.99</v>
      </c>
    </row>
    <row r="112" spans="1:8" x14ac:dyDescent="0.25">
      <c r="A112" s="167">
        <v>455</v>
      </c>
      <c r="B112" s="168">
        <v>1.03</v>
      </c>
      <c r="C112" s="168">
        <v>21.65</v>
      </c>
      <c r="D112" s="169">
        <v>454.97</v>
      </c>
      <c r="E112" s="170">
        <v>-0.53</v>
      </c>
      <c r="F112" s="168">
        <v>-0.53</v>
      </c>
      <c r="G112" s="168">
        <v>-0.46</v>
      </c>
      <c r="H112" s="168">
        <v>0.12</v>
      </c>
    </row>
    <row r="113" spans="1:8" x14ac:dyDescent="0.25">
      <c r="A113" s="167">
        <v>460</v>
      </c>
      <c r="B113" s="168">
        <v>1.02</v>
      </c>
      <c r="C113" s="168">
        <v>22.63</v>
      </c>
      <c r="D113" s="169">
        <v>459.97</v>
      </c>
      <c r="E113" s="170">
        <v>-0.45</v>
      </c>
      <c r="F113" s="168">
        <v>-0.45</v>
      </c>
      <c r="G113" s="168">
        <v>-0.42</v>
      </c>
      <c r="H113" s="168">
        <v>0.12</v>
      </c>
    </row>
    <row r="114" spans="1:8" x14ac:dyDescent="0.25">
      <c r="A114" s="167">
        <v>465</v>
      </c>
      <c r="B114" s="168">
        <v>1.01</v>
      </c>
      <c r="C114" s="168">
        <v>23.61</v>
      </c>
      <c r="D114" s="169">
        <v>464.97</v>
      </c>
      <c r="E114" s="170">
        <v>-0.37</v>
      </c>
      <c r="F114" s="168">
        <v>-0.37</v>
      </c>
      <c r="G114" s="168">
        <v>-0.39</v>
      </c>
      <c r="H114" s="168">
        <v>0.12</v>
      </c>
    </row>
    <row r="115" spans="1:8" x14ac:dyDescent="0.25">
      <c r="A115" s="167">
        <v>470</v>
      </c>
      <c r="B115" s="168">
        <v>1</v>
      </c>
      <c r="C115" s="168">
        <v>24.6</v>
      </c>
      <c r="D115" s="169">
        <v>469.97</v>
      </c>
      <c r="E115" s="170">
        <v>-0.28999999999999998</v>
      </c>
      <c r="F115" s="168">
        <v>-0.28999999999999998</v>
      </c>
      <c r="G115" s="168">
        <v>-0.35</v>
      </c>
      <c r="H115" s="168">
        <v>0.12</v>
      </c>
    </row>
    <row r="116" spans="1:8" x14ac:dyDescent="0.25">
      <c r="A116" s="167">
        <v>475</v>
      </c>
      <c r="B116" s="168">
        <v>0.99</v>
      </c>
      <c r="C116" s="168">
        <v>25.58</v>
      </c>
      <c r="D116" s="169">
        <v>474.97</v>
      </c>
      <c r="E116" s="170">
        <v>-0.21</v>
      </c>
      <c r="F116" s="168">
        <v>-0.21</v>
      </c>
      <c r="G116" s="168">
        <v>-0.32</v>
      </c>
      <c r="H116" s="168">
        <v>0.12</v>
      </c>
    </row>
    <row r="117" spans="1:8" x14ac:dyDescent="0.25">
      <c r="A117" s="167">
        <v>480</v>
      </c>
      <c r="B117" s="168">
        <v>1.08</v>
      </c>
      <c r="C117" s="168">
        <v>17.190000000000001</v>
      </c>
      <c r="D117" s="169">
        <v>479.97</v>
      </c>
      <c r="E117" s="170">
        <v>-0.12</v>
      </c>
      <c r="F117" s="168">
        <v>-0.12</v>
      </c>
      <c r="G117" s="168">
        <v>-0.28000000000000003</v>
      </c>
      <c r="H117" s="168">
        <v>1.07</v>
      </c>
    </row>
    <row r="118" spans="1:8" x14ac:dyDescent="0.25">
      <c r="A118" s="167">
        <v>485</v>
      </c>
      <c r="B118" s="168">
        <v>1.18</v>
      </c>
      <c r="C118" s="168">
        <v>8.8000000000000007</v>
      </c>
      <c r="D118" s="169">
        <v>484.97</v>
      </c>
      <c r="E118" s="170">
        <v>-0.03</v>
      </c>
      <c r="F118" s="168">
        <v>-0.03</v>
      </c>
      <c r="G118" s="168">
        <v>-0.26</v>
      </c>
      <c r="H118" s="168">
        <v>1.1399999999999999</v>
      </c>
    </row>
    <row r="119" spans="1:8" x14ac:dyDescent="0.25">
      <c r="A119" s="167">
        <v>490</v>
      </c>
      <c r="B119" s="168">
        <v>1.27</v>
      </c>
      <c r="C119" s="168">
        <v>0.41</v>
      </c>
      <c r="D119" s="169">
        <v>489.96</v>
      </c>
      <c r="E119" s="170">
        <v>0.08</v>
      </c>
      <c r="F119" s="168">
        <v>0.08</v>
      </c>
      <c r="G119" s="168">
        <v>-0.25</v>
      </c>
      <c r="H119" s="168">
        <v>1.21</v>
      </c>
    </row>
    <row r="120" spans="1:8" x14ac:dyDescent="0.25">
      <c r="A120" s="167">
        <v>495</v>
      </c>
      <c r="B120" s="168">
        <v>1.36</v>
      </c>
      <c r="C120" s="168">
        <v>352.02</v>
      </c>
      <c r="D120" s="169">
        <v>494.96</v>
      </c>
      <c r="E120" s="170">
        <v>0.19</v>
      </c>
      <c r="F120" s="168">
        <v>0.19</v>
      </c>
      <c r="G120" s="168">
        <v>-0.26</v>
      </c>
      <c r="H120" s="168">
        <v>1.28</v>
      </c>
    </row>
    <row r="121" spans="1:8" x14ac:dyDescent="0.25">
      <c r="A121" s="167">
        <v>500</v>
      </c>
      <c r="B121" s="168">
        <v>1.46</v>
      </c>
      <c r="C121" s="168">
        <v>343.63</v>
      </c>
      <c r="D121" s="169">
        <v>499.96</v>
      </c>
      <c r="E121" s="170">
        <v>0.31</v>
      </c>
      <c r="F121" s="168">
        <v>0.31</v>
      </c>
      <c r="G121" s="168">
        <v>-0.28000000000000003</v>
      </c>
      <c r="H121" s="168">
        <v>1.36</v>
      </c>
    </row>
    <row r="122" spans="1:8" x14ac:dyDescent="0.25">
      <c r="A122" s="167">
        <v>505</v>
      </c>
      <c r="B122" s="168">
        <v>1.46</v>
      </c>
      <c r="C122" s="168">
        <v>344.03</v>
      </c>
      <c r="D122" s="169">
        <v>504.96</v>
      </c>
      <c r="E122" s="170">
        <v>0.44</v>
      </c>
      <c r="F122" s="168">
        <v>0.44</v>
      </c>
      <c r="G122" s="168">
        <v>-0.32</v>
      </c>
      <c r="H122" s="168">
        <v>0</v>
      </c>
    </row>
    <row r="123" spans="1:8" x14ac:dyDescent="0.25">
      <c r="A123" s="167">
        <v>510</v>
      </c>
      <c r="B123" s="168">
        <v>1.47</v>
      </c>
      <c r="C123" s="168">
        <v>344.43</v>
      </c>
      <c r="D123" s="169">
        <v>509.96</v>
      </c>
      <c r="E123" s="170">
        <v>0.56000000000000005</v>
      </c>
      <c r="F123" s="168">
        <v>0.56000000000000005</v>
      </c>
      <c r="G123" s="168">
        <v>-0.36</v>
      </c>
      <c r="H123" s="168">
        <v>0</v>
      </c>
    </row>
    <row r="124" spans="1:8" x14ac:dyDescent="0.25">
      <c r="A124" s="167">
        <v>515</v>
      </c>
      <c r="B124" s="168">
        <v>1.48</v>
      </c>
      <c r="C124" s="168">
        <v>344.83</v>
      </c>
      <c r="D124" s="169">
        <v>514.96</v>
      </c>
      <c r="E124" s="170">
        <v>0.68</v>
      </c>
      <c r="F124" s="168">
        <v>0.68</v>
      </c>
      <c r="G124" s="168">
        <v>-0.39</v>
      </c>
      <c r="H124" s="168">
        <v>0</v>
      </c>
    </row>
    <row r="125" spans="1:8" x14ac:dyDescent="0.25">
      <c r="A125" s="167">
        <v>520</v>
      </c>
      <c r="B125" s="168">
        <v>1.48</v>
      </c>
      <c r="C125" s="168">
        <v>345.24</v>
      </c>
      <c r="D125" s="169">
        <v>519.96</v>
      </c>
      <c r="E125" s="170">
        <v>0.81</v>
      </c>
      <c r="F125" s="168">
        <v>0.81</v>
      </c>
      <c r="G125" s="168">
        <v>-0.42</v>
      </c>
      <c r="H125" s="168">
        <v>0</v>
      </c>
    </row>
    <row r="126" spans="1:8" x14ac:dyDescent="0.25">
      <c r="A126" s="167">
        <v>525</v>
      </c>
      <c r="B126" s="168">
        <v>1.49</v>
      </c>
      <c r="C126" s="168">
        <v>345.64</v>
      </c>
      <c r="D126" s="169">
        <v>524.95000000000005</v>
      </c>
      <c r="E126" s="170">
        <v>0.93</v>
      </c>
      <c r="F126" s="168">
        <v>0.93</v>
      </c>
      <c r="G126" s="168">
        <v>-0.46</v>
      </c>
      <c r="H126" s="168">
        <v>0</v>
      </c>
    </row>
    <row r="127" spans="1:8" x14ac:dyDescent="0.25">
      <c r="A127" s="167">
        <v>530</v>
      </c>
      <c r="B127" s="168">
        <v>1.48</v>
      </c>
      <c r="C127" s="168">
        <v>346.17</v>
      </c>
      <c r="D127" s="169">
        <v>529.95000000000005</v>
      </c>
      <c r="E127" s="170">
        <v>1.06</v>
      </c>
      <c r="F127" s="168">
        <v>1.06</v>
      </c>
      <c r="G127" s="168">
        <v>-0.49</v>
      </c>
      <c r="H127" s="168">
        <v>0.12</v>
      </c>
    </row>
    <row r="128" spans="1:8" x14ac:dyDescent="0.25">
      <c r="A128" s="167">
        <v>535</v>
      </c>
      <c r="B128" s="168">
        <v>1.46</v>
      </c>
      <c r="C128" s="168">
        <v>346.7</v>
      </c>
      <c r="D128" s="169">
        <v>534.95000000000005</v>
      </c>
      <c r="E128" s="170">
        <v>1.18</v>
      </c>
      <c r="F128" s="168">
        <v>1.18</v>
      </c>
      <c r="G128" s="168">
        <v>-0.52</v>
      </c>
      <c r="H128" s="168">
        <v>0.12</v>
      </c>
    </row>
    <row r="129" spans="1:8" x14ac:dyDescent="0.25">
      <c r="A129" s="167">
        <v>540</v>
      </c>
      <c r="B129" s="168">
        <v>1.45</v>
      </c>
      <c r="C129" s="168">
        <v>347.23</v>
      </c>
      <c r="D129" s="169">
        <v>539.95000000000005</v>
      </c>
      <c r="E129" s="170">
        <v>1.31</v>
      </c>
      <c r="F129" s="168">
        <v>1.31</v>
      </c>
      <c r="G129" s="168">
        <v>-0.55000000000000004</v>
      </c>
      <c r="H129" s="168">
        <v>0.12</v>
      </c>
    </row>
    <row r="130" spans="1:8" x14ac:dyDescent="0.25">
      <c r="A130" s="167">
        <v>545</v>
      </c>
      <c r="B130" s="168">
        <v>1.43</v>
      </c>
      <c r="C130" s="168">
        <v>347.75</v>
      </c>
      <c r="D130" s="169">
        <v>544.95000000000005</v>
      </c>
      <c r="E130" s="170">
        <v>1.43</v>
      </c>
      <c r="F130" s="168">
        <v>1.43</v>
      </c>
      <c r="G130" s="168">
        <v>-0.56999999999999995</v>
      </c>
      <c r="H130" s="168">
        <v>0.12</v>
      </c>
    </row>
    <row r="131" spans="1:8" x14ac:dyDescent="0.25">
      <c r="A131" s="167">
        <v>550</v>
      </c>
      <c r="B131" s="168">
        <v>1.42</v>
      </c>
      <c r="C131" s="168">
        <v>348.28</v>
      </c>
      <c r="D131" s="169">
        <v>549.95000000000005</v>
      </c>
      <c r="E131" s="170">
        <v>1.55</v>
      </c>
      <c r="F131" s="168">
        <v>1.55</v>
      </c>
      <c r="G131" s="168">
        <v>-0.6</v>
      </c>
      <c r="H131" s="168">
        <v>0.12</v>
      </c>
    </row>
    <row r="132" spans="1:8" x14ac:dyDescent="0.25">
      <c r="A132" s="167">
        <v>555</v>
      </c>
      <c r="B132" s="168">
        <v>1.43</v>
      </c>
      <c r="C132" s="168">
        <v>349.16</v>
      </c>
      <c r="D132" s="169">
        <v>554.94000000000005</v>
      </c>
      <c r="E132" s="170">
        <v>1.67</v>
      </c>
      <c r="F132" s="168">
        <v>1.67</v>
      </c>
      <c r="G132" s="168">
        <v>-0.62</v>
      </c>
      <c r="H132" s="168">
        <v>0.12</v>
      </c>
    </row>
    <row r="133" spans="1:8" x14ac:dyDescent="0.25">
      <c r="A133" s="167">
        <v>560</v>
      </c>
      <c r="B133" s="168">
        <v>1.44</v>
      </c>
      <c r="C133" s="168">
        <v>350.03</v>
      </c>
      <c r="D133" s="169">
        <v>559.94000000000005</v>
      </c>
      <c r="E133" s="170">
        <v>1.8</v>
      </c>
      <c r="F133" s="168">
        <v>1.8</v>
      </c>
      <c r="G133" s="168">
        <v>-0.65</v>
      </c>
      <c r="H133" s="168">
        <v>0.12</v>
      </c>
    </row>
    <row r="134" spans="1:8" x14ac:dyDescent="0.25">
      <c r="A134" s="167">
        <v>565</v>
      </c>
      <c r="B134" s="168">
        <v>1.45</v>
      </c>
      <c r="C134" s="168">
        <v>350.91</v>
      </c>
      <c r="D134" s="169">
        <v>564.94000000000005</v>
      </c>
      <c r="E134" s="170">
        <v>1.92</v>
      </c>
      <c r="F134" s="168">
        <v>1.92</v>
      </c>
      <c r="G134" s="168">
        <v>-0.67</v>
      </c>
      <c r="H134" s="168">
        <v>0.12</v>
      </c>
    </row>
    <row r="135" spans="1:8" x14ac:dyDescent="0.25">
      <c r="A135" s="167">
        <v>570</v>
      </c>
      <c r="B135" s="168">
        <v>1.45</v>
      </c>
      <c r="C135" s="168">
        <v>351.78</v>
      </c>
      <c r="D135" s="169">
        <v>569.94000000000005</v>
      </c>
      <c r="E135" s="170">
        <v>2.0499999999999998</v>
      </c>
      <c r="F135" s="168">
        <v>2.0499999999999998</v>
      </c>
      <c r="G135" s="168">
        <v>-0.68</v>
      </c>
      <c r="H135" s="168">
        <v>0.12</v>
      </c>
    </row>
    <row r="136" spans="1:8" x14ac:dyDescent="0.25">
      <c r="A136" s="167">
        <v>575</v>
      </c>
      <c r="B136" s="168">
        <v>1.46</v>
      </c>
      <c r="C136" s="168">
        <v>352.66</v>
      </c>
      <c r="D136" s="169">
        <v>574.94000000000005</v>
      </c>
      <c r="E136" s="170">
        <v>2.17</v>
      </c>
      <c r="F136" s="168">
        <v>2.17</v>
      </c>
      <c r="G136" s="168">
        <v>-0.7</v>
      </c>
      <c r="H136" s="168">
        <v>0.12</v>
      </c>
    </row>
    <row r="137" spans="1:8" x14ac:dyDescent="0.25">
      <c r="A137" s="167">
        <v>580</v>
      </c>
      <c r="B137" s="168">
        <v>1.66</v>
      </c>
      <c r="C137" s="168">
        <v>352.75</v>
      </c>
      <c r="D137" s="169">
        <v>579.94000000000005</v>
      </c>
      <c r="E137" s="170">
        <v>2.31</v>
      </c>
      <c r="F137" s="168">
        <v>2.31</v>
      </c>
      <c r="G137" s="168">
        <v>-0.72</v>
      </c>
      <c r="H137" s="168">
        <v>1.19</v>
      </c>
    </row>
    <row r="138" spans="1:8" x14ac:dyDescent="0.25">
      <c r="A138" s="167">
        <v>585</v>
      </c>
      <c r="B138" s="168">
        <v>1.86</v>
      </c>
      <c r="C138" s="168">
        <v>352.84</v>
      </c>
      <c r="D138" s="169">
        <v>584.92999999999995</v>
      </c>
      <c r="E138" s="170">
        <v>2.46</v>
      </c>
      <c r="F138" s="168">
        <v>2.46</v>
      </c>
      <c r="G138" s="168">
        <v>-0.74</v>
      </c>
      <c r="H138" s="168">
        <v>1.19</v>
      </c>
    </row>
    <row r="139" spans="1:8" x14ac:dyDescent="0.25">
      <c r="A139" s="167">
        <v>590</v>
      </c>
      <c r="B139" s="168">
        <v>2.06</v>
      </c>
      <c r="C139" s="168">
        <v>352.93</v>
      </c>
      <c r="D139" s="169">
        <v>589.92999999999995</v>
      </c>
      <c r="E139" s="170">
        <v>2.63</v>
      </c>
      <c r="F139" s="168">
        <v>2.63</v>
      </c>
      <c r="G139" s="168">
        <v>-0.76</v>
      </c>
      <c r="H139" s="168">
        <v>1.19</v>
      </c>
    </row>
    <row r="140" spans="1:8" x14ac:dyDescent="0.25">
      <c r="A140" s="167">
        <v>595</v>
      </c>
      <c r="B140" s="168">
        <v>2.2599999999999998</v>
      </c>
      <c r="C140" s="168">
        <v>353.02</v>
      </c>
      <c r="D140" s="169">
        <v>594.92999999999995</v>
      </c>
      <c r="E140" s="170">
        <v>2.82</v>
      </c>
      <c r="F140" s="168">
        <v>2.82</v>
      </c>
      <c r="G140" s="168">
        <v>-0.78</v>
      </c>
      <c r="H140" s="168">
        <v>1.19</v>
      </c>
    </row>
    <row r="141" spans="1:8" x14ac:dyDescent="0.25">
      <c r="A141" s="167">
        <v>600</v>
      </c>
      <c r="B141" s="168">
        <v>2.4500000000000002</v>
      </c>
      <c r="C141" s="168">
        <v>353.11</v>
      </c>
      <c r="D141" s="169">
        <v>599.91999999999996</v>
      </c>
      <c r="E141" s="170">
        <v>3.02</v>
      </c>
      <c r="F141" s="168">
        <v>3.02</v>
      </c>
      <c r="G141" s="168">
        <v>-0.81</v>
      </c>
      <c r="H141" s="168">
        <v>1.19</v>
      </c>
    </row>
    <row r="142" spans="1:8" x14ac:dyDescent="0.25">
      <c r="A142" s="167">
        <v>605</v>
      </c>
      <c r="B142" s="168">
        <v>2.54</v>
      </c>
      <c r="C142" s="168">
        <v>353.91</v>
      </c>
      <c r="D142" s="169">
        <v>604.91999999999996</v>
      </c>
      <c r="E142" s="170">
        <v>3.24</v>
      </c>
      <c r="F142" s="168">
        <v>3.24</v>
      </c>
      <c r="G142" s="168">
        <v>-0.83</v>
      </c>
      <c r="H142" s="168">
        <v>0.56000000000000005</v>
      </c>
    </row>
    <row r="143" spans="1:8" x14ac:dyDescent="0.25">
      <c r="A143" s="167">
        <v>610</v>
      </c>
      <c r="B143" s="168">
        <v>2.62</v>
      </c>
      <c r="C143" s="168">
        <v>354.72</v>
      </c>
      <c r="D143" s="169">
        <v>609.91</v>
      </c>
      <c r="E143" s="170">
        <v>3.46</v>
      </c>
      <c r="F143" s="168">
        <v>3.46</v>
      </c>
      <c r="G143" s="168">
        <v>-0.85</v>
      </c>
      <c r="H143" s="168">
        <v>0.56000000000000005</v>
      </c>
    </row>
    <row r="144" spans="1:8" x14ac:dyDescent="0.25">
      <c r="A144" s="167">
        <v>615</v>
      </c>
      <c r="B144" s="168">
        <v>2.71</v>
      </c>
      <c r="C144" s="168">
        <v>355.52</v>
      </c>
      <c r="D144" s="169">
        <v>614.91</v>
      </c>
      <c r="E144" s="170">
        <v>3.69</v>
      </c>
      <c r="F144" s="168">
        <v>3.69</v>
      </c>
      <c r="G144" s="168">
        <v>-0.87</v>
      </c>
      <c r="H144" s="168">
        <v>0.56000000000000005</v>
      </c>
    </row>
    <row r="145" spans="1:8" x14ac:dyDescent="0.25">
      <c r="A145" s="167">
        <v>620</v>
      </c>
      <c r="B145" s="168">
        <v>2.8</v>
      </c>
      <c r="C145" s="168">
        <v>356.33</v>
      </c>
      <c r="D145" s="169">
        <v>619.9</v>
      </c>
      <c r="E145" s="170">
        <v>3.93</v>
      </c>
      <c r="F145" s="168">
        <v>3.93</v>
      </c>
      <c r="G145" s="168">
        <v>-0.89</v>
      </c>
      <c r="H145" s="168">
        <v>0.56000000000000005</v>
      </c>
    </row>
    <row r="146" spans="1:8" x14ac:dyDescent="0.25">
      <c r="A146" s="167">
        <v>625</v>
      </c>
      <c r="B146" s="168">
        <v>2.88</v>
      </c>
      <c r="C146" s="168">
        <v>357.13</v>
      </c>
      <c r="D146" s="169">
        <v>624.9</v>
      </c>
      <c r="E146" s="170">
        <v>4.18</v>
      </c>
      <c r="F146" s="168">
        <v>4.18</v>
      </c>
      <c r="G146" s="168">
        <v>-0.91</v>
      </c>
      <c r="H146" s="168">
        <v>0.56999999999999995</v>
      </c>
    </row>
    <row r="147" spans="1:8" x14ac:dyDescent="0.25">
      <c r="A147" s="167">
        <v>630</v>
      </c>
      <c r="B147" s="168">
        <v>2.98</v>
      </c>
      <c r="C147" s="168">
        <v>358.93</v>
      </c>
      <c r="D147" s="169">
        <v>629.89</v>
      </c>
      <c r="E147" s="170">
        <v>4.43</v>
      </c>
      <c r="F147" s="168">
        <v>4.43</v>
      </c>
      <c r="G147" s="168">
        <v>-0.91</v>
      </c>
      <c r="H147" s="168">
        <v>0.8</v>
      </c>
    </row>
    <row r="148" spans="1:8" x14ac:dyDescent="0.25">
      <c r="A148" s="167">
        <v>635</v>
      </c>
      <c r="B148" s="168">
        <v>3.07</v>
      </c>
      <c r="C148" s="168">
        <v>0.73</v>
      </c>
      <c r="D148" s="169">
        <v>634.88</v>
      </c>
      <c r="E148" s="170">
        <v>4.7</v>
      </c>
      <c r="F148" s="168">
        <v>4.7</v>
      </c>
      <c r="G148" s="168">
        <v>-0.92</v>
      </c>
      <c r="H148" s="168">
        <v>0.81</v>
      </c>
    </row>
    <row r="149" spans="1:8" x14ac:dyDescent="0.25">
      <c r="A149" s="167">
        <v>640</v>
      </c>
      <c r="B149" s="168">
        <v>3.17</v>
      </c>
      <c r="C149" s="168">
        <v>2.52</v>
      </c>
      <c r="D149" s="169">
        <v>639.87</v>
      </c>
      <c r="E149" s="170">
        <v>4.97</v>
      </c>
      <c r="F149" s="168">
        <v>4.97</v>
      </c>
      <c r="G149" s="168">
        <v>-0.91</v>
      </c>
      <c r="H149" s="168">
        <v>0.82</v>
      </c>
    </row>
    <row r="150" spans="1:8" x14ac:dyDescent="0.25">
      <c r="A150" s="167">
        <v>645</v>
      </c>
      <c r="B150" s="168">
        <v>3.26</v>
      </c>
      <c r="C150" s="168">
        <v>4.32</v>
      </c>
      <c r="D150" s="169">
        <v>644.87</v>
      </c>
      <c r="E150" s="170">
        <v>5.25</v>
      </c>
      <c r="F150" s="168">
        <v>5.25</v>
      </c>
      <c r="G150" s="168">
        <v>-0.89</v>
      </c>
      <c r="H150" s="168">
        <v>0.83</v>
      </c>
    </row>
    <row r="151" spans="1:8" x14ac:dyDescent="0.25">
      <c r="A151" s="167">
        <v>650</v>
      </c>
      <c r="B151" s="168">
        <v>3.36</v>
      </c>
      <c r="C151" s="168">
        <v>6.12</v>
      </c>
      <c r="D151" s="169">
        <v>649.86</v>
      </c>
      <c r="E151" s="170">
        <v>5.54</v>
      </c>
      <c r="F151" s="168">
        <v>5.54</v>
      </c>
      <c r="G151" s="168">
        <v>-0.86</v>
      </c>
      <c r="H151" s="168">
        <v>0.85</v>
      </c>
    </row>
    <row r="152" spans="1:8" x14ac:dyDescent="0.25">
      <c r="A152" s="167">
        <v>655</v>
      </c>
      <c r="B152" s="168">
        <v>3.64</v>
      </c>
      <c r="C152" s="168">
        <v>5.72</v>
      </c>
      <c r="D152" s="169">
        <v>654.85</v>
      </c>
      <c r="E152" s="170">
        <v>5.84</v>
      </c>
      <c r="F152" s="168">
        <v>5.84</v>
      </c>
      <c r="G152" s="168">
        <v>-0.83</v>
      </c>
      <c r="H152" s="168">
        <v>1.67</v>
      </c>
    </row>
    <row r="153" spans="1:8" x14ac:dyDescent="0.25">
      <c r="A153" s="167">
        <v>660</v>
      </c>
      <c r="B153" s="168">
        <v>3.91</v>
      </c>
      <c r="C153" s="168">
        <v>5.31</v>
      </c>
      <c r="D153" s="169">
        <v>659.84</v>
      </c>
      <c r="E153" s="170">
        <v>6.17</v>
      </c>
      <c r="F153" s="168">
        <v>6.17</v>
      </c>
      <c r="G153" s="168">
        <v>-0.8</v>
      </c>
      <c r="H153" s="168">
        <v>1.67</v>
      </c>
    </row>
    <row r="154" spans="1:8" x14ac:dyDescent="0.25">
      <c r="A154" s="167">
        <v>665</v>
      </c>
      <c r="B154" s="168">
        <v>4.1900000000000004</v>
      </c>
      <c r="C154" s="168">
        <v>4.91</v>
      </c>
      <c r="D154" s="169">
        <v>664.83</v>
      </c>
      <c r="E154" s="170">
        <v>6.52</v>
      </c>
      <c r="F154" s="168">
        <v>6.52</v>
      </c>
      <c r="G154" s="168">
        <v>-0.77</v>
      </c>
      <c r="H154" s="168">
        <v>1.67</v>
      </c>
    </row>
    <row r="155" spans="1:8" x14ac:dyDescent="0.25">
      <c r="A155" s="167">
        <v>670</v>
      </c>
      <c r="B155" s="168">
        <v>4.47</v>
      </c>
      <c r="C155" s="168">
        <v>4.5</v>
      </c>
      <c r="D155" s="169">
        <v>669.81</v>
      </c>
      <c r="E155" s="170">
        <v>6.9</v>
      </c>
      <c r="F155" s="168">
        <v>6.9</v>
      </c>
      <c r="G155" s="168">
        <v>-0.74</v>
      </c>
      <c r="H155" s="168">
        <v>1.67</v>
      </c>
    </row>
    <row r="156" spans="1:8" x14ac:dyDescent="0.25">
      <c r="A156" s="167">
        <v>675</v>
      </c>
      <c r="B156" s="168">
        <v>4.75</v>
      </c>
      <c r="C156" s="168">
        <v>4.09</v>
      </c>
      <c r="D156" s="169">
        <v>674.8</v>
      </c>
      <c r="E156" s="170">
        <v>7.3</v>
      </c>
      <c r="F156" s="168">
        <v>7.3</v>
      </c>
      <c r="G156" s="168">
        <v>-0.71</v>
      </c>
      <c r="H156" s="168">
        <v>1.68</v>
      </c>
    </row>
    <row r="157" spans="1:8" x14ac:dyDescent="0.25">
      <c r="A157" s="167">
        <v>680</v>
      </c>
      <c r="B157" s="168">
        <v>5.07</v>
      </c>
      <c r="C157" s="168">
        <v>4.9800000000000004</v>
      </c>
      <c r="D157" s="169">
        <v>679.78</v>
      </c>
      <c r="E157" s="170">
        <v>7.72</v>
      </c>
      <c r="F157" s="168">
        <v>7.72</v>
      </c>
      <c r="G157" s="168">
        <v>-0.68</v>
      </c>
      <c r="H157" s="168">
        <v>1.97</v>
      </c>
    </row>
    <row r="158" spans="1:8" x14ac:dyDescent="0.25">
      <c r="A158" s="167">
        <v>685</v>
      </c>
      <c r="B158" s="168">
        <v>5.39</v>
      </c>
      <c r="C158" s="168">
        <v>5.86</v>
      </c>
      <c r="D158" s="169">
        <v>684.76</v>
      </c>
      <c r="E158" s="170">
        <v>8.18</v>
      </c>
      <c r="F158" s="168">
        <v>8.18</v>
      </c>
      <c r="G158" s="168">
        <v>-0.63</v>
      </c>
      <c r="H158" s="168">
        <v>1.98</v>
      </c>
    </row>
    <row r="159" spans="1:8" x14ac:dyDescent="0.25">
      <c r="A159" s="167">
        <v>690</v>
      </c>
      <c r="B159" s="168">
        <v>5.71</v>
      </c>
      <c r="C159" s="168">
        <v>6.74</v>
      </c>
      <c r="D159" s="169">
        <v>689.73</v>
      </c>
      <c r="E159" s="170">
        <v>8.66</v>
      </c>
      <c r="F159" s="168">
        <v>8.66</v>
      </c>
      <c r="G159" s="168">
        <v>-0.57999999999999996</v>
      </c>
      <c r="H159" s="168">
        <v>1.98</v>
      </c>
    </row>
    <row r="160" spans="1:8" x14ac:dyDescent="0.25">
      <c r="A160" s="167">
        <v>695</v>
      </c>
      <c r="B160" s="168">
        <v>6.03</v>
      </c>
      <c r="C160" s="168">
        <v>7.62</v>
      </c>
      <c r="D160" s="169">
        <v>694.71</v>
      </c>
      <c r="E160" s="170">
        <v>9.16</v>
      </c>
      <c r="F160" s="168">
        <v>9.16</v>
      </c>
      <c r="G160" s="168">
        <v>-0.52</v>
      </c>
      <c r="H160" s="168">
        <v>1.99</v>
      </c>
    </row>
    <row r="161" spans="1:8" x14ac:dyDescent="0.25">
      <c r="A161" s="167">
        <v>700</v>
      </c>
      <c r="B161" s="168">
        <v>6.34</v>
      </c>
      <c r="C161" s="168">
        <v>8.5</v>
      </c>
      <c r="D161" s="169">
        <v>699.68</v>
      </c>
      <c r="E161" s="170">
        <v>9.6999999999999993</v>
      </c>
      <c r="F161" s="168">
        <v>9.6999999999999993</v>
      </c>
      <c r="G161" s="168">
        <v>-0.44</v>
      </c>
      <c r="H161" s="168">
        <v>2</v>
      </c>
    </row>
    <row r="162" spans="1:8" x14ac:dyDescent="0.25">
      <c r="A162" s="167">
        <v>705</v>
      </c>
      <c r="B162" s="168">
        <v>6.74</v>
      </c>
      <c r="C162" s="168">
        <v>8.2100000000000009</v>
      </c>
      <c r="D162" s="169">
        <v>704.64</v>
      </c>
      <c r="E162" s="170">
        <v>10.26</v>
      </c>
      <c r="F162" s="168">
        <v>10.26</v>
      </c>
      <c r="G162" s="168">
        <v>-0.36</v>
      </c>
      <c r="H162" s="168">
        <v>2.4</v>
      </c>
    </row>
    <row r="163" spans="1:8" x14ac:dyDescent="0.25">
      <c r="A163" s="167">
        <v>710</v>
      </c>
      <c r="B163" s="168">
        <v>7.14</v>
      </c>
      <c r="C163" s="168">
        <v>7.92</v>
      </c>
      <c r="D163" s="169">
        <v>709.61</v>
      </c>
      <c r="E163" s="170">
        <v>10.86</v>
      </c>
      <c r="F163" s="168">
        <v>10.86</v>
      </c>
      <c r="G163" s="168">
        <v>-0.27</v>
      </c>
      <c r="H163" s="168">
        <v>2.4</v>
      </c>
    </row>
    <row r="164" spans="1:8" x14ac:dyDescent="0.25">
      <c r="A164" s="167">
        <v>715</v>
      </c>
      <c r="B164" s="168">
        <v>7.54</v>
      </c>
      <c r="C164" s="168">
        <v>7.62</v>
      </c>
      <c r="D164" s="169">
        <v>714.57</v>
      </c>
      <c r="E164" s="170">
        <v>11.49</v>
      </c>
      <c r="F164" s="168">
        <v>11.49</v>
      </c>
      <c r="G164" s="168">
        <v>-0.19</v>
      </c>
      <c r="H164" s="168">
        <v>2.4</v>
      </c>
    </row>
    <row r="165" spans="1:8" x14ac:dyDescent="0.25">
      <c r="A165" s="167">
        <v>720</v>
      </c>
      <c r="B165" s="168">
        <v>7.94</v>
      </c>
      <c r="C165" s="168">
        <v>7.33</v>
      </c>
      <c r="D165" s="169">
        <v>719.52</v>
      </c>
      <c r="E165" s="170">
        <v>12.16</v>
      </c>
      <c r="F165" s="168">
        <v>12.16</v>
      </c>
      <c r="G165" s="168">
        <v>-0.1</v>
      </c>
      <c r="H165" s="168">
        <v>2.4</v>
      </c>
    </row>
    <row r="166" spans="1:8" x14ac:dyDescent="0.25">
      <c r="A166" s="167">
        <v>725</v>
      </c>
      <c r="B166" s="168">
        <v>8.34</v>
      </c>
      <c r="C166" s="168">
        <v>7.03</v>
      </c>
      <c r="D166" s="169">
        <v>724.47</v>
      </c>
      <c r="E166" s="170">
        <v>12.86</v>
      </c>
      <c r="F166" s="168">
        <v>12.86</v>
      </c>
      <c r="G166" s="168">
        <v>-0.01</v>
      </c>
      <c r="H166" s="168">
        <v>2.4</v>
      </c>
    </row>
    <row r="167" spans="1:8" x14ac:dyDescent="0.25">
      <c r="A167" s="167">
        <v>730</v>
      </c>
      <c r="B167" s="168">
        <v>8.73</v>
      </c>
      <c r="C167" s="168">
        <v>7.22</v>
      </c>
      <c r="D167" s="169">
        <v>729.42</v>
      </c>
      <c r="E167" s="170">
        <v>13.6</v>
      </c>
      <c r="F167" s="168">
        <v>13.6</v>
      </c>
      <c r="G167" s="168">
        <v>0.08</v>
      </c>
      <c r="H167" s="168">
        <v>2.35</v>
      </c>
    </row>
    <row r="168" spans="1:8" x14ac:dyDescent="0.25">
      <c r="A168" s="167">
        <v>735</v>
      </c>
      <c r="B168" s="168">
        <v>9.1199999999999992</v>
      </c>
      <c r="C168" s="168">
        <v>7.41</v>
      </c>
      <c r="D168" s="169">
        <v>734.36</v>
      </c>
      <c r="E168" s="170">
        <v>14.37</v>
      </c>
      <c r="F168" s="168">
        <v>14.37</v>
      </c>
      <c r="G168" s="168">
        <v>0.18</v>
      </c>
      <c r="H168" s="168">
        <v>2.35</v>
      </c>
    </row>
    <row r="169" spans="1:8" x14ac:dyDescent="0.25">
      <c r="A169" s="167">
        <v>740</v>
      </c>
      <c r="B169" s="168">
        <v>9.51</v>
      </c>
      <c r="C169" s="168">
        <v>7.6</v>
      </c>
      <c r="D169" s="169">
        <v>739.29</v>
      </c>
      <c r="E169" s="170">
        <v>15.17</v>
      </c>
      <c r="F169" s="168">
        <v>15.17</v>
      </c>
      <c r="G169" s="168">
        <v>0.28999999999999998</v>
      </c>
      <c r="H169" s="168">
        <v>2.35</v>
      </c>
    </row>
    <row r="170" spans="1:8" x14ac:dyDescent="0.25">
      <c r="A170" s="167">
        <v>745</v>
      </c>
      <c r="B170" s="168">
        <v>9.9</v>
      </c>
      <c r="C170" s="168">
        <v>7.79</v>
      </c>
      <c r="D170" s="169">
        <v>744.22</v>
      </c>
      <c r="E170" s="170">
        <v>16.010000000000002</v>
      </c>
      <c r="F170" s="168">
        <v>16.010000000000002</v>
      </c>
      <c r="G170" s="168">
        <v>0.4</v>
      </c>
      <c r="H170" s="168">
        <v>2.35</v>
      </c>
    </row>
    <row r="171" spans="1:8" x14ac:dyDescent="0.25">
      <c r="A171" s="167">
        <v>750</v>
      </c>
      <c r="B171" s="168">
        <v>10.29</v>
      </c>
      <c r="C171" s="168">
        <v>7.98</v>
      </c>
      <c r="D171" s="169">
        <v>749.14</v>
      </c>
      <c r="E171" s="170">
        <v>16.87</v>
      </c>
      <c r="F171" s="168">
        <v>16.87</v>
      </c>
      <c r="G171" s="168">
        <v>0.52</v>
      </c>
      <c r="H171" s="168">
        <v>2.35</v>
      </c>
    </row>
    <row r="172" spans="1:8" x14ac:dyDescent="0.25">
      <c r="A172" s="167">
        <v>755</v>
      </c>
      <c r="B172" s="168">
        <v>10.8</v>
      </c>
      <c r="C172" s="168">
        <v>7.8</v>
      </c>
      <c r="D172" s="169">
        <v>754.06</v>
      </c>
      <c r="E172" s="170">
        <v>17.78</v>
      </c>
      <c r="F172" s="168">
        <v>17.78</v>
      </c>
      <c r="G172" s="168">
        <v>0.65</v>
      </c>
      <c r="H172" s="168">
        <v>3.06</v>
      </c>
    </row>
    <row r="173" spans="1:8" x14ac:dyDescent="0.25">
      <c r="A173" s="167">
        <v>760</v>
      </c>
      <c r="B173" s="168">
        <v>11.31</v>
      </c>
      <c r="C173" s="168">
        <v>7.62</v>
      </c>
      <c r="D173" s="169">
        <v>758.96</v>
      </c>
      <c r="E173" s="170">
        <v>18.73</v>
      </c>
      <c r="F173" s="168">
        <v>18.73</v>
      </c>
      <c r="G173" s="168">
        <v>0.77</v>
      </c>
      <c r="H173" s="168">
        <v>3.06</v>
      </c>
    </row>
    <row r="174" spans="1:8" x14ac:dyDescent="0.25">
      <c r="A174" s="167">
        <v>765</v>
      </c>
      <c r="B174" s="168">
        <v>11.82</v>
      </c>
      <c r="C174" s="168">
        <v>7.45</v>
      </c>
      <c r="D174" s="169">
        <v>763.86</v>
      </c>
      <c r="E174" s="170">
        <v>19.72</v>
      </c>
      <c r="F174" s="168">
        <v>19.72</v>
      </c>
      <c r="G174" s="168">
        <v>0.91</v>
      </c>
      <c r="H174" s="168">
        <v>3.06</v>
      </c>
    </row>
    <row r="175" spans="1:8" x14ac:dyDescent="0.25">
      <c r="A175" s="167">
        <v>770</v>
      </c>
      <c r="B175" s="168">
        <v>12.33</v>
      </c>
      <c r="C175" s="168">
        <v>7.27</v>
      </c>
      <c r="D175" s="169">
        <v>768.75</v>
      </c>
      <c r="E175" s="170">
        <v>20.76</v>
      </c>
      <c r="F175" s="168">
        <v>20.76</v>
      </c>
      <c r="G175" s="168">
        <v>1.04</v>
      </c>
      <c r="H175" s="168">
        <v>3.06</v>
      </c>
    </row>
    <row r="176" spans="1:8" x14ac:dyDescent="0.25">
      <c r="A176" s="167">
        <v>775</v>
      </c>
      <c r="B176" s="168">
        <v>12.83</v>
      </c>
      <c r="C176" s="168">
        <v>7.1</v>
      </c>
      <c r="D176" s="169">
        <v>773.63</v>
      </c>
      <c r="E176" s="170">
        <v>21.84</v>
      </c>
      <c r="F176" s="168">
        <v>21.84</v>
      </c>
      <c r="G176" s="168">
        <v>1.18</v>
      </c>
      <c r="H176" s="168">
        <v>3.06</v>
      </c>
    </row>
    <row r="177" spans="1:8" x14ac:dyDescent="0.25">
      <c r="A177" s="167">
        <v>780</v>
      </c>
      <c r="B177" s="168">
        <v>13.23</v>
      </c>
      <c r="C177" s="168">
        <v>7.04</v>
      </c>
      <c r="D177" s="169">
        <v>778.5</v>
      </c>
      <c r="E177" s="170">
        <v>22.96</v>
      </c>
      <c r="F177" s="168">
        <v>22.96</v>
      </c>
      <c r="G177" s="168">
        <v>1.31</v>
      </c>
      <c r="H177" s="168">
        <v>2.4</v>
      </c>
    </row>
    <row r="178" spans="1:8" x14ac:dyDescent="0.25">
      <c r="A178" s="167">
        <v>785</v>
      </c>
      <c r="B178" s="168">
        <v>13.64</v>
      </c>
      <c r="C178" s="168">
        <v>6.98</v>
      </c>
      <c r="D178" s="169">
        <v>783.37</v>
      </c>
      <c r="E178" s="170">
        <v>24.11</v>
      </c>
      <c r="F178" s="168">
        <v>24.11</v>
      </c>
      <c r="G178" s="168">
        <v>1.46</v>
      </c>
      <c r="H178" s="168">
        <v>2.4</v>
      </c>
    </row>
    <row r="179" spans="1:8" x14ac:dyDescent="0.25">
      <c r="A179" s="167">
        <v>790</v>
      </c>
      <c r="B179" s="168">
        <v>14.04</v>
      </c>
      <c r="C179" s="168">
        <v>6.92</v>
      </c>
      <c r="D179" s="169">
        <v>788.22</v>
      </c>
      <c r="E179" s="170">
        <v>25.3</v>
      </c>
      <c r="F179" s="168">
        <v>25.3</v>
      </c>
      <c r="G179" s="168">
        <v>1.6</v>
      </c>
      <c r="H179" s="168">
        <v>2.4</v>
      </c>
    </row>
    <row r="180" spans="1:8" x14ac:dyDescent="0.25">
      <c r="A180" s="167">
        <v>795</v>
      </c>
      <c r="B180" s="168">
        <v>14.44</v>
      </c>
      <c r="C180" s="168">
        <v>6.86</v>
      </c>
      <c r="D180" s="169">
        <v>793.07</v>
      </c>
      <c r="E180" s="170">
        <v>26.52</v>
      </c>
      <c r="F180" s="168">
        <v>26.52</v>
      </c>
      <c r="G180" s="168">
        <v>1.75</v>
      </c>
      <c r="H180" s="168">
        <v>2.4</v>
      </c>
    </row>
    <row r="181" spans="1:8" x14ac:dyDescent="0.25">
      <c r="A181" s="167">
        <v>800</v>
      </c>
      <c r="B181" s="168">
        <v>14.84</v>
      </c>
      <c r="C181" s="168">
        <v>6.8</v>
      </c>
      <c r="D181" s="169">
        <v>797.9</v>
      </c>
      <c r="E181" s="170">
        <v>27.78</v>
      </c>
      <c r="F181" s="168">
        <v>27.78</v>
      </c>
      <c r="G181" s="168">
        <v>1.9</v>
      </c>
      <c r="H181" s="168">
        <v>2.4</v>
      </c>
    </row>
    <row r="182" spans="1:8" x14ac:dyDescent="0.25">
      <c r="A182" s="167">
        <v>805</v>
      </c>
      <c r="B182" s="168">
        <v>15.18</v>
      </c>
      <c r="C182" s="168">
        <v>7.27</v>
      </c>
      <c r="D182" s="169">
        <v>802.73</v>
      </c>
      <c r="E182" s="170">
        <v>29.06</v>
      </c>
      <c r="F182" s="168">
        <v>29.06</v>
      </c>
      <c r="G182" s="168">
        <v>2.06</v>
      </c>
      <c r="H182" s="168">
        <v>2.21</v>
      </c>
    </row>
    <row r="183" spans="1:8" x14ac:dyDescent="0.25">
      <c r="A183" s="167">
        <v>810</v>
      </c>
      <c r="B183" s="168">
        <v>15.53</v>
      </c>
      <c r="C183" s="168">
        <v>7.75</v>
      </c>
      <c r="D183" s="169">
        <v>807.56</v>
      </c>
      <c r="E183" s="170">
        <v>30.37</v>
      </c>
      <c r="F183" s="168">
        <v>30.37</v>
      </c>
      <c r="G183" s="168">
        <v>2.23</v>
      </c>
      <c r="H183" s="168">
        <v>2.2200000000000002</v>
      </c>
    </row>
    <row r="184" spans="1:8" x14ac:dyDescent="0.25">
      <c r="A184" s="167">
        <v>815</v>
      </c>
      <c r="B184" s="168">
        <v>15.88</v>
      </c>
      <c r="C184" s="168">
        <v>8.2200000000000006</v>
      </c>
      <c r="D184" s="169">
        <v>812.37</v>
      </c>
      <c r="E184" s="170">
        <v>31.71</v>
      </c>
      <c r="F184" s="168">
        <v>31.71</v>
      </c>
      <c r="G184" s="168">
        <v>2.42</v>
      </c>
      <c r="H184" s="168">
        <v>2.23</v>
      </c>
    </row>
    <row r="185" spans="1:8" x14ac:dyDescent="0.25">
      <c r="A185" s="167">
        <v>820</v>
      </c>
      <c r="B185" s="168">
        <v>16.23</v>
      </c>
      <c r="C185" s="168">
        <v>8.6999999999999993</v>
      </c>
      <c r="D185" s="169">
        <v>817.17</v>
      </c>
      <c r="E185" s="170">
        <v>33.08</v>
      </c>
      <c r="F185" s="168">
        <v>33.08</v>
      </c>
      <c r="G185" s="168">
        <v>2.62</v>
      </c>
      <c r="H185" s="168">
        <v>2.23</v>
      </c>
    </row>
    <row r="186" spans="1:8" x14ac:dyDescent="0.25">
      <c r="A186" s="167">
        <v>825</v>
      </c>
      <c r="B186" s="168">
        <v>16.579999999999998</v>
      </c>
      <c r="C186" s="168">
        <v>9.17</v>
      </c>
      <c r="D186" s="169">
        <v>821.97</v>
      </c>
      <c r="E186" s="170">
        <v>34.479999999999997</v>
      </c>
      <c r="F186" s="168">
        <v>34.479999999999997</v>
      </c>
      <c r="G186" s="168">
        <v>2.84</v>
      </c>
      <c r="H186" s="168">
        <v>2.2400000000000002</v>
      </c>
    </row>
    <row r="187" spans="1:8" x14ac:dyDescent="0.25">
      <c r="A187" s="167">
        <v>830</v>
      </c>
      <c r="B187" s="168">
        <v>17.16</v>
      </c>
      <c r="C187" s="168">
        <v>8.7200000000000006</v>
      </c>
      <c r="D187" s="169">
        <v>826.75</v>
      </c>
      <c r="E187" s="170">
        <v>35.909999999999997</v>
      </c>
      <c r="F187" s="168">
        <v>35.909999999999997</v>
      </c>
      <c r="G187" s="168">
        <v>3.07</v>
      </c>
      <c r="H187" s="168">
        <v>3.59</v>
      </c>
    </row>
    <row r="188" spans="1:8" x14ac:dyDescent="0.25">
      <c r="A188" s="167">
        <v>835</v>
      </c>
      <c r="B188" s="168">
        <v>17.75</v>
      </c>
      <c r="C188" s="168">
        <v>8.27</v>
      </c>
      <c r="D188" s="169">
        <v>831.52</v>
      </c>
      <c r="E188" s="170">
        <v>37.39</v>
      </c>
      <c r="F188" s="168">
        <v>37.39</v>
      </c>
      <c r="G188" s="168">
        <v>3.29</v>
      </c>
      <c r="H188" s="168">
        <v>3.6</v>
      </c>
    </row>
    <row r="189" spans="1:8" x14ac:dyDescent="0.25">
      <c r="A189" s="167">
        <v>840</v>
      </c>
      <c r="B189" s="168">
        <v>18.329999999999998</v>
      </c>
      <c r="C189" s="168">
        <v>7.81</v>
      </c>
      <c r="D189" s="169">
        <v>836.28</v>
      </c>
      <c r="E189" s="170">
        <v>38.93</v>
      </c>
      <c r="F189" s="168">
        <v>38.93</v>
      </c>
      <c r="G189" s="168">
        <v>3.5</v>
      </c>
      <c r="H189" s="168">
        <v>3.61</v>
      </c>
    </row>
    <row r="190" spans="1:8" x14ac:dyDescent="0.25">
      <c r="A190" s="167">
        <v>845</v>
      </c>
      <c r="B190" s="168">
        <v>18.91</v>
      </c>
      <c r="C190" s="168">
        <v>7.36</v>
      </c>
      <c r="D190" s="169">
        <v>841.02</v>
      </c>
      <c r="E190" s="170">
        <v>40.51</v>
      </c>
      <c r="F190" s="168">
        <v>40.51</v>
      </c>
      <c r="G190" s="168">
        <v>3.72</v>
      </c>
      <c r="H190" s="168">
        <v>3.61</v>
      </c>
    </row>
    <row r="191" spans="1:8" x14ac:dyDescent="0.25">
      <c r="A191" s="167">
        <v>850</v>
      </c>
      <c r="B191" s="168">
        <v>19.5</v>
      </c>
      <c r="C191" s="168">
        <v>6.91</v>
      </c>
      <c r="D191" s="169">
        <v>845.74</v>
      </c>
      <c r="E191" s="170">
        <v>42.14</v>
      </c>
      <c r="F191" s="168">
        <v>42.14</v>
      </c>
      <c r="G191" s="168">
        <v>3.92</v>
      </c>
      <c r="H191" s="168">
        <v>3.62</v>
      </c>
    </row>
    <row r="192" spans="1:8" x14ac:dyDescent="0.25">
      <c r="A192" s="167">
        <v>855</v>
      </c>
      <c r="B192" s="168">
        <v>20.03</v>
      </c>
      <c r="C192" s="168">
        <v>7.47</v>
      </c>
      <c r="D192" s="169">
        <v>850.44</v>
      </c>
      <c r="E192" s="170">
        <v>43.82</v>
      </c>
      <c r="F192" s="168">
        <v>43.82</v>
      </c>
      <c r="G192" s="168">
        <v>4.13</v>
      </c>
      <c r="H192" s="168">
        <v>3.4</v>
      </c>
    </row>
    <row r="193" spans="1:8" x14ac:dyDescent="0.25">
      <c r="A193" s="167">
        <v>860</v>
      </c>
      <c r="B193" s="168">
        <v>20.57</v>
      </c>
      <c r="C193" s="168">
        <v>8.0299999999999994</v>
      </c>
      <c r="D193" s="169">
        <v>855.13</v>
      </c>
      <c r="E193" s="170">
        <v>45.54</v>
      </c>
      <c r="F193" s="168">
        <v>45.54</v>
      </c>
      <c r="G193" s="168">
        <v>4.37</v>
      </c>
      <c r="H193" s="168">
        <v>3.41</v>
      </c>
    </row>
    <row r="194" spans="1:8" x14ac:dyDescent="0.25">
      <c r="A194" s="167">
        <v>865</v>
      </c>
      <c r="B194" s="168">
        <v>21.1</v>
      </c>
      <c r="C194" s="168">
        <v>8.58</v>
      </c>
      <c r="D194" s="169">
        <v>859.81</v>
      </c>
      <c r="E194" s="170">
        <v>47.3</v>
      </c>
      <c r="F194" s="168">
        <v>47.3</v>
      </c>
      <c r="G194" s="168">
        <v>4.62</v>
      </c>
      <c r="H194" s="168">
        <v>3.42</v>
      </c>
    </row>
    <row r="195" spans="1:8" x14ac:dyDescent="0.25">
      <c r="A195" s="167">
        <v>870</v>
      </c>
      <c r="B195" s="168">
        <v>21.27</v>
      </c>
      <c r="C195" s="168">
        <v>8.8699999999999992</v>
      </c>
      <c r="D195" s="169">
        <v>864.47</v>
      </c>
      <c r="E195" s="170">
        <v>49.08</v>
      </c>
      <c r="F195" s="168">
        <v>49.08</v>
      </c>
      <c r="G195" s="168">
        <v>4.9000000000000004</v>
      </c>
      <c r="H195" s="168">
        <v>1.2</v>
      </c>
    </row>
    <row r="196" spans="1:8" x14ac:dyDescent="0.25">
      <c r="A196" s="167">
        <v>875</v>
      </c>
      <c r="B196" s="168">
        <v>21.44</v>
      </c>
      <c r="C196" s="168">
        <v>9.16</v>
      </c>
      <c r="D196" s="169">
        <v>869.13</v>
      </c>
      <c r="E196" s="170">
        <v>50.88</v>
      </c>
      <c r="F196" s="168">
        <v>50.88</v>
      </c>
      <c r="G196" s="168">
        <v>5.18</v>
      </c>
      <c r="H196" s="168">
        <v>1.2</v>
      </c>
    </row>
  </sheetData>
  <mergeCells count="3">
    <mergeCell ref="A1:E1"/>
    <mergeCell ref="A8:B8"/>
    <mergeCell ref="C8:D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 Page</vt:lpstr>
      <vt:lpstr>Event Summary</vt:lpstr>
      <vt:lpstr>NSEW Dev</vt:lpstr>
      <vt:lpstr>VS DLS</vt:lpstr>
      <vt:lpstr>Survey Data</vt:lpstr>
      <vt:lpstr>'NSEW Dev'!Print_Area</vt:lpstr>
      <vt:lpstr>'VS DLS'!Print_Area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2014-04-16T07:44:20Z</cp:lastPrinted>
  <dcterms:created xsi:type="dcterms:W3CDTF">2012-03-28T03:24:07Z</dcterms:created>
  <dcterms:modified xsi:type="dcterms:W3CDTF">2014-04-16T07:50:37Z</dcterms:modified>
</cp:coreProperties>
</file>