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0" windowWidth="12090" windowHeight="9735" activeTab="2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<sst xmlns="http://schemas.openxmlformats.org/spreadsheetml/2006/main" count="181" uniqueCount="93">
  <si>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</si>
  <si>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</si>
  <si>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</si>
  <si>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</si>
  <si>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</si>
  <si>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</si>
  <si>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</si>
  <si>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</si>
  <si>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</si>
  <si>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</si>
  <si>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</si>
  <si>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</si>
  <si>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</si>
  <si>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</si>
  <si>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</si>
  <si>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</si>
  <si>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</si>
  <si>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</si>
  <si>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</si>
  <si>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</si>
  <si>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</si>
  <si>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</si>
  <si>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</si>
  <si>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</si>
  <si>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</si>
  <si>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</si>
  <si>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</si>
  <si>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</si>
  <si>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</si>
  <si>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</si>
  <si>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</si>
  <si>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</si>
  <si>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</si>
  <si>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</si>
  <si>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</si>
  <si>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</si>
  <si>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</si>
  <si>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</si>
  <si>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</si>
  <si>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</si>
  <si>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</si>
  <si>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</si>
  <si>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</si>
  <si>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</si>
  <si>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</si>
  <si>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</si>
  <si>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</si>
  <si>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</si>
  <si>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</si>
  <si>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</si>
  <si>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</si>
  <si>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</si>
  <si>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</si>
  <si>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</si>
  <si>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</si>
  <si>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</si>
  <si>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</si>
  <si>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</si>
  <si>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</si>
  <si>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</si>
  <si>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</si>
  <si>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</si>
  <si>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</si>
  <si>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</si>
  <si>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</si>
  <si>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</si>
  <si>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</si>
  <si>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</si>
  <si>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</si>
  <si>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</si>
  <si>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/>
  </si>
  <si>
    <t>Pleasant Hills 30</t>
  </si>
  <si>
    <t>Roma</t>
  </si>
  <si>
    <t>Queensland</t>
  </si>
  <si>
    <t>ORT</t>
  </si>
  <si>
    <t>Drop Gyro</t>
  </si>
  <si>
    <t>J. Hollingworth</t>
  </si>
  <si>
    <t>Drillpipe</t>
  </si>
  <si>
    <t>26° 25' 52.7" S.</t>
  </si>
  <si>
    <t>149° 00' 13.4" E.</t>
  </si>
  <si>
    <t>Depart Base for Pleasant Hills 29.</t>
  </si>
  <si>
    <t>Arrived Pleasant Hills 29.</t>
  </si>
  <si>
    <t>Programmed tool.</t>
  </si>
  <si>
    <t>Safety meeting and start to reverse circulate.</t>
  </si>
  <si>
    <t>Drop gyro and reverse circulate.</t>
  </si>
  <si>
    <t>Rig down swab-T and start to POOH with pipe.</t>
  </si>
  <si>
    <t>OOH with Gyro, download and prepare report.</t>
  </si>
  <si>
    <t>Retun to base.</t>
  </si>
  <si>
    <t>Arrive Base.</t>
  </si>
  <si>
    <t>C. Denis</t>
  </si>
  <si>
    <t xml:space="preserve">Survey @609m removed for QC reasons. </t>
  </si>
  <si>
    <t>-0° 53' 31.9"</t>
  </si>
  <si>
    <t>EWE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</si>
</sst>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172" fontId="7" fillId="0" borderId="4" xfId="0" quotePrefix="1" applyNumberFormat="1" applyFont="1" applyBorder="1" applyAlignment="1">
      <alignment horizontal="left" vertical="center" indent="1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439087138460376E-2"/>
          <c:y val="9.199440387447054E-2"/>
          <c:w val="0.86246474410590257"/>
          <c:h val="0.798309835663600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Data'!$G$21:$G$83</c:f>
              <c:numCache>
                <c:formatCode>0.00</c:formatCode>
                <c:ptCount val="63"/>
                <c:pt idx="0">
                  <c:v>0</c:v>
                </c:pt>
                <c:pt idx="1">
                  <c:v>-2.931142894951156E-2</c:v>
                </c:pt>
                <c:pt idx="2">
                  <c:v>-6.3349899698260492E-2</c:v>
                </c:pt>
                <c:pt idx="3">
                  <c:v>-9.0659146090351944E-2</c:v>
                </c:pt>
                <c:pt idx="4">
                  <c:v>-0.13100173836725498</c:v>
                </c:pt>
                <c:pt idx="5">
                  <c:v>-0.18035278488956646</c:v>
                </c:pt>
                <c:pt idx="6">
                  <c:v>-0.27955512662537785</c:v>
                </c:pt>
                <c:pt idx="7">
                  <c:v>-0.39492048905370558</c:v>
                </c:pt>
                <c:pt idx="8">
                  <c:v>-0.47079980270509908</c:v>
                </c:pt>
                <c:pt idx="9">
                  <c:v>-0.51846117244971246</c:v>
                </c:pt>
                <c:pt idx="10">
                  <c:v>-0.53766806040505499</c:v>
                </c:pt>
                <c:pt idx="11">
                  <c:v>-0.50943693569152459</c:v>
                </c:pt>
                <c:pt idx="12">
                  <c:v>-0.46384878517079803</c:v>
                </c:pt>
                <c:pt idx="13">
                  <c:v>-0.43830903024124129</c:v>
                </c:pt>
                <c:pt idx="14">
                  <c:v>-0.42013505874863571</c:v>
                </c:pt>
                <c:pt idx="15">
                  <c:v>-0.40879384726852286</c:v>
                </c:pt>
                <c:pt idx="16">
                  <c:v>-0.40354048120695835</c:v>
                </c:pt>
                <c:pt idx="17">
                  <c:v>-0.40235836794961977</c:v>
                </c:pt>
                <c:pt idx="18">
                  <c:v>-0.39602921972240568</c:v>
                </c:pt>
                <c:pt idx="19">
                  <c:v>-0.36153775187994197</c:v>
                </c:pt>
                <c:pt idx="20">
                  <c:v>-0.34957161033360157</c:v>
                </c:pt>
                <c:pt idx="21">
                  <c:v>-0.33906449442047609</c:v>
                </c:pt>
                <c:pt idx="22">
                  <c:v>-0.30893586704739784</c:v>
                </c:pt>
                <c:pt idx="23">
                  <c:v>-0.29942948428485844</c:v>
                </c:pt>
                <c:pt idx="24">
                  <c:v>-0.28579880452802392</c:v>
                </c:pt>
                <c:pt idx="25">
                  <c:v>-0.26688065759636714</c:v>
                </c:pt>
                <c:pt idx="26">
                  <c:v>-0.24102452499884672</c:v>
                </c:pt>
                <c:pt idx="27">
                  <c:v>-0.2178911664741813</c:v>
                </c:pt>
                <c:pt idx="28">
                  <c:v>-0.21107009430916895</c:v>
                </c:pt>
                <c:pt idx="29">
                  <c:v>-0.21953358579841983</c:v>
                </c:pt>
                <c:pt idx="30">
                  <c:v>-0.22810211693357033</c:v>
                </c:pt>
                <c:pt idx="31">
                  <c:v>-0.22313465105625008</c:v>
                </c:pt>
                <c:pt idx="32">
                  <c:v>-0.21124621831954737</c:v>
                </c:pt>
                <c:pt idx="33">
                  <c:v>-0.20867893571798327</c:v>
                </c:pt>
                <c:pt idx="34">
                  <c:v>-0.21344319639841619</c:v>
                </c:pt>
                <c:pt idx="35">
                  <c:v>-0.21532774238319805</c:v>
                </c:pt>
                <c:pt idx="36">
                  <c:v>-0.22002431868776792</c:v>
                </c:pt>
                <c:pt idx="37">
                  <c:v>-0.22502366525233908</c:v>
                </c:pt>
                <c:pt idx="38">
                  <c:v>-0.22495790546051439</c:v>
                </c:pt>
                <c:pt idx="39">
                  <c:v>-0.22892853676447622</c:v>
                </c:pt>
                <c:pt idx="40">
                  <c:v>-0.23070138991982822</c:v>
                </c:pt>
                <c:pt idx="41">
                  <c:v>-0.20855570120815528</c:v>
                </c:pt>
                <c:pt idx="42">
                  <c:v>-0.14677715904178726</c:v>
                </c:pt>
                <c:pt idx="43">
                  <c:v>-4.2375717219233319E-2</c:v>
                </c:pt>
                <c:pt idx="44">
                  <c:v>0.10795385336088049</c:v>
                </c:pt>
                <c:pt idx="45">
                  <c:v>0.3582696473488316</c:v>
                </c:pt>
                <c:pt idx="46">
                  <c:v>0.73002677515097703</c:v>
                </c:pt>
                <c:pt idx="47">
                  <c:v>1.1875197651880145</c:v>
                </c:pt>
                <c:pt idx="48">
                  <c:v>1.7162213817912804</c:v>
                </c:pt>
                <c:pt idx="49">
                  <c:v>2.3126749547442711</c:v>
                </c:pt>
                <c:pt idx="50">
                  <c:v>2.9960990975489565</c:v>
                </c:pt>
                <c:pt idx="51">
                  <c:v>3.7844988332909852</c:v>
                </c:pt>
                <c:pt idx="52">
                  <c:v>4.6266667515090756</c:v>
                </c:pt>
                <c:pt idx="53">
                  <c:v>5.5259231923465295</c:v>
                </c:pt>
                <c:pt idx="54">
                  <c:v>6.5265052454264243</c:v>
                </c:pt>
                <c:pt idx="55">
                  <c:v>7.6109947241246605</c:v>
                </c:pt>
                <c:pt idx="56">
                  <c:v>8.7629455021142224</c:v>
                </c:pt>
                <c:pt idx="57">
                  <c:v>9.9781269346295005</c:v>
                </c:pt>
                <c:pt idx="58">
                  <c:v>11.267570121589124</c:v>
                </c:pt>
                <c:pt idx="59">
                  <c:v>12.649499927005497</c:v>
                </c:pt>
                <c:pt idx="60">
                  <c:v>14.120788197242202</c:v>
                </c:pt>
                <c:pt idx="61">
                  <c:v>15.672316339922133</c:v>
                </c:pt>
                <c:pt idx="62">
                  <c:v>17.314883491991189</c:v>
                </c:pt>
              </c:numCache>
            </c:numRef>
          </c:xVal>
          <c:yVal>
            <c:numRef>
              <c:f>'Survey Data'!$F$21:$F$83</c:f>
              <c:numCache>
                <c:formatCode>0.00</c:formatCode>
                <c:ptCount val="63"/>
                <c:pt idx="0">
                  <c:v>0</c:v>
                </c:pt>
                <c:pt idx="1">
                  <c:v>2.1887882142451385E-2</c:v>
                </c:pt>
                <c:pt idx="2">
                  <c:v>4.493960030498826E-2</c:v>
                </c:pt>
                <c:pt idx="3">
                  <c:v>6.1454660513451817E-2</c:v>
                </c:pt>
                <c:pt idx="4">
                  <c:v>0.10427182242082186</c:v>
                </c:pt>
                <c:pt idx="5">
                  <c:v>0.13694391583071841</c:v>
                </c:pt>
                <c:pt idx="6">
                  <c:v>0.13750750745987328</c:v>
                </c:pt>
                <c:pt idx="7">
                  <c:v>0.12546896236746152</c:v>
                </c:pt>
                <c:pt idx="8">
                  <c:v>9.369506490696447E-2</c:v>
                </c:pt>
                <c:pt idx="9">
                  <c:v>2.5278125026772541E-2</c:v>
                </c:pt>
                <c:pt idx="10">
                  <c:v>-6.5108350140300988E-2</c:v>
                </c:pt>
                <c:pt idx="11">
                  <c:v>-0.16624712417091705</c:v>
                </c:pt>
                <c:pt idx="12">
                  <c:v>-0.26648499505760648</c:v>
                </c:pt>
                <c:pt idx="13">
                  <c:v>-0.35459488074012974</c:v>
                </c:pt>
                <c:pt idx="14">
                  <c:v>-0.44292160806313824</c:v>
                </c:pt>
                <c:pt idx="15">
                  <c:v>-0.52889134613986866</c:v>
                </c:pt>
                <c:pt idx="16">
                  <c:v>-0.60879475924505366</c:v>
                </c:pt>
                <c:pt idx="17">
                  <c:v>-0.6879787833917228</c:v>
                </c:pt>
                <c:pt idx="18">
                  <c:v>-0.76051805303302378</c:v>
                </c:pt>
                <c:pt idx="19">
                  <c:v>-0.81919215327989992</c:v>
                </c:pt>
                <c:pt idx="20">
                  <c:v>-0.85970144426753103</c:v>
                </c:pt>
                <c:pt idx="21">
                  <c:v>-0.88682324769458321</c:v>
                </c:pt>
                <c:pt idx="22">
                  <c:v>-0.87678351855032099</c:v>
                </c:pt>
                <c:pt idx="23">
                  <c:v>-0.82025463269914956</c:v>
                </c:pt>
                <c:pt idx="24">
                  <c:v>-0.74563001566833664</c:v>
                </c:pt>
                <c:pt idx="25">
                  <c:v>-0.66004842391115537</c:v>
                </c:pt>
                <c:pt idx="26">
                  <c:v>-0.57197113933254951</c:v>
                </c:pt>
                <c:pt idx="27">
                  <c:v>-0.48246116968851427</c:v>
                </c:pt>
                <c:pt idx="28">
                  <c:v>-0.38621835955523953</c:v>
                </c:pt>
                <c:pt idx="29">
                  <c:v>-0.289891531496903</c:v>
                </c:pt>
                <c:pt idx="30">
                  <c:v>-0.18850811179835292</c:v>
                </c:pt>
                <c:pt idx="31">
                  <c:v>-6.8270212639266886E-2</c:v>
                </c:pt>
                <c:pt idx="32">
                  <c:v>6.4384266733486878E-2</c:v>
                </c:pt>
                <c:pt idx="33">
                  <c:v>0.20147416811475041</c:v>
                </c:pt>
                <c:pt idx="34">
                  <c:v>0.3472162811254409</c:v>
                </c:pt>
                <c:pt idx="35">
                  <c:v>0.50314665606171216</c:v>
                </c:pt>
                <c:pt idx="36">
                  <c:v>0.66065696266358986</c:v>
                </c:pt>
                <c:pt idx="37">
                  <c:v>0.83080889198079921</c:v>
                </c:pt>
                <c:pt idx="38">
                  <c:v>1.0154089473343084</c:v>
                </c:pt>
                <c:pt idx="39">
                  <c:v>1.1914520953312773</c:v>
                </c:pt>
                <c:pt idx="40">
                  <c:v>1.3590207879236103</c:v>
                </c:pt>
                <c:pt idx="41">
                  <c:v>1.521836299750768</c:v>
                </c:pt>
                <c:pt idx="42">
                  <c:v>1.7078428821289846</c:v>
                </c:pt>
                <c:pt idx="43">
                  <c:v>1.954635300201196</c:v>
                </c:pt>
                <c:pt idx="44">
                  <c:v>2.2296795357629255</c:v>
                </c:pt>
                <c:pt idx="45">
                  <c:v>2.5049674719611934</c:v>
                </c:pt>
                <c:pt idx="46">
                  <c:v>2.803425770414858</c:v>
                </c:pt>
                <c:pt idx="47">
                  <c:v>3.1308468272682228</c:v>
                </c:pt>
                <c:pt idx="48">
                  <c:v>3.4765971820150749</c:v>
                </c:pt>
                <c:pt idx="49">
                  <c:v>3.8111164272186797</c:v>
                </c:pt>
                <c:pt idx="50">
                  <c:v>4.1108016738807187</c:v>
                </c:pt>
                <c:pt idx="51">
                  <c:v>4.3821152631110412</c:v>
                </c:pt>
                <c:pt idx="52">
                  <c:v>4.6208111377182775</c:v>
                </c:pt>
                <c:pt idx="53">
                  <c:v>4.8368905984021957</c:v>
                </c:pt>
                <c:pt idx="54">
                  <c:v>5.0031931655669961</c:v>
                </c:pt>
                <c:pt idx="55">
                  <c:v>5.1028600219554932</c:v>
                </c:pt>
                <c:pt idx="56">
                  <c:v>5.1667827016580281</c:v>
                </c:pt>
                <c:pt idx="57">
                  <c:v>5.1861778978363917</c:v>
                </c:pt>
                <c:pt idx="58">
                  <c:v>5.1508989881199625</c:v>
                </c:pt>
                <c:pt idx="59">
                  <c:v>5.0693862780674381</c:v>
                </c:pt>
                <c:pt idx="60">
                  <c:v>4.9500376362622767</c:v>
                </c:pt>
                <c:pt idx="61">
                  <c:v>4.77380136830614</c:v>
                </c:pt>
                <c:pt idx="62">
                  <c:v>4.5094164226336373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2368"/>
        <c:axId val="92044672"/>
      </c:scatterChart>
      <c:valAx>
        <c:axId val="92042368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92044672"/>
        <c:crosses val="autoZero"/>
        <c:crossBetween val="midCat"/>
      </c:valAx>
      <c:valAx>
        <c:axId val="92044672"/>
        <c:scaling>
          <c:orientation val="minMax"/>
          <c:max val="20"/>
          <c:min val="-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9204236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7340769499619334"/>
          <c:y val="0.90482696944161967"/>
          <c:w val="0.2346954394316578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Data'!$B$21:$B$83</c:f>
              <c:numCache>
                <c:formatCode>0.00</c:formatCode>
                <c:ptCount val="63"/>
                <c:pt idx="0">
                  <c:v>0</c:v>
                </c:pt>
                <c:pt idx="1">
                  <c:v>0.4</c:v>
                </c:pt>
                <c:pt idx="2">
                  <c:v>0.09</c:v>
                </c:pt>
                <c:pt idx="3">
                  <c:v>0.28999999999999998</c:v>
                </c:pt>
                <c:pt idx="4">
                  <c:v>0.42</c:v>
                </c:pt>
                <c:pt idx="5">
                  <c:v>0.35</c:v>
                </c:pt>
                <c:pt idx="6">
                  <c:v>0.83</c:v>
                </c:pt>
                <c:pt idx="7">
                  <c:v>0.55000000000000004</c:v>
                </c:pt>
                <c:pt idx="8">
                  <c:v>0.45</c:v>
                </c:pt>
                <c:pt idx="9">
                  <c:v>0.57999999999999996</c:v>
                </c:pt>
                <c:pt idx="10">
                  <c:v>0.53</c:v>
                </c:pt>
                <c:pt idx="11">
                  <c:v>0.76</c:v>
                </c:pt>
                <c:pt idx="12">
                  <c:v>0.55000000000000004</c:v>
                </c:pt>
                <c:pt idx="13">
                  <c:v>0.54</c:v>
                </c:pt>
                <c:pt idx="14">
                  <c:v>0.53</c:v>
                </c:pt>
                <c:pt idx="15">
                  <c:v>0.5</c:v>
                </c:pt>
                <c:pt idx="16">
                  <c:v>0.45</c:v>
                </c:pt>
                <c:pt idx="17">
                  <c:v>0.49</c:v>
                </c:pt>
                <c:pt idx="18">
                  <c:v>0.38</c:v>
                </c:pt>
                <c:pt idx="19">
                  <c:v>0.46</c:v>
                </c:pt>
                <c:pt idx="20">
                  <c:v>0.24</c:v>
                </c:pt>
                <c:pt idx="21">
                  <c:v>0.35</c:v>
                </c:pt>
                <c:pt idx="22">
                  <c:v>0.28999999999999998</c:v>
                </c:pt>
                <c:pt idx="23">
                  <c:v>0.39</c:v>
                </c:pt>
                <c:pt idx="24">
                  <c:v>0.51</c:v>
                </c:pt>
                <c:pt idx="25">
                  <c:v>0.53</c:v>
                </c:pt>
                <c:pt idx="26">
                  <c:v>0.56000000000000005</c:v>
                </c:pt>
                <c:pt idx="27">
                  <c:v>0.54</c:v>
                </c:pt>
                <c:pt idx="28">
                  <c:v>0.61</c:v>
                </c:pt>
                <c:pt idx="29">
                  <c:v>0.54</c:v>
                </c:pt>
                <c:pt idx="30">
                  <c:v>0.67</c:v>
                </c:pt>
                <c:pt idx="31">
                  <c:v>0.76</c:v>
                </c:pt>
                <c:pt idx="32">
                  <c:v>0.82</c:v>
                </c:pt>
                <c:pt idx="33">
                  <c:v>0.81</c:v>
                </c:pt>
                <c:pt idx="34">
                  <c:v>0.92</c:v>
                </c:pt>
                <c:pt idx="35">
                  <c:v>0.93</c:v>
                </c:pt>
                <c:pt idx="36">
                  <c:v>0.94</c:v>
                </c:pt>
                <c:pt idx="37">
                  <c:v>1.08</c:v>
                </c:pt>
                <c:pt idx="38">
                  <c:v>1.1100000000000001</c:v>
                </c:pt>
                <c:pt idx="39">
                  <c:v>0.98</c:v>
                </c:pt>
                <c:pt idx="40">
                  <c:v>1.01</c:v>
                </c:pt>
                <c:pt idx="41">
                  <c:v>0.95</c:v>
                </c:pt>
                <c:pt idx="42">
                  <c:v>1.38</c:v>
                </c:pt>
                <c:pt idx="43">
                  <c:v>1.8</c:v>
                </c:pt>
                <c:pt idx="44">
                  <c:v>1.93</c:v>
                </c:pt>
                <c:pt idx="45">
                  <c:v>2.5299999999999998</c:v>
                </c:pt>
                <c:pt idx="46">
                  <c:v>3.13</c:v>
                </c:pt>
                <c:pt idx="47">
                  <c:v>3.55</c:v>
                </c:pt>
                <c:pt idx="48">
                  <c:v>3.95</c:v>
                </c:pt>
                <c:pt idx="49">
                  <c:v>4.18</c:v>
                </c:pt>
                <c:pt idx="50">
                  <c:v>4.6900000000000004</c:v>
                </c:pt>
                <c:pt idx="51">
                  <c:v>5.22</c:v>
                </c:pt>
                <c:pt idx="52">
                  <c:v>5.18</c:v>
                </c:pt>
                <c:pt idx="53">
                  <c:v>5.81</c:v>
                </c:pt>
                <c:pt idx="54">
                  <c:v>6.26</c:v>
                </c:pt>
                <c:pt idx="55">
                  <c:v>6.69</c:v>
                </c:pt>
                <c:pt idx="56">
                  <c:v>7.03</c:v>
                </c:pt>
                <c:pt idx="57">
                  <c:v>7.43</c:v>
                </c:pt>
                <c:pt idx="58">
                  <c:v>7.92</c:v>
                </c:pt>
                <c:pt idx="59">
                  <c:v>8.56</c:v>
                </c:pt>
                <c:pt idx="60">
                  <c:v>9.02</c:v>
                </c:pt>
                <c:pt idx="61">
                  <c:v>9.59</c:v>
                </c:pt>
                <c:pt idx="62">
                  <c:v>10.25</c:v>
                </c:pt>
              </c:numCache>
            </c:numRef>
          </c:xVal>
          <c:yVal>
            <c:numRef>
              <c:f>'Survey Data'!$A$21:$A$83</c:f>
              <c:numCache>
                <c:formatCode>0.0</c:formatCode>
                <c:ptCount val="63"/>
                <c:pt idx="0">
                  <c:v>0</c:v>
                </c:pt>
                <c:pt idx="1">
                  <c:v>10.48</c:v>
                </c:pt>
                <c:pt idx="2">
                  <c:v>20.14</c:v>
                </c:pt>
                <c:pt idx="3">
                  <c:v>29.8</c:v>
                </c:pt>
                <c:pt idx="4">
                  <c:v>39.46</c:v>
                </c:pt>
                <c:pt idx="5">
                  <c:v>49.12</c:v>
                </c:pt>
                <c:pt idx="6">
                  <c:v>58.78</c:v>
                </c:pt>
                <c:pt idx="7">
                  <c:v>68.44</c:v>
                </c:pt>
                <c:pt idx="8">
                  <c:v>78.099999999999994</c:v>
                </c:pt>
                <c:pt idx="9">
                  <c:v>87.76</c:v>
                </c:pt>
                <c:pt idx="10">
                  <c:v>97.42</c:v>
                </c:pt>
                <c:pt idx="11">
                  <c:v>107.08</c:v>
                </c:pt>
                <c:pt idx="12">
                  <c:v>116.74</c:v>
                </c:pt>
                <c:pt idx="13">
                  <c:v>126.4</c:v>
                </c:pt>
                <c:pt idx="14">
                  <c:v>136.06</c:v>
                </c:pt>
                <c:pt idx="15">
                  <c:v>145.72</c:v>
                </c:pt>
                <c:pt idx="16">
                  <c:v>155.38</c:v>
                </c:pt>
                <c:pt idx="17">
                  <c:v>165.04</c:v>
                </c:pt>
                <c:pt idx="18">
                  <c:v>174.7</c:v>
                </c:pt>
                <c:pt idx="19">
                  <c:v>184.36</c:v>
                </c:pt>
                <c:pt idx="20">
                  <c:v>194.02</c:v>
                </c:pt>
                <c:pt idx="21">
                  <c:v>203.68</c:v>
                </c:pt>
                <c:pt idx="22">
                  <c:v>213.34</c:v>
                </c:pt>
                <c:pt idx="23">
                  <c:v>223</c:v>
                </c:pt>
                <c:pt idx="24">
                  <c:v>232.66</c:v>
                </c:pt>
                <c:pt idx="25">
                  <c:v>242.32</c:v>
                </c:pt>
                <c:pt idx="26">
                  <c:v>251.98</c:v>
                </c:pt>
                <c:pt idx="27">
                  <c:v>261.64</c:v>
                </c:pt>
                <c:pt idx="28">
                  <c:v>271.3</c:v>
                </c:pt>
                <c:pt idx="29">
                  <c:v>280.95999999999998</c:v>
                </c:pt>
                <c:pt idx="30">
                  <c:v>290.62</c:v>
                </c:pt>
                <c:pt idx="31">
                  <c:v>300.27999999999997</c:v>
                </c:pt>
                <c:pt idx="32">
                  <c:v>309.94</c:v>
                </c:pt>
                <c:pt idx="33">
                  <c:v>319.60000000000002</c:v>
                </c:pt>
                <c:pt idx="34">
                  <c:v>329.26</c:v>
                </c:pt>
                <c:pt idx="35">
                  <c:v>338.92</c:v>
                </c:pt>
                <c:pt idx="36">
                  <c:v>348.58</c:v>
                </c:pt>
                <c:pt idx="37">
                  <c:v>358.24</c:v>
                </c:pt>
                <c:pt idx="38">
                  <c:v>367.9</c:v>
                </c:pt>
                <c:pt idx="39">
                  <c:v>377.56</c:v>
                </c:pt>
                <c:pt idx="40">
                  <c:v>387.22</c:v>
                </c:pt>
                <c:pt idx="41">
                  <c:v>396.88</c:v>
                </c:pt>
                <c:pt idx="42">
                  <c:v>406.54</c:v>
                </c:pt>
                <c:pt idx="43">
                  <c:v>416.2</c:v>
                </c:pt>
                <c:pt idx="44">
                  <c:v>425.86</c:v>
                </c:pt>
                <c:pt idx="45">
                  <c:v>435.52</c:v>
                </c:pt>
                <c:pt idx="46">
                  <c:v>445.18</c:v>
                </c:pt>
                <c:pt idx="47">
                  <c:v>454.84</c:v>
                </c:pt>
                <c:pt idx="48">
                  <c:v>464.5</c:v>
                </c:pt>
                <c:pt idx="49">
                  <c:v>474.16</c:v>
                </c:pt>
                <c:pt idx="50">
                  <c:v>483.82</c:v>
                </c:pt>
                <c:pt idx="51">
                  <c:v>493.48</c:v>
                </c:pt>
                <c:pt idx="52">
                  <c:v>503.14</c:v>
                </c:pt>
                <c:pt idx="53">
                  <c:v>512.79999999999995</c:v>
                </c:pt>
                <c:pt idx="54">
                  <c:v>522.46</c:v>
                </c:pt>
                <c:pt idx="55">
                  <c:v>532.12</c:v>
                </c:pt>
                <c:pt idx="56">
                  <c:v>541.78</c:v>
                </c:pt>
                <c:pt idx="57">
                  <c:v>551.44000000000005</c:v>
                </c:pt>
                <c:pt idx="58">
                  <c:v>561.1</c:v>
                </c:pt>
                <c:pt idx="59">
                  <c:v>570.76</c:v>
                </c:pt>
                <c:pt idx="60">
                  <c:v>580.41999999999996</c:v>
                </c:pt>
                <c:pt idx="61">
                  <c:v>590.08000000000004</c:v>
                </c:pt>
                <c:pt idx="62">
                  <c:v>599.74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58752"/>
        <c:axId val="155247744"/>
      </c:scatterChart>
      <c:valAx>
        <c:axId val="15085875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55247744"/>
        <c:crosses val="autoZero"/>
        <c:crossBetween val="midCat"/>
        <c:majorUnit val="5"/>
        <c:minorUnit val="1"/>
      </c:valAx>
      <c:valAx>
        <c:axId val="155247744"/>
        <c:scaling>
          <c:orientation val="maxMin"/>
          <c:max val="6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08587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22951084582038E-2"/>
          <c:y val="0.14361002112160423"/>
          <c:w val="0.8834595503667807"/>
          <c:h val="0.77241593388153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Data'!$E$22:$E$83</c:f>
              <c:numCache>
                <c:formatCode>0.00</c:formatCode>
                <c:ptCount val="62"/>
                <c:pt idx="0">
                  <c:v>2.1887882142451385E-2</c:v>
                </c:pt>
                <c:pt idx="1">
                  <c:v>4.4939600304988253E-2</c:v>
                </c:pt>
                <c:pt idx="2">
                  <c:v>6.1454660513451762E-2</c:v>
                </c:pt>
                <c:pt idx="3">
                  <c:v>0.10427182242082188</c:v>
                </c:pt>
                <c:pt idx="4">
                  <c:v>0.13694391583071844</c:v>
                </c:pt>
                <c:pt idx="5">
                  <c:v>0.13750750745987322</c:v>
                </c:pt>
                <c:pt idx="6">
                  <c:v>0.12546896236746133</c:v>
                </c:pt>
                <c:pt idx="7">
                  <c:v>9.3695064906964387E-2</c:v>
                </c:pt>
                <c:pt idx="8">
                  <c:v>2.5278125026772343E-2</c:v>
                </c:pt>
                <c:pt idx="9">
                  <c:v>-6.5108350140300988E-2</c:v>
                </c:pt>
                <c:pt idx="10">
                  <c:v>-0.16624712417091725</c:v>
                </c:pt>
                <c:pt idx="11">
                  <c:v>-0.26648499505760659</c:v>
                </c:pt>
                <c:pt idx="12">
                  <c:v>-0.35459488074012979</c:v>
                </c:pt>
                <c:pt idx="13">
                  <c:v>-0.44292160806313846</c:v>
                </c:pt>
                <c:pt idx="14">
                  <c:v>-0.52889134613986877</c:v>
                </c:pt>
                <c:pt idx="15">
                  <c:v>-0.60879475924505377</c:v>
                </c:pt>
                <c:pt idx="16">
                  <c:v>-0.68797878339172269</c:v>
                </c:pt>
                <c:pt idx="17">
                  <c:v>-0.76051805303302378</c:v>
                </c:pt>
                <c:pt idx="18">
                  <c:v>-0.81919215327989992</c:v>
                </c:pt>
                <c:pt idx="19">
                  <c:v>-0.85970144426753092</c:v>
                </c:pt>
                <c:pt idx="20">
                  <c:v>-0.88682324769458321</c:v>
                </c:pt>
                <c:pt idx="21">
                  <c:v>-0.87678351855032099</c:v>
                </c:pt>
                <c:pt idx="22">
                  <c:v>-0.82025463269914967</c:v>
                </c:pt>
                <c:pt idx="23">
                  <c:v>-0.74563001566833664</c:v>
                </c:pt>
                <c:pt idx="24">
                  <c:v>-0.66004842391115548</c:v>
                </c:pt>
                <c:pt idx="25">
                  <c:v>-0.57197113933254951</c:v>
                </c:pt>
                <c:pt idx="26">
                  <c:v>-0.48246116968851421</c:v>
                </c:pt>
                <c:pt idx="27">
                  <c:v>-0.38621835955523948</c:v>
                </c:pt>
                <c:pt idx="28">
                  <c:v>-0.28989153149690305</c:v>
                </c:pt>
                <c:pt idx="29">
                  <c:v>-0.18850811179835297</c:v>
                </c:pt>
                <c:pt idx="30">
                  <c:v>-6.82702126392669E-2</c:v>
                </c:pt>
                <c:pt idx="31">
                  <c:v>6.438426673348685E-2</c:v>
                </c:pt>
                <c:pt idx="32">
                  <c:v>0.20147416811475025</c:v>
                </c:pt>
                <c:pt idx="33">
                  <c:v>0.34721628112544084</c:v>
                </c:pt>
                <c:pt idx="34">
                  <c:v>0.50314665606171205</c:v>
                </c:pt>
                <c:pt idx="35">
                  <c:v>0.66065696266358998</c:v>
                </c:pt>
                <c:pt idx="36">
                  <c:v>0.83080889198079932</c:v>
                </c:pt>
                <c:pt idx="37">
                  <c:v>1.0154089473343084</c:v>
                </c:pt>
                <c:pt idx="38">
                  <c:v>1.1914520953312773</c:v>
                </c:pt>
                <c:pt idx="39">
                  <c:v>1.3590207879236103</c:v>
                </c:pt>
                <c:pt idx="40">
                  <c:v>1.521836299750768</c:v>
                </c:pt>
                <c:pt idx="41">
                  <c:v>1.7078428821289846</c:v>
                </c:pt>
                <c:pt idx="42">
                  <c:v>1.954635300201196</c:v>
                </c:pt>
                <c:pt idx="43">
                  <c:v>2.2296795357629255</c:v>
                </c:pt>
                <c:pt idx="44">
                  <c:v>2.5049674719611934</c:v>
                </c:pt>
                <c:pt idx="45">
                  <c:v>2.803425770414858</c:v>
                </c:pt>
                <c:pt idx="46">
                  <c:v>3.1308468272682228</c:v>
                </c:pt>
                <c:pt idx="47">
                  <c:v>3.4765971820150749</c:v>
                </c:pt>
                <c:pt idx="48">
                  <c:v>3.8111164272186802</c:v>
                </c:pt>
                <c:pt idx="49">
                  <c:v>4.1108016738807196</c:v>
                </c:pt>
                <c:pt idx="50">
                  <c:v>4.3821152631110412</c:v>
                </c:pt>
                <c:pt idx="51">
                  <c:v>4.6208111377182775</c:v>
                </c:pt>
                <c:pt idx="52">
                  <c:v>4.8368905984021948</c:v>
                </c:pt>
                <c:pt idx="53">
                  <c:v>5.003193165566997</c:v>
                </c:pt>
                <c:pt idx="54">
                  <c:v>5.1028600219554923</c:v>
                </c:pt>
                <c:pt idx="55">
                  <c:v>5.166782701658029</c:v>
                </c:pt>
                <c:pt idx="56">
                  <c:v>5.1861778978363908</c:v>
                </c:pt>
                <c:pt idx="57">
                  <c:v>5.1508989881199634</c:v>
                </c:pt>
                <c:pt idx="58">
                  <c:v>5.0693862780674381</c:v>
                </c:pt>
                <c:pt idx="59">
                  <c:v>4.9500376362622767</c:v>
                </c:pt>
                <c:pt idx="60">
                  <c:v>4.7738013683061391</c:v>
                </c:pt>
                <c:pt idx="61">
                  <c:v>4.5094164226336373</c:v>
                </c:pt>
              </c:numCache>
            </c:numRef>
          </c:xVal>
          <c:yVal>
            <c:numRef>
              <c:f>'Survey Data'!$D$22:$D$83</c:f>
              <c:numCache>
                <c:formatCode>0.00</c:formatCode>
                <c:ptCount val="62"/>
                <c:pt idx="0">
                  <c:v>10.479914869792541</c:v>
                </c:pt>
                <c:pt idx="1">
                  <c:v>20.139815332505567</c:v>
                </c:pt>
                <c:pt idx="2">
                  <c:v>29.79975757702535</c:v>
                </c:pt>
                <c:pt idx="3">
                  <c:v>39.459574275551205</c:v>
                </c:pt>
                <c:pt idx="4">
                  <c:v>49.119380102838008</c:v>
                </c:pt>
                <c:pt idx="5">
                  <c:v>58.778841532180564</c:v>
                </c:pt>
                <c:pt idx="6">
                  <c:v>68.43813415532459</c:v>
                </c:pt>
                <c:pt idx="7">
                  <c:v>78.097776802455655</c:v>
                </c:pt>
                <c:pt idx="8">
                  <c:v>87.757404744610042</c:v>
                </c:pt>
                <c:pt idx="9">
                  <c:v>97.416958727997795</c:v>
                </c:pt>
                <c:pt idx="10">
                  <c:v>107.07636772796006</c:v>
                </c:pt>
                <c:pt idx="11">
                  <c:v>116.73573347753506</c:v>
                </c:pt>
                <c:pt idx="12">
                  <c:v>126.39529739417839</c:v>
                </c:pt>
                <c:pt idx="13">
                  <c:v>136.05487639833228</c:v>
                </c:pt>
                <c:pt idx="14">
                  <c:v>145.71448673899104</c:v>
                </c:pt>
                <c:pt idx="15">
                  <c:v>155.37415451378851</c:v>
                </c:pt>
                <c:pt idx="16">
                  <c:v>165.03382956958592</c:v>
                </c:pt>
                <c:pt idx="17">
                  <c:v>174.69355232753304</c:v>
                </c:pt>
                <c:pt idx="18">
                  <c:v>184.35330518333882</c:v>
                </c:pt>
                <c:pt idx="19">
                  <c:v>194.01317760415259</c:v>
                </c:pt>
                <c:pt idx="20">
                  <c:v>203.67310424815747</c:v>
                </c:pt>
                <c:pt idx="21">
                  <c:v>213.33301878519217</c:v>
                </c:pt>
                <c:pt idx="22">
                  <c:v>222.99284747947371</c:v>
                </c:pt>
                <c:pt idx="23">
                  <c:v>232.65254782602108</c:v>
                </c:pt>
                <c:pt idx="24">
                  <c:v>242.31215007606883</c:v>
                </c:pt>
                <c:pt idx="25">
                  <c:v>251.97171353172621</c:v>
                </c:pt>
                <c:pt idx="26">
                  <c:v>261.63127018672748</c:v>
                </c:pt>
                <c:pt idx="27">
                  <c:v>271.2907862008027</c:v>
                </c:pt>
                <c:pt idx="28">
                  <c:v>280.95030079032074</c:v>
                </c:pt>
                <c:pt idx="29">
                  <c:v>290.60976198629697</c:v>
                </c:pt>
                <c:pt idx="30">
                  <c:v>300.26901053675738</c:v>
                </c:pt>
                <c:pt idx="31">
                  <c:v>309.92809189509489</c:v>
                </c:pt>
                <c:pt idx="32">
                  <c:v>319.58711736564686</c:v>
                </c:pt>
                <c:pt idx="33">
                  <c:v>329.2460151633345</c:v>
                </c:pt>
                <c:pt idx="34">
                  <c:v>338.90475635319223</c:v>
                </c:pt>
                <c:pt idx="35">
                  <c:v>348.56347069224825</c:v>
                </c:pt>
                <c:pt idx="36">
                  <c:v>358.22196804730663</c:v>
                </c:pt>
                <c:pt idx="37">
                  <c:v>367.88020391849619</c:v>
                </c:pt>
                <c:pt idx="38">
                  <c:v>377.53859626262488</c:v>
                </c:pt>
                <c:pt idx="39">
                  <c:v>387.19714152214402</c:v>
                </c:pt>
                <c:pt idx="40">
                  <c:v>396.85573835732856</c:v>
                </c:pt>
                <c:pt idx="41">
                  <c:v>406.51372437123558</c:v>
                </c:pt>
                <c:pt idx="42">
                  <c:v>416.16998469315837</c:v>
                </c:pt>
                <c:pt idx="43">
                  <c:v>425.82488582053998</c:v>
                </c:pt>
                <c:pt idx="44">
                  <c:v>435.4776241402937</c:v>
                </c:pt>
                <c:pt idx="45">
                  <c:v>445.12580548314742</c:v>
                </c:pt>
                <c:pt idx="46">
                  <c:v>454.76938354364563</c:v>
                </c:pt>
                <c:pt idx="47">
                  <c:v>464.4086843995513</c:v>
                </c:pt>
                <c:pt idx="48">
                  <c:v>474.04441958619674</c:v>
                </c:pt>
                <c:pt idx="49">
                  <c:v>483.67550118611103</c:v>
                </c:pt>
                <c:pt idx="50">
                  <c:v>493.2993996796738</c:v>
                </c:pt>
                <c:pt idx="51">
                  <c:v>502.91965301926467</c:v>
                </c:pt>
                <c:pt idx="52">
                  <c:v>512.53522370951214</c:v>
                </c:pt>
                <c:pt idx="53">
                  <c:v>522.141753331323</c:v>
                </c:pt>
                <c:pt idx="54">
                  <c:v>531.74013322706162</c:v>
                </c:pt>
                <c:pt idx="55">
                  <c:v>541.33097106354228</c:v>
                </c:pt>
                <c:pt idx="56">
                  <c:v>550.91417787109867</c:v>
                </c:pt>
                <c:pt idx="57">
                  <c:v>560.4876280851712</c:v>
                </c:pt>
                <c:pt idx="58">
                  <c:v>570.04786514397972</c:v>
                </c:pt>
                <c:pt idx="59">
                  <c:v>579.5943887772894</c:v>
                </c:pt>
                <c:pt idx="60">
                  <c:v>589.12728413411355</c:v>
                </c:pt>
                <c:pt idx="61">
                  <c:v>598.64285795407034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3296"/>
        <c:axId val="176977408"/>
      </c:scatterChart>
      <c:valAx>
        <c:axId val="17682329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76977408"/>
        <c:crossesAt val="0"/>
        <c:crossBetween val="midCat"/>
      </c:valAx>
      <c:valAx>
        <c:axId val="176977408"/>
        <c:scaling>
          <c:orientation val="maxMin"/>
          <c:max val="600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76823296"/>
        <c:crosses val="autoZero"/>
        <c:crossBetween val="midCat"/>
      </c:valAx>
      <c:spPr>
        <a:ln w="6350"/>
      </c:spPr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907503790460468E-2"/>
          <c:y val="9.8549463237131346E-2"/>
          <c:w val="0.84856356381559894"/>
          <c:h val="0.805006351846301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Data'!$G$21:$G$83</c:f>
              <c:numCache>
                <c:formatCode>0.00</c:formatCode>
                <c:ptCount val="63"/>
                <c:pt idx="0">
                  <c:v>0</c:v>
                </c:pt>
                <c:pt idx="1">
                  <c:v>-2.931142894951156E-2</c:v>
                </c:pt>
                <c:pt idx="2">
                  <c:v>-6.3349899698260492E-2</c:v>
                </c:pt>
                <c:pt idx="3">
                  <c:v>-9.0659146090351944E-2</c:v>
                </c:pt>
                <c:pt idx="4">
                  <c:v>-0.13100173836725498</c:v>
                </c:pt>
                <c:pt idx="5">
                  <c:v>-0.18035278488956646</c:v>
                </c:pt>
                <c:pt idx="6">
                  <c:v>-0.27955512662537785</c:v>
                </c:pt>
                <c:pt idx="7">
                  <c:v>-0.39492048905370558</c:v>
                </c:pt>
                <c:pt idx="8">
                  <c:v>-0.47079980270509908</c:v>
                </c:pt>
                <c:pt idx="9">
                  <c:v>-0.51846117244971246</c:v>
                </c:pt>
                <c:pt idx="10">
                  <c:v>-0.53766806040505499</c:v>
                </c:pt>
                <c:pt idx="11">
                  <c:v>-0.50943693569152459</c:v>
                </c:pt>
                <c:pt idx="12">
                  <c:v>-0.46384878517079803</c:v>
                </c:pt>
                <c:pt idx="13">
                  <c:v>-0.43830903024124129</c:v>
                </c:pt>
                <c:pt idx="14">
                  <c:v>-0.42013505874863571</c:v>
                </c:pt>
                <c:pt idx="15">
                  <c:v>-0.40879384726852286</c:v>
                </c:pt>
                <c:pt idx="16">
                  <c:v>-0.40354048120695835</c:v>
                </c:pt>
                <c:pt idx="17">
                  <c:v>-0.40235836794961977</c:v>
                </c:pt>
                <c:pt idx="18">
                  <c:v>-0.39602921972240568</c:v>
                </c:pt>
                <c:pt idx="19">
                  <c:v>-0.36153775187994197</c:v>
                </c:pt>
                <c:pt idx="20">
                  <c:v>-0.34957161033360157</c:v>
                </c:pt>
                <c:pt idx="21">
                  <c:v>-0.33906449442047609</c:v>
                </c:pt>
                <c:pt idx="22">
                  <c:v>-0.30893586704739784</c:v>
                </c:pt>
                <c:pt idx="23">
                  <c:v>-0.29942948428485844</c:v>
                </c:pt>
                <c:pt idx="24">
                  <c:v>-0.28579880452802392</c:v>
                </c:pt>
                <c:pt idx="25">
                  <c:v>-0.26688065759636714</c:v>
                </c:pt>
                <c:pt idx="26">
                  <c:v>-0.24102452499884672</c:v>
                </c:pt>
                <c:pt idx="27">
                  <c:v>-0.2178911664741813</c:v>
                </c:pt>
                <c:pt idx="28">
                  <c:v>-0.21107009430916895</c:v>
                </c:pt>
                <c:pt idx="29">
                  <c:v>-0.21953358579841983</c:v>
                </c:pt>
                <c:pt idx="30">
                  <c:v>-0.22810211693357033</c:v>
                </c:pt>
                <c:pt idx="31">
                  <c:v>-0.22313465105625008</c:v>
                </c:pt>
                <c:pt idx="32">
                  <c:v>-0.21124621831954737</c:v>
                </c:pt>
                <c:pt idx="33">
                  <c:v>-0.20867893571798327</c:v>
                </c:pt>
                <c:pt idx="34">
                  <c:v>-0.21344319639841619</c:v>
                </c:pt>
                <c:pt idx="35">
                  <c:v>-0.21532774238319805</c:v>
                </c:pt>
                <c:pt idx="36">
                  <c:v>-0.22002431868776792</c:v>
                </c:pt>
                <c:pt idx="37">
                  <c:v>-0.22502366525233908</c:v>
                </c:pt>
                <c:pt idx="38">
                  <c:v>-0.22495790546051439</c:v>
                </c:pt>
                <c:pt idx="39">
                  <c:v>-0.22892853676447622</c:v>
                </c:pt>
                <c:pt idx="40">
                  <c:v>-0.23070138991982822</c:v>
                </c:pt>
                <c:pt idx="41">
                  <c:v>-0.20855570120815528</c:v>
                </c:pt>
                <c:pt idx="42">
                  <c:v>-0.14677715904178726</c:v>
                </c:pt>
                <c:pt idx="43">
                  <c:v>-4.2375717219233319E-2</c:v>
                </c:pt>
                <c:pt idx="44">
                  <c:v>0.10795385336088049</c:v>
                </c:pt>
                <c:pt idx="45">
                  <c:v>0.3582696473488316</c:v>
                </c:pt>
                <c:pt idx="46">
                  <c:v>0.73002677515097703</c:v>
                </c:pt>
                <c:pt idx="47">
                  <c:v>1.1875197651880145</c:v>
                </c:pt>
                <c:pt idx="48">
                  <c:v>1.7162213817912804</c:v>
                </c:pt>
                <c:pt idx="49">
                  <c:v>2.3126749547442711</c:v>
                </c:pt>
                <c:pt idx="50">
                  <c:v>2.9960990975489565</c:v>
                </c:pt>
                <c:pt idx="51">
                  <c:v>3.7844988332909852</c:v>
                </c:pt>
                <c:pt idx="52">
                  <c:v>4.6266667515090756</c:v>
                </c:pt>
                <c:pt idx="53">
                  <c:v>5.5259231923465295</c:v>
                </c:pt>
                <c:pt idx="54">
                  <c:v>6.5265052454264243</c:v>
                </c:pt>
                <c:pt idx="55">
                  <c:v>7.6109947241246605</c:v>
                </c:pt>
                <c:pt idx="56">
                  <c:v>8.7629455021142224</c:v>
                </c:pt>
                <c:pt idx="57">
                  <c:v>9.9781269346295005</c:v>
                </c:pt>
                <c:pt idx="58">
                  <c:v>11.267570121589124</c:v>
                </c:pt>
                <c:pt idx="59">
                  <c:v>12.649499927005497</c:v>
                </c:pt>
                <c:pt idx="60">
                  <c:v>14.120788197242202</c:v>
                </c:pt>
                <c:pt idx="61">
                  <c:v>15.672316339922133</c:v>
                </c:pt>
                <c:pt idx="62">
                  <c:v>17.314883491991189</c:v>
                </c:pt>
              </c:numCache>
            </c:numRef>
          </c:xVal>
          <c:yVal>
            <c:numRef>
              <c:f>'Survey Data'!$F$21:$F$83</c:f>
              <c:numCache>
                <c:formatCode>0.00</c:formatCode>
                <c:ptCount val="63"/>
                <c:pt idx="0">
                  <c:v>0</c:v>
                </c:pt>
                <c:pt idx="1">
                  <c:v>2.1887882142451385E-2</c:v>
                </c:pt>
                <c:pt idx="2">
                  <c:v>4.493960030498826E-2</c:v>
                </c:pt>
                <c:pt idx="3">
                  <c:v>6.1454660513451817E-2</c:v>
                </c:pt>
                <c:pt idx="4">
                  <c:v>0.10427182242082186</c:v>
                </c:pt>
                <c:pt idx="5">
                  <c:v>0.13694391583071841</c:v>
                </c:pt>
                <c:pt idx="6">
                  <c:v>0.13750750745987328</c:v>
                </c:pt>
                <c:pt idx="7">
                  <c:v>0.12546896236746152</c:v>
                </c:pt>
                <c:pt idx="8">
                  <c:v>9.369506490696447E-2</c:v>
                </c:pt>
                <c:pt idx="9">
                  <c:v>2.5278125026772541E-2</c:v>
                </c:pt>
                <c:pt idx="10">
                  <c:v>-6.5108350140300988E-2</c:v>
                </c:pt>
                <c:pt idx="11">
                  <c:v>-0.16624712417091705</c:v>
                </c:pt>
                <c:pt idx="12">
                  <c:v>-0.26648499505760648</c:v>
                </c:pt>
                <c:pt idx="13">
                  <c:v>-0.35459488074012974</c:v>
                </c:pt>
                <c:pt idx="14">
                  <c:v>-0.44292160806313824</c:v>
                </c:pt>
                <c:pt idx="15">
                  <c:v>-0.52889134613986866</c:v>
                </c:pt>
                <c:pt idx="16">
                  <c:v>-0.60879475924505366</c:v>
                </c:pt>
                <c:pt idx="17">
                  <c:v>-0.6879787833917228</c:v>
                </c:pt>
                <c:pt idx="18">
                  <c:v>-0.76051805303302378</c:v>
                </c:pt>
                <c:pt idx="19">
                  <c:v>-0.81919215327989992</c:v>
                </c:pt>
                <c:pt idx="20">
                  <c:v>-0.85970144426753103</c:v>
                </c:pt>
                <c:pt idx="21">
                  <c:v>-0.88682324769458321</c:v>
                </c:pt>
                <c:pt idx="22">
                  <c:v>-0.87678351855032099</c:v>
                </c:pt>
                <c:pt idx="23">
                  <c:v>-0.82025463269914956</c:v>
                </c:pt>
                <c:pt idx="24">
                  <c:v>-0.74563001566833664</c:v>
                </c:pt>
                <c:pt idx="25">
                  <c:v>-0.66004842391115537</c:v>
                </c:pt>
                <c:pt idx="26">
                  <c:v>-0.57197113933254951</c:v>
                </c:pt>
                <c:pt idx="27">
                  <c:v>-0.48246116968851427</c:v>
                </c:pt>
                <c:pt idx="28">
                  <c:v>-0.38621835955523953</c:v>
                </c:pt>
                <c:pt idx="29">
                  <c:v>-0.289891531496903</c:v>
                </c:pt>
                <c:pt idx="30">
                  <c:v>-0.18850811179835292</c:v>
                </c:pt>
                <c:pt idx="31">
                  <c:v>-6.8270212639266886E-2</c:v>
                </c:pt>
                <c:pt idx="32">
                  <c:v>6.4384266733486878E-2</c:v>
                </c:pt>
                <c:pt idx="33">
                  <c:v>0.20147416811475041</c:v>
                </c:pt>
                <c:pt idx="34">
                  <c:v>0.3472162811254409</c:v>
                </c:pt>
                <c:pt idx="35">
                  <c:v>0.50314665606171216</c:v>
                </c:pt>
                <c:pt idx="36">
                  <c:v>0.66065696266358986</c:v>
                </c:pt>
                <c:pt idx="37">
                  <c:v>0.83080889198079921</c:v>
                </c:pt>
                <c:pt idx="38">
                  <c:v>1.0154089473343084</c:v>
                </c:pt>
                <c:pt idx="39">
                  <c:v>1.1914520953312773</c:v>
                </c:pt>
                <c:pt idx="40">
                  <c:v>1.3590207879236103</c:v>
                </c:pt>
                <c:pt idx="41">
                  <c:v>1.521836299750768</c:v>
                </c:pt>
                <c:pt idx="42">
                  <c:v>1.7078428821289846</c:v>
                </c:pt>
                <c:pt idx="43">
                  <c:v>1.954635300201196</c:v>
                </c:pt>
                <c:pt idx="44">
                  <c:v>2.2296795357629255</c:v>
                </c:pt>
                <c:pt idx="45">
                  <c:v>2.5049674719611934</c:v>
                </c:pt>
                <c:pt idx="46">
                  <c:v>2.803425770414858</c:v>
                </c:pt>
                <c:pt idx="47">
                  <c:v>3.1308468272682228</c:v>
                </c:pt>
                <c:pt idx="48">
                  <c:v>3.4765971820150749</c:v>
                </c:pt>
                <c:pt idx="49">
                  <c:v>3.8111164272186797</c:v>
                </c:pt>
                <c:pt idx="50">
                  <c:v>4.1108016738807187</c:v>
                </c:pt>
                <c:pt idx="51">
                  <c:v>4.3821152631110412</c:v>
                </c:pt>
                <c:pt idx="52">
                  <c:v>4.6208111377182775</c:v>
                </c:pt>
                <c:pt idx="53">
                  <c:v>4.8368905984021957</c:v>
                </c:pt>
                <c:pt idx="54">
                  <c:v>5.0031931655669961</c:v>
                </c:pt>
                <c:pt idx="55">
                  <c:v>5.1028600219554932</c:v>
                </c:pt>
                <c:pt idx="56">
                  <c:v>5.1667827016580281</c:v>
                </c:pt>
                <c:pt idx="57">
                  <c:v>5.1861778978363917</c:v>
                </c:pt>
                <c:pt idx="58">
                  <c:v>5.1508989881199625</c:v>
                </c:pt>
                <c:pt idx="59">
                  <c:v>5.0693862780674381</c:v>
                </c:pt>
                <c:pt idx="60">
                  <c:v>4.9500376362622767</c:v>
                </c:pt>
                <c:pt idx="61">
                  <c:v>4.77380136830614</c:v>
                </c:pt>
                <c:pt idx="62">
                  <c:v>4.5094164226336373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7392"/>
        <c:axId val="99629312"/>
      </c:scatterChart>
      <c:valAx>
        <c:axId val="99627392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99629312"/>
        <c:crosses val="autoZero"/>
        <c:crossBetween val="midCat"/>
      </c:valAx>
      <c:valAx>
        <c:axId val="99629312"/>
        <c:scaling>
          <c:orientation val="minMax"/>
          <c:max val="20"/>
          <c:min val="-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996273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7366528676123415"/>
          <c:y val="0.91527556708164648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Data'!$H$22:$H$83</c:f>
              <c:numCache>
                <c:formatCode>0.00</c:formatCode>
                <c:ptCount val="62"/>
                <c:pt idx="0">
                  <c:v>1.1450381679400254</c:v>
                </c:pt>
                <c:pt idx="1">
                  <c:v>0.97410599542999388</c:v>
                </c:pt>
                <c:pt idx="2">
                  <c:v>0.62938345164381637</c:v>
                </c:pt>
                <c:pt idx="3">
                  <c:v>0.57256331656954529</c:v>
                </c:pt>
                <c:pt idx="4">
                  <c:v>1.005646797681548</c:v>
                </c:pt>
                <c:pt idx="5">
                  <c:v>1.5146673396370895</c:v>
                </c:pt>
                <c:pt idx="6">
                  <c:v>0.92891004738124805</c:v>
                </c:pt>
                <c:pt idx="7">
                  <c:v>0.74598683687448009</c:v>
                </c:pt>
                <c:pt idx="8">
                  <c:v>0.97928363951044861</c:v>
                </c:pt>
                <c:pt idx="9">
                  <c:v>0.56434722989607844</c:v>
                </c:pt>
                <c:pt idx="10">
                  <c:v>1.2629041715239921</c:v>
                </c:pt>
                <c:pt idx="11">
                  <c:v>0.72023599361943191</c:v>
                </c:pt>
                <c:pt idx="12">
                  <c:v>0.1946872502057464</c:v>
                </c:pt>
                <c:pt idx="13">
                  <c:v>7.9659034357649205E-2</c:v>
                </c:pt>
                <c:pt idx="14">
                  <c:v>0.18764217789706256</c:v>
                </c:pt>
                <c:pt idx="15">
                  <c:v>0.16050480867118808</c:v>
                </c:pt>
                <c:pt idx="16">
                  <c:v>0.16027729407311148</c:v>
                </c:pt>
                <c:pt idx="17">
                  <c:v>0.46991953363663613</c:v>
                </c:pt>
                <c:pt idx="18">
                  <c:v>0.76158211517727581</c:v>
                </c:pt>
                <c:pt idx="19">
                  <c:v>1.6646924524815829</c:v>
                </c:pt>
                <c:pt idx="20">
                  <c:v>1.5250720964988205</c:v>
                </c:pt>
                <c:pt idx="21">
                  <c:v>1.6175344030479006</c:v>
                </c:pt>
                <c:pt idx="22">
                  <c:v>0.31070924085883111</c:v>
                </c:pt>
                <c:pt idx="23">
                  <c:v>0.37525851209958977</c:v>
                </c:pt>
                <c:pt idx="24">
                  <c:v>9.6047355880282848E-2</c:v>
                </c:pt>
                <c:pt idx="25">
                  <c:v>0.17704459031501862</c:v>
                </c:pt>
                <c:pt idx="26">
                  <c:v>0.27103235785079116</c:v>
                </c:pt>
                <c:pt idx="27">
                  <c:v>0.40941311060208568</c:v>
                </c:pt>
                <c:pt idx="28">
                  <c:v>0.3340459754180547</c:v>
                </c:pt>
                <c:pt idx="29">
                  <c:v>0.48337364033779334</c:v>
                </c:pt>
                <c:pt idx="30">
                  <c:v>0.3807855025867522</c:v>
                </c:pt>
                <c:pt idx="31">
                  <c:v>0.18893519367981457</c:v>
                </c:pt>
                <c:pt idx="32">
                  <c:v>0.32988095486169888</c:v>
                </c:pt>
                <c:pt idx="33">
                  <c:v>0.3487493876215545</c:v>
                </c:pt>
                <c:pt idx="34">
                  <c:v>5.6858032468087051E-2</c:v>
                </c:pt>
                <c:pt idx="35">
                  <c:v>0.15316756468332135</c:v>
                </c:pt>
                <c:pt idx="36">
                  <c:v>0.46088221579098054</c:v>
                </c:pt>
                <c:pt idx="37">
                  <c:v>0.10429765293656879</c:v>
                </c:pt>
                <c:pt idx="38">
                  <c:v>0.45286694529305255</c:v>
                </c:pt>
                <c:pt idx="39">
                  <c:v>0.29282640579637598</c:v>
                </c:pt>
                <c:pt idx="40">
                  <c:v>0.66266854434950795</c:v>
                </c:pt>
                <c:pt idx="41">
                  <c:v>1.4140792066332539</c:v>
                </c:pt>
                <c:pt idx="42">
                  <c:v>1.3238392314847294</c:v>
                </c:pt>
                <c:pt idx="43">
                  <c:v>0.98006052408852118</c:v>
                </c:pt>
                <c:pt idx="44">
                  <c:v>2.7083036703114627</c:v>
                </c:pt>
                <c:pt idx="45">
                  <c:v>1.9312676198390641</c:v>
                </c:pt>
                <c:pt idx="46">
                  <c:v>1.4236757174125183</c:v>
                </c:pt>
                <c:pt idx="47">
                  <c:v>1.2925058732758929</c:v>
                </c:pt>
                <c:pt idx="48">
                  <c:v>1.4929394202054602</c:v>
                </c:pt>
                <c:pt idx="49">
                  <c:v>2.0050715893934989</c:v>
                </c:pt>
                <c:pt idx="50">
                  <c:v>2.0103127685804862</c:v>
                </c:pt>
                <c:pt idx="51">
                  <c:v>0.64808809024100533</c:v>
                </c:pt>
                <c:pt idx="52">
                  <c:v>2.0654981487260735</c:v>
                </c:pt>
                <c:pt idx="53">
                  <c:v>2.3597547486410311</c:v>
                </c:pt>
                <c:pt idx="54">
                  <c:v>1.6298949401662426</c:v>
                </c:pt>
                <c:pt idx="55">
                  <c:v>1.1986724709801684</c:v>
                </c:pt>
                <c:pt idx="56">
                  <c:v>1.6944776576299694</c:v>
                </c:pt>
                <c:pt idx="57">
                  <c:v>1.7389110647780956</c:v>
                </c:pt>
                <c:pt idx="58">
                  <c:v>2.1096253662119726</c:v>
                </c:pt>
                <c:pt idx="59">
                  <c:v>1.5008593687292986</c:v>
                </c:pt>
                <c:pt idx="60">
                  <c:v>2.217133734138875</c:v>
                </c:pt>
                <c:pt idx="61">
                  <c:v>2.4947822294101658</c:v>
                </c:pt>
              </c:numCache>
            </c:numRef>
          </c:xVal>
          <c:yVal>
            <c:numRef>
              <c:f>'Survey Data'!$A$22:$A$83</c:f>
              <c:numCache>
                <c:formatCode>0.0</c:formatCode>
                <c:ptCount val="62"/>
                <c:pt idx="0">
                  <c:v>10.48</c:v>
                </c:pt>
                <c:pt idx="1">
                  <c:v>20.14</c:v>
                </c:pt>
                <c:pt idx="2">
                  <c:v>29.8</c:v>
                </c:pt>
                <c:pt idx="3">
                  <c:v>39.46</c:v>
                </c:pt>
                <c:pt idx="4">
                  <c:v>49.12</c:v>
                </c:pt>
                <c:pt idx="5">
                  <c:v>58.78</c:v>
                </c:pt>
                <c:pt idx="6">
                  <c:v>68.44</c:v>
                </c:pt>
                <c:pt idx="7">
                  <c:v>78.099999999999994</c:v>
                </c:pt>
                <c:pt idx="8">
                  <c:v>87.76</c:v>
                </c:pt>
                <c:pt idx="9">
                  <c:v>97.42</c:v>
                </c:pt>
                <c:pt idx="10">
                  <c:v>107.08</c:v>
                </c:pt>
                <c:pt idx="11">
                  <c:v>116.74</c:v>
                </c:pt>
                <c:pt idx="12">
                  <c:v>126.4</c:v>
                </c:pt>
                <c:pt idx="13">
                  <c:v>136.06</c:v>
                </c:pt>
                <c:pt idx="14">
                  <c:v>145.72</c:v>
                </c:pt>
                <c:pt idx="15">
                  <c:v>155.38</c:v>
                </c:pt>
                <c:pt idx="16">
                  <c:v>165.04</c:v>
                </c:pt>
                <c:pt idx="17">
                  <c:v>174.7</c:v>
                </c:pt>
                <c:pt idx="18">
                  <c:v>184.36</c:v>
                </c:pt>
                <c:pt idx="19">
                  <c:v>194.02</c:v>
                </c:pt>
                <c:pt idx="20">
                  <c:v>203.68</c:v>
                </c:pt>
                <c:pt idx="21">
                  <c:v>213.34</c:v>
                </c:pt>
                <c:pt idx="22">
                  <c:v>223</c:v>
                </c:pt>
                <c:pt idx="23">
                  <c:v>232.66</c:v>
                </c:pt>
                <c:pt idx="24">
                  <c:v>242.32</c:v>
                </c:pt>
                <c:pt idx="25">
                  <c:v>251.98</c:v>
                </c:pt>
                <c:pt idx="26">
                  <c:v>261.64</c:v>
                </c:pt>
                <c:pt idx="27">
                  <c:v>271.3</c:v>
                </c:pt>
                <c:pt idx="28">
                  <c:v>280.95999999999998</c:v>
                </c:pt>
                <c:pt idx="29">
                  <c:v>290.62</c:v>
                </c:pt>
                <c:pt idx="30">
                  <c:v>300.27999999999997</c:v>
                </c:pt>
                <c:pt idx="31">
                  <c:v>309.94</c:v>
                </c:pt>
                <c:pt idx="32">
                  <c:v>319.60000000000002</c:v>
                </c:pt>
                <c:pt idx="33">
                  <c:v>329.26</c:v>
                </c:pt>
                <c:pt idx="34">
                  <c:v>338.92</c:v>
                </c:pt>
                <c:pt idx="35">
                  <c:v>348.58</c:v>
                </c:pt>
                <c:pt idx="36">
                  <c:v>358.24</c:v>
                </c:pt>
                <c:pt idx="37">
                  <c:v>367.9</c:v>
                </c:pt>
                <c:pt idx="38">
                  <c:v>377.56</c:v>
                </c:pt>
                <c:pt idx="39">
                  <c:v>387.22</c:v>
                </c:pt>
                <c:pt idx="40">
                  <c:v>396.88</c:v>
                </c:pt>
                <c:pt idx="41">
                  <c:v>406.54</c:v>
                </c:pt>
                <c:pt idx="42">
                  <c:v>416.2</c:v>
                </c:pt>
                <c:pt idx="43">
                  <c:v>425.86</c:v>
                </c:pt>
                <c:pt idx="44">
                  <c:v>435.52</c:v>
                </c:pt>
                <c:pt idx="45">
                  <c:v>445.18</c:v>
                </c:pt>
                <c:pt idx="46">
                  <c:v>454.84</c:v>
                </c:pt>
                <c:pt idx="47">
                  <c:v>464.5</c:v>
                </c:pt>
                <c:pt idx="48">
                  <c:v>474.16</c:v>
                </c:pt>
                <c:pt idx="49">
                  <c:v>483.82</c:v>
                </c:pt>
                <c:pt idx="50">
                  <c:v>493.48</c:v>
                </c:pt>
                <c:pt idx="51">
                  <c:v>503.14</c:v>
                </c:pt>
                <c:pt idx="52">
                  <c:v>512.79999999999995</c:v>
                </c:pt>
                <c:pt idx="53">
                  <c:v>522.46</c:v>
                </c:pt>
                <c:pt idx="54">
                  <c:v>532.12</c:v>
                </c:pt>
                <c:pt idx="55">
                  <c:v>541.78</c:v>
                </c:pt>
                <c:pt idx="56">
                  <c:v>551.44000000000005</c:v>
                </c:pt>
                <c:pt idx="57">
                  <c:v>561.1</c:v>
                </c:pt>
                <c:pt idx="58">
                  <c:v>570.76</c:v>
                </c:pt>
                <c:pt idx="59">
                  <c:v>580.41999999999996</c:v>
                </c:pt>
                <c:pt idx="60">
                  <c:v>590.08000000000004</c:v>
                </c:pt>
                <c:pt idx="61">
                  <c:v>599.74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49792"/>
        <c:axId val="99660160"/>
      </c:scatterChart>
      <c:valAx>
        <c:axId val="9964979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99660160"/>
        <c:crosses val="autoZero"/>
        <c:crossBetween val="midCat"/>
        <c:majorUnit val="5"/>
        <c:minorUnit val="1"/>
      </c:valAx>
      <c:valAx>
        <c:axId val="99660160"/>
        <c:scaling>
          <c:orientation val="maxMin"/>
          <c:max val="6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996497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83" totalsRowShown="0" headerRowDxfId="10" dataDxfId="9" tableBorderDxfId="8">
  <autoFilter ref="A20:H83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1"/>
      <c r="B1" s="171"/>
      <c r="C1" s="171"/>
      <c r="D1" s="171"/>
      <c r="E1" s="171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36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35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34</v>
      </c>
      <c r="E13" s="33" t="str">
        <f>'Event Summary'!C4</f>
        <v>Pleasant Hills 30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33</v>
      </c>
      <c r="E14" s="33" t="str">
        <f>'Event Summary'!E4</f>
        <v>Roma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26° 25' 52.7" S.</v>
      </c>
    </row>
    <row r="16" spans="1:8" ht="39" customHeight="1" x14ac:dyDescent="0.45">
      <c r="D16" s="31" t="s">
        <v>49</v>
      </c>
      <c r="E16" s="30" t="str">
        <f>'Event Summary'!G6</f>
        <v>149° 00' 13.4" E.</v>
      </c>
    </row>
    <row r="17" spans="4:7" ht="39" customHeight="1" x14ac:dyDescent="0.45">
      <c r="D17" s="31" t="s">
        <v>32</v>
      </c>
      <c r="E17" s="173">
        <f>'Event Summary'!A13</f>
        <v>41797</v>
      </c>
      <c r="F17" s="173"/>
      <c r="G17" s="173"/>
    </row>
    <row r="18" spans="4:7" ht="39" customHeight="1" x14ac:dyDescent="0.45">
      <c r="D18" s="31" t="s">
        <v>31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30</v>
      </c>
      <c r="H34" s="27">
        <f ca="1">TODAY()</f>
        <v>41823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D25" sqref="D25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39</v>
      </c>
      <c r="B1" s="174"/>
      <c r="C1" s="174"/>
      <c r="D1" s="174"/>
      <c r="E1" s="174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x14ac:dyDescent="0.25">
      <c r="A4" s="139" t="s">
        <v>47</v>
      </c>
      <c r="B4" s="137"/>
      <c r="C4" s="139" t="s">
        <v>71</v>
      </c>
      <c r="D4" s="138"/>
      <c r="E4" s="139" t="s">
        <v>72</v>
      </c>
      <c r="F4" s="137"/>
      <c r="G4" s="140" t="s">
        <v>15</v>
      </c>
      <c r="H4" s="143"/>
    </row>
    <row r="5" spans="1:8" s="1" customFormat="1" ht="9" customHeight="1" x14ac:dyDescent="0.25">
      <c r="A5" s="126" t="s">
        <v>16</v>
      </c>
      <c r="B5" s="129"/>
      <c r="C5" s="126" t="s">
        <v>58</v>
      </c>
      <c r="D5" s="127"/>
      <c r="E5" s="126" t="s">
        <v>44</v>
      </c>
      <c r="F5" s="127"/>
      <c r="G5" s="126" t="s">
        <v>45</v>
      </c>
      <c r="H5" s="127"/>
    </row>
    <row r="6" spans="1:8" s="1" customFormat="1" x14ac:dyDescent="0.25">
      <c r="A6" s="140" t="s">
        <v>73</v>
      </c>
      <c r="B6" s="143"/>
      <c r="C6" s="147" t="s">
        <v>60</v>
      </c>
      <c r="D6" s="143"/>
      <c r="E6" s="154" t="s">
        <v>78</v>
      </c>
      <c r="F6" s="150"/>
      <c r="G6" s="154" t="s">
        <v>79</v>
      </c>
      <c r="H6" s="138"/>
    </row>
    <row r="7" spans="1:8" s="1" customFormat="1" ht="9" customHeight="1" x14ac:dyDescent="0.25">
      <c r="A7" s="126" t="s">
        <v>40</v>
      </c>
      <c r="B7" s="129"/>
      <c r="C7" s="126" t="s">
        <v>41</v>
      </c>
      <c r="D7" s="127"/>
      <c r="E7" s="126" t="s">
        <v>42</v>
      </c>
      <c r="F7" s="127"/>
      <c r="G7" s="126" t="s">
        <v>43</v>
      </c>
      <c r="H7" s="127"/>
    </row>
    <row r="8" spans="1:8" s="1" customFormat="1" x14ac:dyDescent="0.25">
      <c r="A8" s="176">
        <v>7074995.5</v>
      </c>
      <c r="B8" s="177"/>
      <c r="C8" s="178">
        <v>699813.4</v>
      </c>
      <c r="D8" s="179"/>
      <c r="E8" s="149" t="s">
        <v>51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24</v>
      </c>
      <c r="B10" s="127"/>
      <c r="C10" s="141" t="s">
        <v>13</v>
      </c>
      <c r="D10" s="127"/>
      <c r="E10" s="141" t="s">
        <v>27</v>
      </c>
      <c r="F10" s="128"/>
      <c r="G10" s="126" t="s">
        <v>19</v>
      </c>
      <c r="H10" s="127"/>
    </row>
    <row r="11" spans="1:8" s="1" customFormat="1" x14ac:dyDescent="0.25">
      <c r="A11" s="134" t="s">
        <v>13</v>
      </c>
      <c r="B11" s="136"/>
      <c r="C11" s="145">
        <v>370.2</v>
      </c>
      <c r="D11" s="136"/>
      <c r="E11" s="134" t="s">
        <v>74</v>
      </c>
      <c r="F11" s="135"/>
      <c r="G11" s="145">
        <v>3.9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59</v>
      </c>
      <c r="D12" s="127"/>
      <c r="E12" s="126" t="s">
        <v>22</v>
      </c>
      <c r="F12" s="128"/>
      <c r="G12" s="126" t="s">
        <v>23</v>
      </c>
      <c r="H12" s="127"/>
    </row>
    <row r="13" spans="1:8" s="1" customFormat="1" x14ac:dyDescent="0.25">
      <c r="A13" s="146">
        <v>41797</v>
      </c>
      <c r="B13" s="136"/>
      <c r="C13" s="134" t="s">
        <v>75</v>
      </c>
      <c r="D13" s="136"/>
      <c r="E13" s="144">
        <v>0</v>
      </c>
      <c r="F13" s="135"/>
      <c r="G13" s="144">
        <v>600</v>
      </c>
      <c r="H13" s="136"/>
    </row>
    <row r="14" spans="1:8" s="78" customFormat="1" ht="9" customHeight="1" x14ac:dyDescent="0.25">
      <c r="A14" s="126" t="s">
        <v>17</v>
      </c>
      <c r="B14" s="127"/>
      <c r="C14" s="126" t="s">
        <v>61</v>
      </c>
      <c r="D14" s="127"/>
      <c r="E14" s="126" t="s">
        <v>53</v>
      </c>
      <c r="F14" s="128"/>
      <c r="G14" s="126" t="s">
        <v>56</v>
      </c>
      <c r="H14" s="127"/>
    </row>
    <row r="15" spans="1:8" s="77" customFormat="1" x14ac:dyDescent="0.25">
      <c r="A15" s="134" t="s">
        <v>52</v>
      </c>
      <c r="B15" s="136"/>
      <c r="C15" s="146" t="s">
        <v>69</v>
      </c>
      <c r="D15" s="136"/>
      <c r="E15" s="166" t="s">
        <v>91</v>
      </c>
      <c r="F15" s="135"/>
      <c r="G15" s="144" t="s">
        <v>55</v>
      </c>
      <c r="H15" s="136"/>
    </row>
    <row r="16" spans="1:8" s="2" customFormat="1" ht="9" customHeight="1" x14ac:dyDescent="0.25">
      <c r="A16" s="155" t="s">
        <v>63</v>
      </c>
      <c r="B16" s="127"/>
      <c r="C16" s="126" t="s">
        <v>46</v>
      </c>
      <c r="D16" s="127"/>
      <c r="E16" s="126" t="s">
        <v>57</v>
      </c>
      <c r="F16" s="128"/>
      <c r="G16" s="126" t="s">
        <v>29</v>
      </c>
      <c r="H16" s="130" t="s">
        <v>28</v>
      </c>
    </row>
    <row r="17" spans="1:8" s="64" customFormat="1" ht="12.75" x14ac:dyDescent="0.25">
      <c r="A17" s="146" t="s">
        <v>89</v>
      </c>
      <c r="B17" s="136"/>
      <c r="C17" s="134" t="s">
        <v>76</v>
      </c>
      <c r="D17" s="136"/>
      <c r="E17" s="134" t="s">
        <v>92</v>
      </c>
      <c r="F17" s="135"/>
      <c r="G17" s="144" t="s">
        <v>77</v>
      </c>
      <c r="H17" s="148"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80" t="s">
        <v>90</v>
      </c>
      <c r="B19" s="181"/>
      <c r="C19" s="181"/>
      <c r="D19" s="181"/>
      <c r="E19" s="181"/>
      <c r="F19" s="181"/>
      <c r="G19" s="181"/>
      <c r="H19" s="182"/>
    </row>
    <row r="20" spans="1:8" s="8" customFormat="1" x14ac:dyDescent="0.25">
      <c r="A20" s="46" t="s">
        <v>38</v>
      </c>
      <c r="B20" s="46" t="s">
        <v>37</v>
      </c>
      <c r="C20" s="175" t="s">
        <v>20</v>
      </c>
      <c r="D20" s="175"/>
      <c r="E20" s="175"/>
      <c r="F20" s="175"/>
      <c r="G20" s="175"/>
      <c r="H20" s="175"/>
    </row>
    <row r="21" spans="1:8" ht="13.5" customHeight="1" x14ac:dyDescent="0.25">
      <c r="A21" s="119">
        <v>41797</v>
      </c>
      <c r="B21" s="120">
        <v>0.52083333333333337</v>
      </c>
      <c r="C21" s="115" t="s">
        <v>80</v>
      </c>
      <c r="D21" s="51"/>
      <c r="E21" s="51"/>
      <c r="F21" s="51"/>
      <c r="G21" s="51"/>
      <c r="H21" s="52"/>
    </row>
    <row r="22" spans="1:8" ht="13.5" customHeight="1" x14ac:dyDescent="0.25">
      <c r="A22" s="124"/>
      <c r="B22" s="122">
        <v>0.53472222222222221</v>
      </c>
      <c r="C22" s="116" t="s">
        <v>81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0.63194444444444442</v>
      </c>
      <c r="C23" s="118" t="s">
        <v>82</v>
      </c>
      <c r="D23" s="57"/>
      <c r="E23" s="57"/>
      <c r="F23" s="57"/>
      <c r="G23" s="57"/>
      <c r="H23" s="58"/>
    </row>
    <row r="24" spans="1:8" ht="13.5" customHeight="1" x14ac:dyDescent="0.25">
      <c r="A24" s="124">
        <v>41798</v>
      </c>
      <c r="B24" s="122">
        <v>4.8611111111111112E-2</v>
      </c>
      <c r="C24" s="116" t="s">
        <v>83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5.4166666666666669E-2</v>
      </c>
      <c r="C25" s="116" t="s">
        <v>84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6.25E-2</v>
      </c>
      <c r="C26" s="116" t="s">
        <v>85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0.125</v>
      </c>
      <c r="C27" s="116" t="s">
        <v>86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>
        <v>0.17361111111111113</v>
      </c>
      <c r="C28" s="117" t="s">
        <v>87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>
        <v>0.1875</v>
      </c>
      <c r="C29" s="117" t="s">
        <v>88</v>
      </c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abSelected="1" topLeftCell="A7" zoomScaleNormal="100" workbookViewId="0">
      <selection activeCell="L26" sqref="L26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4" t="s">
        <v>50</v>
      </c>
      <c r="B1" s="174"/>
      <c r="C1" s="174"/>
      <c r="D1" s="174"/>
      <c r="E1" s="174"/>
      <c r="F1" s="174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Pleasant Hills 30</v>
      </c>
      <c r="D4" s="18"/>
      <c r="E4" s="18"/>
      <c r="F4" s="18"/>
      <c r="G4" s="20" t="str">
        <f>'Event Summary'!E4</f>
        <v>Roma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25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12</v>
      </c>
      <c r="B8" s="83" t="s">
        <v>13</v>
      </c>
      <c r="C8" s="84" t="s">
        <v>27</v>
      </c>
      <c r="D8" s="183" t="s">
        <v>26</v>
      </c>
      <c r="E8" s="183"/>
      <c r="F8" s="184"/>
      <c r="G8" s="83" t="s">
        <v>22</v>
      </c>
      <c r="H8" s="80" t="s">
        <v>23</v>
      </c>
    </row>
    <row r="9" spans="1:13" s="1" customFormat="1" x14ac:dyDescent="0.25">
      <c r="A9" s="74" t="str">
        <f>'Event Summary'!A11</f>
        <v>Ground Level</v>
      </c>
      <c r="B9" s="73">
        <f>'Event Summary'!C11</f>
        <v>370.2</v>
      </c>
      <c r="C9" s="72" t="str">
        <f>'Event Summary'!E11</f>
        <v>ORT</v>
      </c>
      <c r="D9" s="106">
        <f>'Event Summary'!G11</f>
        <v>3.9</v>
      </c>
      <c r="E9" s="107"/>
      <c r="F9" s="108"/>
      <c r="G9" s="72" t="s">
        <v>18</v>
      </c>
      <c r="H9" s="109">
        <f>'Event Summary'!G13</f>
        <v>600</v>
      </c>
    </row>
    <row r="10" spans="1:13" s="2" customFormat="1" ht="9" customHeight="1" x14ac:dyDescent="0.25">
      <c r="A10" s="83" t="s">
        <v>10</v>
      </c>
      <c r="B10" s="75" t="s">
        <v>17</v>
      </c>
      <c r="C10" s="83" t="s">
        <v>44</v>
      </c>
      <c r="D10" s="79" t="s">
        <v>45</v>
      </c>
      <c r="E10" s="81"/>
      <c r="F10" s="80"/>
      <c r="G10" s="83" t="s">
        <v>42</v>
      </c>
      <c r="H10" s="80" t="s">
        <v>43</v>
      </c>
    </row>
    <row r="11" spans="1:13" s="114" customFormat="1" ht="12" x14ac:dyDescent="0.25">
      <c r="A11" s="110">
        <f>'Event Summary'!A13</f>
        <v>41797</v>
      </c>
      <c r="B11" s="156" t="str">
        <f>'Event Summary'!A15</f>
        <v>Grid North</v>
      </c>
      <c r="C11" s="111" t="str">
        <f>'Event Summary'!E6</f>
        <v>26° 25' 52.7" S.</v>
      </c>
      <c r="D11" s="74" t="str">
        <f>'Event Summary'!G6</f>
        <v>149° 00' 13.4"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53</v>
      </c>
      <c r="B12" s="83" t="s">
        <v>56</v>
      </c>
      <c r="C12" s="83" t="s">
        <v>40</v>
      </c>
      <c r="D12" s="79" t="s">
        <v>41</v>
      </c>
      <c r="E12" s="81"/>
      <c r="F12" s="80"/>
      <c r="G12" s="83" t="s">
        <v>61</v>
      </c>
      <c r="H12" s="80" t="s">
        <v>29</v>
      </c>
    </row>
    <row r="13" spans="1:13" s="114" customFormat="1" ht="12" x14ac:dyDescent="0.25">
      <c r="A13" s="112" t="str">
        <f>'Event Summary'!E15</f>
        <v>-0° 53' 31.9"</v>
      </c>
      <c r="B13" s="110" t="str">
        <f>'Event Summary'!G15</f>
        <v>N/A</v>
      </c>
      <c r="C13" s="165">
        <f>'Event Summary'!A8</f>
        <v>7074995.5</v>
      </c>
      <c r="D13" s="188">
        <f>'Event Summary'!C8</f>
        <v>699813.4</v>
      </c>
      <c r="E13" s="189"/>
      <c r="F13" s="190"/>
      <c r="G13" s="112" t="str">
        <f>'Event Summary'!C15</f>
        <v>Min Curvature</v>
      </c>
      <c r="H13" s="113" t="str">
        <f>'Event Summary'!G17</f>
        <v>Drillpipe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5" t="str">
        <f>IF(ISBLANK('Event Summary'!A19),"",'Event Summary'!A19)</f>
        <v xml:space="preserve">Survey @609m removed for QC reasons. </v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5" zoomScaleNormal="100" workbookViewId="0">
      <selection activeCell="K11" sqref="K11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4" t="s">
        <v>67</v>
      </c>
      <c r="B1" s="174"/>
      <c r="C1" s="174"/>
      <c r="D1" s="174"/>
      <c r="E1" s="174"/>
      <c r="F1" s="174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2"/>
      <c r="J2" s="162"/>
      <c r="K2" s="162"/>
      <c r="L2" s="162"/>
      <c r="M2" s="162"/>
      <c r="N2" s="162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1"/>
      <c r="J3" s="161"/>
      <c r="K3" s="161"/>
      <c r="L3" s="161"/>
      <c r="M3" s="161"/>
      <c r="N3" s="161"/>
      <c r="O3" s="161"/>
    </row>
    <row r="4" spans="1:15" s="77" customFormat="1" x14ac:dyDescent="0.2">
      <c r="A4" s="139" t="str">
        <f>'Event Summary'!A4</f>
        <v>Santos Ltd</v>
      </c>
      <c r="B4" s="137"/>
      <c r="C4" s="139" t="str">
        <f>'Event Summary'!C4</f>
        <v>Pleasant Hills 30</v>
      </c>
      <c r="D4" s="137"/>
      <c r="E4" s="137"/>
      <c r="F4" s="137"/>
      <c r="G4" s="139" t="str">
        <f>'Event Summary'!E4</f>
        <v>Roma</v>
      </c>
      <c r="H4" s="138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7" customFormat="1" ht="9" customHeight="1" x14ac:dyDescent="0.25">
      <c r="A5" s="126" t="s">
        <v>14</v>
      </c>
      <c r="B5" s="10"/>
      <c r="C5" s="126" t="s">
        <v>16</v>
      </c>
      <c r="D5" s="128"/>
      <c r="E5" s="10"/>
      <c r="F5" s="129"/>
      <c r="G5" s="128" t="s">
        <v>58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4"/>
      <c r="K7" s="164"/>
      <c r="L7" s="164"/>
      <c r="M7" s="164"/>
      <c r="N7" s="164"/>
      <c r="O7" s="162"/>
    </row>
    <row r="8" spans="1:15" s="78" customFormat="1" ht="9" customHeight="1" x14ac:dyDescent="0.25">
      <c r="A8" s="126" t="s">
        <v>12</v>
      </c>
      <c r="B8" s="130" t="s">
        <v>13</v>
      </c>
      <c r="C8" s="84" t="s">
        <v>27</v>
      </c>
      <c r="D8" s="183" t="s">
        <v>26</v>
      </c>
      <c r="E8" s="183"/>
      <c r="F8" s="184"/>
      <c r="G8" s="130" t="s">
        <v>22</v>
      </c>
      <c r="H8" s="127" t="s">
        <v>23</v>
      </c>
    </row>
    <row r="9" spans="1:15" s="77" customFormat="1" x14ac:dyDescent="0.25">
      <c r="A9" s="74" t="str">
        <f>'Event Summary'!A11</f>
        <v>Ground Level</v>
      </c>
      <c r="B9" s="73">
        <f>'Event Summary'!C11</f>
        <v>370.2</v>
      </c>
      <c r="C9" s="72" t="str">
        <f>'Event Summary'!E11</f>
        <v>ORT</v>
      </c>
      <c r="D9" s="106">
        <f>'Event Summary'!G11</f>
        <v>3.9</v>
      </c>
      <c r="E9" s="107"/>
      <c r="F9" s="108"/>
      <c r="G9" s="72" t="s">
        <v>18</v>
      </c>
      <c r="H9" s="109">
        <f>'Event Summary'!G13</f>
        <v>600</v>
      </c>
      <c r="J9" s="163"/>
      <c r="K9" s="163"/>
      <c r="L9" s="163"/>
      <c r="M9" s="163"/>
      <c r="N9" s="163"/>
    </row>
    <row r="10" spans="1:15" s="78" customFormat="1" ht="9" customHeight="1" x14ac:dyDescent="0.25">
      <c r="A10" s="130" t="s">
        <v>10</v>
      </c>
      <c r="B10" s="75" t="s">
        <v>17</v>
      </c>
      <c r="C10" s="130" t="s">
        <v>44</v>
      </c>
      <c r="D10" s="126" t="s">
        <v>45</v>
      </c>
      <c r="E10" s="128"/>
      <c r="F10" s="127"/>
      <c r="G10" s="130" t="s">
        <v>42</v>
      </c>
      <c r="H10" s="127" t="s">
        <v>43</v>
      </c>
    </row>
    <row r="11" spans="1:15" s="114" customFormat="1" ht="12" x14ac:dyDescent="0.25">
      <c r="A11" s="110">
        <f>'Event Summary'!A13</f>
        <v>41797</v>
      </c>
      <c r="B11" s="156" t="str">
        <f>'Event Summary'!A15</f>
        <v>Grid North</v>
      </c>
      <c r="C11" s="111" t="str">
        <f>'Event Summary'!E6</f>
        <v>26° 25' 52.7" S.</v>
      </c>
      <c r="D11" s="74" t="str">
        <f>'Event Summary'!G6</f>
        <v>149° 00' 13.4"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53</v>
      </c>
      <c r="B12" s="130" t="s">
        <v>56</v>
      </c>
      <c r="C12" s="130" t="s">
        <v>40</v>
      </c>
      <c r="D12" s="126" t="s">
        <v>41</v>
      </c>
      <c r="E12" s="128"/>
      <c r="F12" s="127"/>
      <c r="G12" s="130" t="s">
        <v>61</v>
      </c>
      <c r="H12" s="127" t="s">
        <v>29</v>
      </c>
    </row>
    <row r="13" spans="1:15" s="114" customFormat="1" ht="12" x14ac:dyDescent="0.25">
      <c r="A13" s="112" t="str">
        <f>'Event Summary'!E15</f>
        <v>-0° 53' 31.9"</v>
      </c>
      <c r="B13" s="110" t="str">
        <f>'Event Summary'!G15</f>
        <v>N/A</v>
      </c>
      <c r="C13" s="157">
        <f>'Event Summary'!A8</f>
        <v>7074995.5</v>
      </c>
      <c r="D13" s="188">
        <f>'Event Summary'!C8</f>
        <v>699813.4</v>
      </c>
      <c r="E13" s="189"/>
      <c r="F13" s="190"/>
      <c r="G13" s="112" t="str">
        <f>'Event Summary'!C15</f>
        <v>Min Curvature</v>
      </c>
      <c r="H13" s="113" t="str">
        <f>'Event Summary'!G17</f>
        <v>Drillpipe</v>
      </c>
    </row>
    <row r="14" spans="1:15" s="3" customFormat="1" ht="9" customHeight="1" x14ac:dyDescent="0.2">
      <c r="A14" s="126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80" t="str">
        <f>IF(ISBLANK('Event Summary'!A19),"",'Event Summary'!A19)</f>
        <v xml:space="preserve">Survey @609m removed for QC reasons. </v>
      </c>
      <c r="B15" s="181"/>
      <c r="C15" s="181"/>
      <c r="D15" s="181"/>
      <c r="E15" s="181"/>
      <c r="F15" s="181"/>
      <c r="G15" s="181"/>
      <c r="H15" s="182"/>
      <c r="J15" s="164"/>
      <c r="K15" s="164"/>
      <c r="L15" s="164"/>
      <c r="M15" s="164"/>
      <c r="N15" s="164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zoomScaleNormal="100" workbookViewId="0">
      <pane ySplit="20" topLeftCell="A21" activePane="bottomLeft" state="frozenSplit"/>
      <selection activeCell="G25" sqref="G25"/>
      <selection pane="bottomLeft" activeCell="A4" sqref="A4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64</v>
      </c>
      <c r="B1" s="174"/>
      <c r="C1" s="174"/>
      <c r="D1" s="174"/>
      <c r="E1" s="174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14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Pleasant Hills 30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16</v>
      </c>
      <c r="B5" s="82"/>
      <c r="C5" s="79" t="s">
        <v>58</v>
      </c>
      <c r="D5" s="80"/>
      <c r="E5" s="79" t="s">
        <v>44</v>
      </c>
      <c r="F5" s="80"/>
      <c r="G5" s="79" t="s">
        <v>45</v>
      </c>
      <c r="H5" s="80"/>
    </row>
    <row r="6" spans="1:8" s="77" customFormat="1" x14ac:dyDescent="0.25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26° 25' 52.7" S.</v>
      </c>
      <c r="F6" s="71"/>
      <c r="G6" s="105" t="str">
        <f>'Event Summary'!G6</f>
        <v>149° 00' 13.4" E.</v>
      </c>
      <c r="H6" s="92"/>
    </row>
    <row r="7" spans="1:8" s="77" customFormat="1" ht="9" customHeight="1" x14ac:dyDescent="0.25">
      <c r="A7" s="79" t="s">
        <v>40</v>
      </c>
      <c r="B7" s="82"/>
      <c r="C7" s="79" t="s">
        <v>41</v>
      </c>
      <c r="D7" s="80"/>
      <c r="E7" s="79" t="s">
        <v>42</v>
      </c>
      <c r="F7" s="80"/>
      <c r="G7" s="79" t="s">
        <v>43</v>
      </c>
      <c r="H7" s="80"/>
    </row>
    <row r="8" spans="1:8" s="77" customFormat="1" x14ac:dyDescent="0.25">
      <c r="A8" s="176">
        <f>'Event Summary'!A8</f>
        <v>7074995.5</v>
      </c>
      <c r="B8" s="177"/>
      <c r="C8" s="191">
        <f>'Event Summary'!C8</f>
        <v>699813.4</v>
      </c>
      <c r="D8" s="19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24</v>
      </c>
      <c r="B10" s="80"/>
      <c r="C10" s="95" t="s">
        <v>13</v>
      </c>
      <c r="D10" s="80"/>
      <c r="E10" s="95" t="s">
        <v>27</v>
      </c>
      <c r="F10" s="81"/>
      <c r="G10" s="79" t="s">
        <v>19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370.2</v>
      </c>
      <c r="D11" s="90"/>
      <c r="E11" s="88" t="str">
        <f>'Event Summary'!E11</f>
        <v>ORT</v>
      </c>
      <c r="F11" s="89"/>
      <c r="G11" s="100">
        <f>'Event Summary'!G11</f>
        <v>3.9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59</v>
      </c>
      <c r="D12" s="80"/>
      <c r="E12" s="79" t="s">
        <v>22</v>
      </c>
      <c r="F12" s="81"/>
      <c r="G12" s="79" t="s">
        <v>23</v>
      </c>
      <c r="H12" s="80"/>
    </row>
    <row r="13" spans="1:8" s="104" customFormat="1" ht="15" customHeight="1" x14ac:dyDescent="0.25">
      <c r="A13" s="101">
        <f>'Event Summary'!A13</f>
        <v>41797</v>
      </c>
      <c r="B13" s="90"/>
      <c r="C13" s="88" t="str">
        <f>'Event Summary'!C13</f>
        <v>Drop Gyro</v>
      </c>
      <c r="D13" s="90"/>
      <c r="E13" s="144">
        <f>'Event Summary'!E13</f>
        <v>0</v>
      </c>
      <c r="F13" s="89"/>
      <c r="G13" s="99">
        <f>'Event Summary'!G13</f>
        <v>600</v>
      </c>
      <c r="H13" s="90"/>
    </row>
    <row r="14" spans="1:8" s="78" customFormat="1" ht="9" customHeight="1" x14ac:dyDescent="0.25">
      <c r="A14" s="126" t="s">
        <v>17</v>
      </c>
      <c r="B14" s="127"/>
      <c r="C14" s="126" t="s">
        <v>54</v>
      </c>
      <c r="D14" s="127"/>
      <c r="E14" s="126" t="s">
        <v>53</v>
      </c>
      <c r="F14" s="128"/>
      <c r="G14" s="126" t="s">
        <v>56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8" t="str">
        <f>'Event Summary'!E15</f>
        <v>-0° 53' 31.9"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59" t="s">
        <v>63</v>
      </c>
      <c r="B16" s="80"/>
      <c r="C16" s="79" t="s">
        <v>46</v>
      </c>
      <c r="D16" s="80"/>
      <c r="E16" s="79" t="s">
        <v>57</v>
      </c>
      <c r="F16" s="81"/>
      <c r="G16" s="79" t="s">
        <v>29</v>
      </c>
      <c r="H16" s="83" t="s">
        <v>28</v>
      </c>
    </row>
    <row r="17" spans="1:8" s="104" customFormat="1" ht="15" customHeight="1" x14ac:dyDescent="0.25">
      <c r="A17" s="146" t="str">
        <f>'Event Summary'!A17</f>
        <v>C. Denis</v>
      </c>
      <c r="B17" s="90"/>
      <c r="C17" s="88" t="str">
        <f>'Event Summary'!C17</f>
        <v>J. Hollingworth</v>
      </c>
      <c r="D17" s="90"/>
      <c r="E17" s="88" t="str">
        <f>'Event Summary'!E17</f>
        <v>EWE</v>
      </c>
      <c r="F17" s="89"/>
      <c r="G17" s="99" t="str">
        <f>'Event Summary'!G17</f>
        <v>Drillpipe</v>
      </c>
      <c r="H17" s="103">
        <f>'Event Summary'!H17</f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 xml:space="preserve">Survey @609m removed for QC reasons. </v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x14ac:dyDescent="0.2">
      <c r="A21" s="151">
        <v>0</v>
      </c>
      <c r="B21" s="160">
        <v>0</v>
      </c>
      <c r="C21" s="160">
        <v>0</v>
      </c>
      <c r="D21" s="160">
        <v>0</v>
      </c>
      <c r="E21" s="152" t="s">
        <v>70</v>
      </c>
      <c r="F21" s="160">
        <v>0</v>
      </c>
      <c r="G21" s="160">
        <v>0</v>
      </c>
      <c r="H21" s="160" t="s">
        <v>70</v>
      </c>
    </row>
    <row r="22" spans="1:8" x14ac:dyDescent="0.25">
      <c r="A22" s="167">
        <v>10.48</v>
      </c>
      <c r="B22" s="168">
        <v>0.4</v>
      </c>
      <c r="C22" s="168">
        <v>306.75</v>
      </c>
      <c r="D22" s="169">
        <v>10.479914869792541</v>
      </c>
      <c r="E22" s="170">
        <v>2.1887882142451385E-2</v>
      </c>
      <c r="F22" s="168">
        <v>2.1887882142451385E-2</v>
      </c>
      <c r="G22" s="168">
        <v>-2.931142894951156E-2</v>
      </c>
      <c r="H22" s="168">
        <v>1.1450381679400254</v>
      </c>
    </row>
    <row r="23" spans="1:8" x14ac:dyDescent="0.25">
      <c r="A23" s="167">
        <v>20.14</v>
      </c>
      <c r="B23" s="168">
        <v>0.09</v>
      </c>
      <c r="C23" s="168">
        <v>292.27999999999997</v>
      </c>
      <c r="D23" s="169">
        <v>20.139815332505567</v>
      </c>
      <c r="E23" s="170">
        <v>4.4939600304988253E-2</v>
      </c>
      <c r="F23" s="168">
        <v>4.493960030498826E-2</v>
      </c>
      <c r="G23" s="168">
        <v>-6.3349899698260492E-2</v>
      </c>
      <c r="H23" s="168">
        <v>0.97410599542999388</v>
      </c>
    </row>
    <row r="24" spans="1:8" x14ac:dyDescent="0.25">
      <c r="A24" s="167">
        <v>29.8</v>
      </c>
      <c r="B24" s="168">
        <v>0.28999999999999998</v>
      </c>
      <c r="C24" s="168">
        <v>303.91000000000003</v>
      </c>
      <c r="D24" s="169">
        <v>29.79975757702535</v>
      </c>
      <c r="E24" s="170">
        <v>6.1454660513451762E-2</v>
      </c>
      <c r="F24" s="168">
        <v>6.1454660513451817E-2</v>
      </c>
      <c r="G24" s="168">
        <v>-9.0659146090351944E-2</v>
      </c>
      <c r="H24" s="168">
        <v>0.62938345164381637</v>
      </c>
    </row>
    <row r="25" spans="1:8" x14ac:dyDescent="0.25">
      <c r="A25" s="167">
        <v>39.46</v>
      </c>
      <c r="B25" s="168">
        <v>0.42</v>
      </c>
      <c r="C25" s="168">
        <v>325.5</v>
      </c>
      <c r="D25" s="169">
        <v>39.459574275551205</v>
      </c>
      <c r="E25" s="170">
        <v>0.10427182242082188</v>
      </c>
      <c r="F25" s="168">
        <v>0.10427182242082186</v>
      </c>
      <c r="G25" s="168">
        <v>-0.13100173836725498</v>
      </c>
      <c r="H25" s="168">
        <v>0.57256331656954529</v>
      </c>
    </row>
    <row r="26" spans="1:8" x14ac:dyDescent="0.25">
      <c r="A26" s="167">
        <v>49.12</v>
      </c>
      <c r="B26" s="168">
        <v>0.35</v>
      </c>
      <c r="C26" s="168">
        <v>276.8</v>
      </c>
      <c r="D26" s="169">
        <v>49.119380102838008</v>
      </c>
      <c r="E26" s="170">
        <v>0.13694391583071844</v>
      </c>
      <c r="F26" s="168">
        <v>0.13694391583071841</v>
      </c>
      <c r="G26" s="168">
        <v>-0.18035278488956646</v>
      </c>
      <c r="H26" s="168">
        <v>1.005646797681548</v>
      </c>
    </row>
    <row r="27" spans="1:8" x14ac:dyDescent="0.25">
      <c r="A27" s="167">
        <v>58.78</v>
      </c>
      <c r="B27" s="168">
        <v>0.83</v>
      </c>
      <c r="C27" s="168">
        <v>267.60000000000002</v>
      </c>
      <c r="D27" s="169">
        <v>58.778841532180564</v>
      </c>
      <c r="E27" s="170">
        <v>0.13750750745987322</v>
      </c>
      <c r="F27" s="168">
        <v>0.13750750745987328</v>
      </c>
      <c r="G27" s="168">
        <v>-0.27955512662537785</v>
      </c>
      <c r="H27" s="168">
        <v>1.5146673396370895</v>
      </c>
    </row>
    <row r="28" spans="1:8" x14ac:dyDescent="0.25">
      <c r="A28" s="167">
        <v>68.44</v>
      </c>
      <c r="B28" s="168">
        <v>0.55000000000000004</v>
      </c>
      <c r="C28" s="168">
        <v>258.67</v>
      </c>
      <c r="D28" s="169">
        <v>68.43813415532459</v>
      </c>
      <c r="E28" s="170">
        <v>0.12546896236746133</v>
      </c>
      <c r="F28" s="168">
        <v>0.12546896236746152</v>
      </c>
      <c r="G28" s="168">
        <v>-0.39492048905370558</v>
      </c>
      <c r="H28" s="168">
        <v>0.92891004738124805</v>
      </c>
    </row>
    <row r="29" spans="1:8" x14ac:dyDescent="0.25">
      <c r="A29" s="167">
        <v>78.099999999999994</v>
      </c>
      <c r="B29" s="168">
        <v>0.45</v>
      </c>
      <c r="C29" s="168">
        <v>233.31</v>
      </c>
      <c r="D29" s="169">
        <v>78.097776802455655</v>
      </c>
      <c r="E29" s="170">
        <v>9.3695064906964387E-2</v>
      </c>
      <c r="F29" s="168">
        <v>9.369506490696447E-2</v>
      </c>
      <c r="G29" s="168">
        <v>-0.47079980270509908</v>
      </c>
      <c r="H29" s="168">
        <v>0.74598683687448009</v>
      </c>
    </row>
    <row r="30" spans="1:8" x14ac:dyDescent="0.25">
      <c r="A30" s="167">
        <v>87.76</v>
      </c>
      <c r="B30" s="168">
        <v>0.57999999999999996</v>
      </c>
      <c r="C30" s="168">
        <v>200.65</v>
      </c>
      <c r="D30" s="169">
        <v>87.757404744610042</v>
      </c>
      <c r="E30" s="170">
        <v>2.5278125026772343E-2</v>
      </c>
      <c r="F30" s="168">
        <v>2.5278125026772541E-2</v>
      </c>
      <c r="G30" s="168">
        <v>-0.51846117244971246</v>
      </c>
      <c r="H30" s="168">
        <v>0.97928363951044861</v>
      </c>
    </row>
    <row r="31" spans="1:8" x14ac:dyDescent="0.25">
      <c r="A31" s="167">
        <v>97.42</v>
      </c>
      <c r="B31" s="168">
        <v>0.53</v>
      </c>
      <c r="C31" s="168">
        <v>182.52</v>
      </c>
      <c r="D31" s="169">
        <v>97.416958727997795</v>
      </c>
      <c r="E31" s="170">
        <v>-6.5108350140300988E-2</v>
      </c>
      <c r="F31" s="168">
        <v>-6.5108350140300988E-2</v>
      </c>
      <c r="G31" s="168">
        <v>-0.53766806040505499</v>
      </c>
      <c r="H31" s="168">
        <v>0.56434722989607844</v>
      </c>
    </row>
    <row r="32" spans="1:8" x14ac:dyDescent="0.25">
      <c r="A32" s="167">
        <v>107.08</v>
      </c>
      <c r="B32" s="168">
        <v>0.76</v>
      </c>
      <c r="C32" s="168">
        <v>151.88</v>
      </c>
      <c r="D32" s="169">
        <v>107.07636772796006</v>
      </c>
      <c r="E32" s="170">
        <v>-0.16624712417091725</v>
      </c>
      <c r="F32" s="168">
        <v>-0.16624712417091705</v>
      </c>
      <c r="G32" s="168">
        <v>-0.50943693569152459</v>
      </c>
      <c r="H32" s="168">
        <v>1.2629041715239921</v>
      </c>
    </row>
    <row r="33" spans="1:8" x14ac:dyDescent="0.25">
      <c r="A33" s="167">
        <v>116.74</v>
      </c>
      <c r="B33" s="168">
        <v>0.55000000000000004</v>
      </c>
      <c r="C33" s="168">
        <v>160.61000000000001</v>
      </c>
      <c r="D33" s="169">
        <v>116.73573347753506</v>
      </c>
      <c r="E33" s="170">
        <v>-0.26648499505760659</v>
      </c>
      <c r="F33" s="168">
        <v>-0.26648499505760648</v>
      </c>
      <c r="G33" s="168">
        <v>-0.46384878517079803</v>
      </c>
      <c r="H33" s="168">
        <v>0.72023599361943191</v>
      </c>
    </row>
    <row r="34" spans="1:8" x14ac:dyDescent="0.25">
      <c r="A34" s="167">
        <v>126.4</v>
      </c>
      <c r="B34" s="168">
        <v>0.54</v>
      </c>
      <c r="C34" s="168">
        <v>167.12</v>
      </c>
      <c r="D34" s="169">
        <v>126.39529739417839</v>
      </c>
      <c r="E34" s="170">
        <v>-0.35459488074012979</v>
      </c>
      <c r="F34" s="168">
        <v>-0.35459488074012974</v>
      </c>
      <c r="G34" s="168">
        <v>-0.43830903024124129</v>
      </c>
      <c r="H34" s="168">
        <v>0.1946872502057464</v>
      </c>
    </row>
    <row r="35" spans="1:8" x14ac:dyDescent="0.25">
      <c r="A35" s="167">
        <v>136.06</v>
      </c>
      <c r="B35" s="168">
        <v>0.53</v>
      </c>
      <c r="C35" s="168">
        <v>169.65</v>
      </c>
      <c r="D35" s="169">
        <v>136.05487639833228</v>
      </c>
      <c r="E35" s="170">
        <v>-0.44292160806313846</v>
      </c>
      <c r="F35" s="168">
        <v>-0.44292160806313824</v>
      </c>
      <c r="G35" s="168">
        <v>-0.42013505874863571</v>
      </c>
      <c r="H35" s="168">
        <v>7.9659034357649205E-2</v>
      </c>
    </row>
    <row r="36" spans="1:8" x14ac:dyDescent="0.25">
      <c r="A36" s="167">
        <v>145.72</v>
      </c>
      <c r="B36" s="168">
        <v>0.5</v>
      </c>
      <c r="C36" s="168">
        <v>175.49</v>
      </c>
      <c r="D36" s="169">
        <v>145.71448673899104</v>
      </c>
      <c r="E36" s="170">
        <v>-0.52889134613986877</v>
      </c>
      <c r="F36" s="168">
        <v>-0.52889134613986866</v>
      </c>
      <c r="G36" s="168">
        <v>-0.40879384726852286</v>
      </c>
      <c r="H36" s="168">
        <v>0.18764217789706256</v>
      </c>
    </row>
    <row r="37" spans="1:8" x14ac:dyDescent="0.25">
      <c r="A37" s="167">
        <v>155.38</v>
      </c>
      <c r="B37" s="168">
        <v>0.45</v>
      </c>
      <c r="C37" s="168">
        <v>177.07</v>
      </c>
      <c r="D37" s="169">
        <v>155.37415451378851</v>
      </c>
      <c r="E37" s="170">
        <v>-0.60879475924505377</v>
      </c>
      <c r="F37" s="168">
        <v>-0.60879475924505366</v>
      </c>
      <c r="G37" s="168">
        <v>-0.40354048120695835</v>
      </c>
      <c r="H37" s="168">
        <v>0.16050480867118808</v>
      </c>
    </row>
    <row r="38" spans="1:8" x14ac:dyDescent="0.25">
      <c r="A38" s="167">
        <v>165.04</v>
      </c>
      <c r="B38" s="168">
        <v>0.49</v>
      </c>
      <c r="C38" s="168">
        <v>181.05</v>
      </c>
      <c r="D38" s="169">
        <v>165.03382956958592</v>
      </c>
      <c r="E38" s="170">
        <v>-0.68797878339172269</v>
      </c>
      <c r="F38" s="168">
        <v>-0.6879787833917228</v>
      </c>
      <c r="G38" s="168">
        <v>-0.40235836794961977</v>
      </c>
      <c r="H38" s="168">
        <v>0.16027729407311148</v>
      </c>
    </row>
    <row r="39" spans="1:8" x14ac:dyDescent="0.25">
      <c r="A39" s="167">
        <v>174.7</v>
      </c>
      <c r="B39" s="168">
        <v>0.38</v>
      </c>
      <c r="C39" s="168">
        <v>167.22</v>
      </c>
      <c r="D39" s="169">
        <v>174.69355232753304</v>
      </c>
      <c r="E39" s="170">
        <v>-0.76051805303302378</v>
      </c>
      <c r="F39" s="168">
        <v>-0.76051805303302378</v>
      </c>
      <c r="G39" s="168">
        <v>-0.39602921972240568</v>
      </c>
      <c r="H39" s="168">
        <v>0.46991953363663613</v>
      </c>
    </row>
    <row r="40" spans="1:8" x14ac:dyDescent="0.25">
      <c r="A40" s="167">
        <v>184.36</v>
      </c>
      <c r="B40" s="168">
        <v>0.46</v>
      </c>
      <c r="C40" s="168">
        <v>135.03</v>
      </c>
      <c r="D40" s="169">
        <v>184.35330518333882</v>
      </c>
      <c r="E40" s="170">
        <v>-0.81919215327989992</v>
      </c>
      <c r="F40" s="168">
        <v>-0.81919215327989992</v>
      </c>
      <c r="G40" s="168">
        <v>-0.36153775187994197</v>
      </c>
      <c r="H40" s="168">
        <v>0.76158211517727581</v>
      </c>
    </row>
    <row r="41" spans="1:8" x14ac:dyDescent="0.25">
      <c r="A41" s="167">
        <v>194.02</v>
      </c>
      <c r="B41" s="168">
        <v>0.24</v>
      </c>
      <c r="C41" s="168">
        <v>229.74</v>
      </c>
      <c r="D41" s="169">
        <v>194.01317760415259</v>
      </c>
      <c r="E41" s="170">
        <v>-0.85970144426753092</v>
      </c>
      <c r="F41" s="168">
        <v>-0.85970144426753103</v>
      </c>
      <c r="G41" s="168">
        <v>-0.34957161033360157</v>
      </c>
      <c r="H41" s="168">
        <v>1.6646924524815829</v>
      </c>
    </row>
    <row r="42" spans="1:8" x14ac:dyDescent="0.25">
      <c r="A42" s="167">
        <v>203.68</v>
      </c>
      <c r="B42" s="168">
        <v>0.35</v>
      </c>
      <c r="C42" s="168">
        <v>118.43</v>
      </c>
      <c r="D42" s="169">
        <v>203.67310424815747</v>
      </c>
      <c r="E42" s="170">
        <v>-0.88682324769458321</v>
      </c>
      <c r="F42" s="168">
        <v>-0.88682324769458321</v>
      </c>
      <c r="G42" s="168">
        <v>-0.33906449442047609</v>
      </c>
      <c r="H42" s="168">
        <v>1.5250720964988205</v>
      </c>
    </row>
    <row r="43" spans="1:8" x14ac:dyDescent="0.25">
      <c r="A43" s="167">
        <v>213.34</v>
      </c>
      <c r="B43" s="168">
        <v>0.28999999999999998</v>
      </c>
      <c r="C43" s="168">
        <v>9.85</v>
      </c>
      <c r="D43" s="169">
        <v>213.33301878519217</v>
      </c>
      <c r="E43" s="170">
        <v>-0.87678351855032099</v>
      </c>
      <c r="F43" s="168">
        <v>-0.87678351855032099</v>
      </c>
      <c r="G43" s="168">
        <v>-0.30893586704739784</v>
      </c>
      <c r="H43" s="168">
        <v>1.6175344030479006</v>
      </c>
    </row>
    <row r="44" spans="1:8" x14ac:dyDescent="0.25">
      <c r="A44" s="167">
        <v>223</v>
      </c>
      <c r="B44" s="168">
        <v>0.39</v>
      </c>
      <c r="C44" s="168">
        <v>9.32</v>
      </c>
      <c r="D44" s="169">
        <v>222.99284747947371</v>
      </c>
      <c r="E44" s="170">
        <v>-0.82025463269914967</v>
      </c>
      <c r="F44" s="168">
        <v>-0.82025463269914956</v>
      </c>
      <c r="G44" s="168">
        <v>-0.29942948428485844</v>
      </c>
      <c r="H44" s="168">
        <v>0.31070924085883111</v>
      </c>
    </row>
    <row r="45" spans="1:8" x14ac:dyDescent="0.25">
      <c r="A45" s="167">
        <v>232.66</v>
      </c>
      <c r="B45" s="168">
        <v>0.51</v>
      </c>
      <c r="C45" s="168">
        <v>11.14</v>
      </c>
      <c r="D45" s="169">
        <v>232.65254782602108</v>
      </c>
      <c r="E45" s="170">
        <v>-0.74563001566833664</v>
      </c>
      <c r="F45" s="168">
        <v>-0.74563001566833664</v>
      </c>
      <c r="G45" s="168">
        <v>-0.28579880452802392</v>
      </c>
      <c r="H45" s="168">
        <v>0.37525851209958977</v>
      </c>
    </row>
    <row r="46" spans="1:8" x14ac:dyDescent="0.25">
      <c r="A46" s="167">
        <v>242.32</v>
      </c>
      <c r="B46" s="168">
        <v>0.53</v>
      </c>
      <c r="C46" s="168">
        <v>13.74</v>
      </c>
      <c r="D46" s="169">
        <v>242.31215007606883</v>
      </c>
      <c r="E46" s="170">
        <v>-0.66004842391115548</v>
      </c>
      <c r="F46" s="168">
        <v>-0.66004842391115537</v>
      </c>
      <c r="G46" s="168">
        <v>-0.26688065759636714</v>
      </c>
      <c r="H46" s="168">
        <v>9.6047355880282848E-2</v>
      </c>
    </row>
    <row r="47" spans="1:8" x14ac:dyDescent="0.25">
      <c r="A47" s="167">
        <v>251.98</v>
      </c>
      <c r="B47" s="168">
        <v>0.56000000000000005</v>
      </c>
      <c r="C47" s="168">
        <v>18.84</v>
      </c>
      <c r="D47" s="169">
        <v>251.97171353172621</v>
      </c>
      <c r="E47" s="170">
        <v>-0.57197113933254951</v>
      </c>
      <c r="F47" s="168">
        <v>-0.57197113933254951</v>
      </c>
      <c r="G47" s="168">
        <v>-0.24102452499884672</v>
      </c>
      <c r="H47" s="168">
        <v>0.17704459031501862</v>
      </c>
    </row>
    <row r="48" spans="1:8" x14ac:dyDescent="0.25">
      <c r="A48" s="167">
        <v>261.64</v>
      </c>
      <c r="B48" s="168">
        <v>0.54</v>
      </c>
      <c r="C48" s="168">
        <v>9.98</v>
      </c>
      <c r="D48" s="169">
        <v>261.63127018672748</v>
      </c>
      <c r="E48" s="170">
        <v>-0.48246116968851421</v>
      </c>
      <c r="F48" s="168">
        <v>-0.48246116968851427</v>
      </c>
      <c r="G48" s="168">
        <v>-0.2178911664741813</v>
      </c>
      <c r="H48" s="168">
        <v>0.27103235785079116</v>
      </c>
    </row>
    <row r="49" spans="1:8" x14ac:dyDescent="0.25">
      <c r="A49" s="167">
        <v>271.3</v>
      </c>
      <c r="B49" s="168">
        <v>0.61</v>
      </c>
      <c r="C49" s="168">
        <v>358.81</v>
      </c>
      <c r="D49" s="169">
        <v>271.2907862008027</v>
      </c>
      <c r="E49" s="170">
        <v>-0.38621835955523948</v>
      </c>
      <c r="F49" s="168">
        <v>-0.38621835955523953</v>
      </c>
      <c r="G49" s="168">
        <v>-0.21107009430916895</v>
      </c>
      <c r="H49" s="168">
        <v>0.40941311060208568</v>
      </c>
    </row>
    <row r="50" spans="1:8" x14ac:dyDescent="0.25">
      <c r="A50" s="167">
        <v>280.95999999999998</v>
      </c>
      <c r="B50" s="168">
        <v>0.54</v>
      </c>
      <c r="C50" s="168">
        <v>350.65</v>
      </c>
      <c r="D50" s="169">
        <v>280.95030079032074</v>
      </c>
      <c r="E50" s="170">
        <v>-0.28989153149690305</v>
      </c>
      <c r="F50" s="168">
        <v>-0.289891531496903</v>
      </c>
      <c r="G50" s="168">
        <v>-0.21953358579841983</v>
      </c>
      <c r="H50" s="168">
        <v>0.3340459754180547</v>
      </c>
    </row>
    <row r="51" spans="1:8" x14ac:dyDescent="0.25">
      <c r="A51" s="167">
        <v>290.62</v>
      </c>
      <c r="B51" s="168">
        <v>0.67</v>
      </c>
      <c r="C51" s="168">
        <v>358.81</v>
      </c>
      <c r="D51" s="169">
        <v>290.60976198629697</v>
      </c>
      <c r="E51" s="170">
        <v>-0.18850811179835297</v>
      </c>
      <c r="F51" s="168">
        <v>-0.18850811179835292</v>
      </c>
      <c r="G51" s="168">
        <v>-0.22810211693357033</v>
      </c>
      <c r="H51" s="168">
        <v>0.48337364033779334</v>
      </c>
    </row>
    <row r="52" spans="1:8" x14ac:dyDescent="0.25">
      <c r="A52" s="167">
        <v>300.27999999999997</v>
      </c>
      <c r="B52" s="168">
        <v>0.76</v>
      </c>
      <c r="C52" s="168">
        <v>5.5</v>
      </c>
      <c r="D52" s="169">
        <v>300.26901053675738</v>
      </c>
      <c r="E52" s="170">
        <v>-6.82702126392669E-2</v>
      </c>
      <c r="F52" s="168">
        <v>-6.8270212639266886E-2</v>
      </c>
      <c r="G52" s="168">
        <v>-0.22313465105625008</v>
      </c>
      <c r="H52" s="168">
        <v>0.3807855025867522</v>
      </c>
    </row>
    <row r="53" spans="1:8" x14ac:dyDescent="0.25">
      <c r="A53" s="167">
        <v>309.94</v>
      </c>
      <c r="B53" s="168">
        <v>0.82</v>
      </c>
      <c r="C53" s="168">
        <v>4.7699999999999996</v>
      </c>
      <c r="D53" s="169">
        <v>309.92809189509489</v>
      </c>
      <c r="E53" s="170">
        <v>6.438426673348685E-2</v>
      </c>
      <c r="F53" s="168">
        <v>6.4384266733486878E-2</v>
      </c>
      <c r="G53" s="168">
        <v>-0.21124621831954737</v>
      </c>
      <c r="H53" s="168">
        <v>0.18893519367981457</v>
      </c>
    </row>
    <row r="54" spans="1:8" x14ac:dyDescent="0.25">
      <c r="A54" s="167">
        <v>319.60000000000002</v>
      </c>
      <c r="B54" s="168">
        <v>0.81</v>
      </c>
      <c r="C54" s="168">
        <v>357.33</v>
      </c>
      <c r="D54" s="169">
        <v>319.58711736564686</v>
      </c>
      <c r="E54" s="170">
        <v>0.20147416811475025</v>
      </c>
      <c r="F54" s="168">
        <v>0.20147416811475041</v>
      </c>
      <c r="G54" s="168">
        <v>-0.20867893571798327</v>
      </c>
      <c r="H54" s="168">
        <v>0.32988095486169888</v>
      </c>
    </row>
    <row r="55" spans="1:8" x14ac:dyDescent="0.25">
      <c r="A55" s="167">
        <v>329.26</v>
      </c>
      <c r="B55" s="168">
        <v>0.92</v>
      </c>
      <c r="C55" s="168">
        <v>358.83</v>
      </c>
      <c r="D55" s="169">
        <v>329.2460151633345</v>
      </c>
      <c r="E55" s="170">
        <v>0.34721628112544084</v>
      </c>
      <c r="F55" s="168">
        <v>0.3472162811254409</v>
      </c>
      <c r="G55" s="168">
        <v>-0.21344319639841619</v>
      </c>
      <c r="H55" s="168">
        <v>0.3487493876215545</v>
      </c>
    </row>
    <row r="56" spans="1:8" x14ac:dyDescent="0.25">
      <c r="A56" s="167">
        <v>338.92</v>
      </c>
      <c r="B56" s="168">
        <v>0.93</v>
      </c>
      <c r="C56" s="168">
        <v>359.78</v>
      </c>
      <c r="D56" s="169">
        <v>338.90475635319223</v>
      </c>
      <c r="E56" s="170">
        <v>0.50314665606171205</v>
      </c>
      <c r="F56" s="168">
        <v>0.50314665606171216</v>
      </c>
      <c r="G56" s="168">
        <v>-0.21532774238319805</v>
      </c>
      <c r="H56" s="168">
        <v>5.6858032468087051E-2</v>
      </c>
    </row>
    <row r="57" spans="1:8" x14ac:dyDescent="0.25">
      <c r="A57" s="167">
        <v>348.58</v>
      </c>
      <c r="B57" s="168">
        <v>0.94</v>
      </c>
      <c r="C57" s="168">
        <v>356.82</v>
      </c>
      <c r="D57" s="169">
        <v>348.56347069224825</v>
      </c>
      <c r="E57" s="170">
        <v>0.66065696266358998</v>
      </c>
      <c r="F57" s="168">
        <v>0.66065696266358986</v>
      </c>
      <c r="G57" s="168">
        <v>-0.22002431868776792</v>
      </c>
      <c r="H57" s="168">
        <v>0.15316756468332135</v>
      </c>
    </row>
    <row r="58" spans="1:8" x14ac:dyDescent="0.25">
      <c r="A58" s="167">
        <v>358.24</v>
      </c>
      <c r="B58" s="168">
        <v>1.08</v>
      </c>
      <c r="C58" s="168">
        <v>359.62</v>
      </c>
      <c r="D58" s="169">
        <v>358.22196804730663</v>
      </c>
      <c r="E58" s="170">
        <v>0.83080889198079932</v>
      </c>
      <c r="F58" s="168">
        <v>0.83080889198079921</v>
      </c>
      <c r="G58" s="168">
        <v>-0.22502366525233908</v>
      </c>
      <c r="H58" s="168">
        <v>0.46088221579098054</v>
      </c>
    </row>
    <row r="59" spans="1:8" x14ac:dyDescent="0.25">
      <c r="A59" s="167">
        <v>367.9</v>
      </c>
      <c r="B59" s="168">
        <v>1.1100000000000001</v>
      </c>
      <c r="C59" s="168">
        <v>0.41</v>
      </c>
      <c r="D59" s="169">
        <v>367.88020391849619</v>
      </c>
      <c r="E59" s="170">
        <v>1.0154089473343084</v>
      </c>
      <c r="F59" s="168">
        <v>1.0154089473343084</v>
      </c>
      <c r="G59" s="168">
        <v>-0.22495790546051439</v>
      </c>
      <c r="H59" s="168">
        <v>0.10429765293656879</v>
      </c>
    </row>
    <row r="60" spans="1:8" x14ac:dyDescent="0.25">
      <c r="A60" s="167">
        <v>377.56</v>
      </c>
      <c r="B60" s="168">
        <v>0.98</v>
      </c>
      <c r="C60" s="168">
        <v>356.78</v>
      </c>
      <c r="D60" s="169">
        <v>377.53859626262488</v>
      </c>
      <c r="E60" s="170">
        <v>1.1914520953312773</v>
      </c>
      <c r="F60" s="168">
        <v>1.1914520953312773</v>
      </c>
      <c r="G60" s="168">
        <v>-0.22892853676447622</v>
      </c>
      <c r="H60" s="168">
        <v>0.45286694529305255</v>
      </c>
    </row>
    <row r="61" spans="1:8" x14ac:dyDescent="0.25">
      <c r="A61" s="167">
        <v>387.22</v>
      </c>
      <c r="B61" s="168">
        <v>1.01</v>
      </c>
      <c r="C61" s="168">
        <v>1.93</v>
      </c>
      <c r="D61" s="169">
        <v>387.19714152214402</v>
      </c>
      <c r="E61" s="170">
        <v>1.3590207879236103</v>
      </c>
      <c r="F61" s="168">
        <v>1.3590207879236103</v>
      </c>
      <c r="G61" s="168">
        <v>-0.23070138991982822</v>
      </c>
      <c r="H61" s="168">
        <v>0.29282640579637598</v>
      </c>
    </row>
    <row r="62" spans="1:8" x14ac:dyDescent="0.25">
      <c r="A62" s="167">
        <v>396.88</v>
      </c>
      <c r="B62" s="168">
        <v>0.95</v>
      </c>
      <c r="C62" s="168">
        <v>13.93</v>
      </c>
      <c r="D62" s="169">
        <v>396.85573835732856</v>
      </c>
      <c r="E62" s="170">
        <v>1.521836299750768</v>
      </c>
      <c r="F62" s="168">
        <v>1.521836299750768</v>
      </c>
      <c r="G62" s="168">
        <v>-0.20855570120815528</v>
      </c>
      <c r="H62" s="168">
        <v>0.66266854434950795</v>
      </c>
    </row>
    <row r="63" spans="1:8" x14ac:dyDescent="0.25">
      <c r="A63" s="167">
        <v>406.54</v>
      </c>
      <c r="B63" s="168">
        <v>1.38</v>
      </c>
      <c r="C63" s="168">
        <v>21.43</v>
      </c>
      <c r="D63" s="169">
        <v>406.51372437123558</v>
      </c>
      <c r="E63" s="170">
        <v>1.7078428821289846</v>
      </c>
      <c r="F63" s="168">
        <v>1.7078428821289846</v>
      </c>
      <c r="G63" s="168">
        <v>-0.14677715904178726</v>
      </c>
      <c r="H63" s="168">
        <v>1.4140792066332539</v>
      </c>
    </row>
    <row r="64" spans="1:8" x14ac:dyDescent="0.25">
      <c r="A64" s="167">
        <v>416.2</v>
      </c>
      <c r="B64" s="168">
        <v>1.8</v>
      </c>
      <c r="C64" s="168">
        <v>24.08</v>
      </c>
      <c r="D64" s="169">
        <v>416.16998469315837</v>
      </c>
      <c r="E64" s="170">
        <v>1.954635300201196</v>
      </c>
      <c r="F64" s="168">
        <v>1.954635300201196</v>
      </c>
      <c r="G64" s="168">
        <v>-4.2375717219233319E-2</v>
      </c>
      <c r="H64" s="168">
        <v>1.3238392314847294</v>
      </c>
    </row>
    <row r="65" spans="1:8" x14ac:dyDescent="0.25">
      <c r="A65" s="167">
        <v>425.86</v>
      </c>
      <c r="B65" s="168">
        <v>1.93</v>
      </c>
      <c r="C65" s="168">
        <v>32.93</v>
      </c>
      <c r="D65" s="169">
        <v>425.82488582053998</v>
      </c>
      <c r="E65" s="170">
        <v>2.2296795357629255</v>
      </c>
      <c r="F65" s="168">
        <v>2.2296795357629255</v>
      </c>
      <c r="G65" s="168">
        <v>0.10795385336088049</v>
      </c>
      <c r="H65" s="168">
        <v>0.98006052408852118</v>
      </c>
    </row>
    <row r="66" spans="1:8" x14ac:dyDescent="0.25">
      <c r="A66" s="167">
        <v>435.52</v>
      </c>
      <c r="B66" s="168">
        <v>2.5299999999999998</v>
      </c>
      <c r="C66" s="168">
        <v>49.4</v>
      </c>
      <c r="D66" s="169">
        <v>435.4776241402937</v>
      </c>
      <c r="E66" s="170">
        <v>2.5049674719611934</v>
      </c>
      <c r="F66" s="168">
        <v>2.5049674719611934</v>
      </c>
      <c r="G66" s="168">
        <v>0.3582696473488316</v>
      </c>
      <c r="H66" s="168">
        <v>2.7083036703114627</v>
      </c>
    </row>
    <row r="67" spans="1:8" x14ac:dyDescent="0.25">
      <c r="A67" s="167">
        <v>445.18</v>
      </c>
      <c r="B67" s="168">
        <v>3.13</v>
      </c>
      <c r="C67" s="168">
        <v>52.73</v>
      </c>
      <c r="D67" s="169">
        <v>445.12580548314742</v>
      </c>
      <c r="E67" s="170">
        <v>2.803425770414858</v>
      </c>
      <c r="F67" s="168">
        <v>2.803425770414858</v>
      </c>
      <c r="G67" s="168">
        <v>0.73002677515097703</v>
      </c>
      <c r="H67" s="168">
        <v>1.9312676198390641</v>
      </c>
    </row>
    <row r="68" spans="1:8" x14ac:dyDescent="0.25">
      <c r="A68" s="167">
        <v>454.84</v>
      </c>
      <c r="B68" s="168">
        <v>3.55</v>
      </c>
      <c r="C68" s="168">
        <v>55.89</v>
      </c>
      <c r="D68" s="169">
        <v>454.76938354364563</v>
      </c>
      <c r="E68" s="170">
        <v>3.1308468272682228</v>
      </c>
      <c r="F68" s="168">
        <v>3.1308468272682228</v>
      </c>
      <c r="G68" s="168">
        <v>1.1875197651880145</v>
      </c>
      <c r="H68" s="168">
        <v>1.4236757174125183</v>
      </c>
    </row>
    <row r="69" spans="1:8" x14ac:dyDescent="0.25">
      <c r="A69" s="167">
        <v>464.5</v>
      </c>
      <c r="B69" s="168">
        <v>3.95</v>
      </c>
      <c r="C69" s="168">
        <v>57.65</v>
      </c>
      <c r="D69" s="169">
        <v>464.4086843995513</v>
      </c>
      <c r="E69" s="170">
        <v>3.4765971820150749</v>
      </c>
      <c r="F69" s="168">
        <v>3.4765971820150749</v>
      </c>
      <c r="G69" s="168">
        <v>1.7162213817912804</v>
      </c>
      <c r="H69" s="168">
        <v>1.2925058732758929</v>
      </c>
    </row>
    <row r="70" spans="1:8" x14ac:dyDescent="0.25">
      <c r="A70" s="167">
        <v>474.16</v>
      </c>
      <c r="B70" s="168">
        <v>4.18</v>
      </c>
      <c r="C70" s="168">
        <v>63.61</v>
      </c>
      <c r="D70" s="169">
        <v>474.04441958619674</v>
      </c>
      <c r="E70" s="170">
        <v>3.8111164272186802</v>
      </c>
      <c r="F70" s="168">
        <v>3.8111164272186797</v>
      </c>
      <c r="G70" s="168">
        <v>2.3126749547442711</v>
      </c>
      <c r="H70" s="168">
        <v>1.4929394202054602</v>
      </c>
    </row>
    <row r="71" spans="1:8" x14ac:dyDescent="0.25">
      <c r="A71" s="167">
        <v>483.82</v>
      </c>
      <c r="B71" s="168">
        <v>4.6900000000000004</v>
      </c>
      <c r="C71" s="168">
        <v>68.739999999999995</v>
      </c>
      <c r="D71" s="169">
        <v>483.67550118611103</v>
      </c>
      <c r="E71" s="170">
        <v>4.1108016738807196</v>
      </c>
      <c r="F71" s="168">
        <v>4.1108016738807187</v>
      </c>
      <c r="G71" s="168">
        <v>2.9960990975489565</v>
      </c>
      <c r="H71" s="168">
        <v>2.0050715893934989</v>
      </c>
    </row>
    <row r="72" spans="1:8" x14ac:dyDescent="0.25">
      <c r="A72" s="167">
        <v>493.48</v>
      </c>
      <c r="B72" s="168">
        <v>5.22</v>
      </c>
      <c r="C72" s="168">
        <v>73.05</v>
      </c>
      <c r="D72" s="169">
        <v>493.2993996796738</v>
      </c>
      <c r="E72" s="170">
        <v>4.3821152631110412</v>
      </c>
      <c r="F72" s="168">
        <v>4.3821152631110412</v>
      </c>
      <c r="G72" s="168">
        <v>3.7844988332909852</v>
      </c>
      <c r="H72" s="168">
        <v>2.0103127685804862</v>
      </c>
    </row>
    <row r="73" spans="1:8" x14ac:dyDescent="0.25">
      <c r="A73" s="167">
        <v>503.14</v>
      </c>
      <c r="B73" s="168">
        <v>5.18</v>
      </c>
      <c r="C73" s="168">
        <v>75.31</v>
      </c>
      <c r="D73" s="169">
        <v>502.91965301926467</v>
      </c>
      <c r="E73" s="170">
        <v>4.6208111377182775</v>
      </c>
      <c r="F73" s="168">
        <v>4.6208111377182775</v>
      </c>
      <c r="G73" s="168">
        <v>4.6266667515090756</v>
      </c>
      <c r="H73" s="168">
        <v>0.64808809024100533</v>
      </c>
    </row>
    <row r="74" spans="1:8" x14ac:dyDescent="0.25">
      <c r="A74" s="167">
        <v>512.79999999999995</v>
      </c>
      <c r="B74" s="168">
        <v>5.81</v>
      </c>
      <c r="C74" s="168">
        <v>77.540000000000006</v>
      </c>
      <c r="D74" s="169">
        <v>512.53522370951214</v>
      </c>
      <c r="E74" s="170">
        <v>4.8368905984021948</v>
      </c>
      <c r="F74" s="168">
        <v>4.8368905984021957</v>
      </c>
      <c r="G74" s="168">
        <v>5.5259231923465295</v>
      </c>
      <c r="H74" s="168">
        <v>2.0654981487260735</v>
      </c>
    </row>
    <row r="75" spans="1:8" x14ac:dyDescent="0.25">
      <c r="A75" s="167">
        <v>522.46</v>
      </c>
      <c r="B75" s="168">
        <v>6.26</v>
      </c>
      <c r="C75" s="168">
        <v>83.37</v>
      </c>
      <c r="D75" s="169">
        <v>522.141753331323</v>
      </c>
      <c r="E75" s="170">
        <v>5.003193165566997</v>
      </c>
      <c r="F75" s="168">
        <v>5.0031931655669961</v>
      </c>
      <c r="G75" s="168">
        <v>6.5265052454264243</v>
      </c>
      <c r="H75" s="168">
        <v>2.3597547486410311</v>
      </c>
    </row>
    <row r="76" spans="1:8" x14ac:dyDescent="0.25">
      <c r="A76" s="167">
        <v>532.12</v>
      </c>
      <c r="B76" s="168">
        <v>6.69</v>
      </c>
      <c r="C76" s="168">
        <v>86.04</v>
      </c>
      <c r="D76" s="169">
        <v>531.74013322706162</v>
      </c>
      <c r="E76" s="170">
        <v>5.1028600219554923</v>
      </c>
      <c r="F76" s="168">
        <v>5.1028600219554932</v>
      </c>
      <c r="G76" s="168">
        <v>7.6109947241246605</v>
      </c>
      <c r="H76" s="168">
        <v>1.6298949401662426</v>
      </c>
    </row>
    <row r="77" spans="1:8" x14ac:dyDescent="0.25">
      <c r="A77" s="167">
        <v>541.78</v>
      </c>
      <c r="B77" s="168">
        <v>7.03</v>
      </c>
      <c r="C77" s="168">
        <v>87.57</v>
      </c>
      <c r="D77" s="169">
        <v>541.33097106354228</v>
      </c>
      <c r="E77" s="170">
        <v>5.166782701658029</v>
      </c>
      <c r="F77" s="168">
        <v>5.1667827016580281</v>
      </c>
      <c r="G77" s="168">
        <v>8.7629455021142224</v>
      </c>
      <c r="H77" s="168">
        <v>1.1986724709801684</v>
      </c>
    </row>
    <row r="78" spans="1:8" x14ac:dyDescent="0.25">
      <c r="A78" s="167">
        <v>551.44000000000005</v>
      </c>
      <c r="B78" s="168">
        <v>7.43</v>
      </c>
      <c r="C78" s="168">
        <v>90.52</v>
      </c>
      <c r="D78" s="169">
        <v>550.91417787109867</v>
      </c>
      <c r="E78" s="170">
        <v>5.1861778978363908</v>
      </c>
      <c r="F78" s="168">
        <v>5.1861778978363917</v>
      </c>
      <c r="G78" s="168">
        <v>9.9781269346295005</v>
      </c>
      <c r="H78" s="168">
        <v>1.6944776576299694</v>
      </c>
    </row>
    <row r="79" spans="1:8" x14ac:dyDescent="0.25">
      <c r="A79" s="167">
        <v>561.1</v>
      </c>
      <c r="B79" s="168">
        <v>7.92</v>
      </c>
      <c r="C79" s="168">
        <v>92.55</v>
      </c>
      <c r="D79" s="169">
        <v>560.4876280851712</v>
      </c>
      <c r="E79" s="170">
        <v>5.1508989881199634</v>
      </c>
      <c r="F79" s="168">
        <v>5.1508989881199625</v>
      </c>
      <c r="G79" s="168">
        <v>11.267570121589124</v>
      </c>
      <c r="H79" s="168">
        <v>1.7389110647780956</v>
      </c>
    </row>
    <row r="80" spans="1:8" x14ac:dyDescent="0.25">
      <c r="A80" s="167">
        <v>570.76</v>
      </c>
      <c r="B80" s="168">
        <v>8.56</v>
      </c>
      <c r="C80" s="168">
        <v>94.14</v>
      </c>
      <c r="D80" s="169">
        <v>570.04786514397972</v>
      </c>
      <c r="E80" s="170">
        <v>5.0693862780674381</v>
      </c>
      <c r="F80" s="168">
        <v>5.0693862780674381</v>
      </c>
      <c r="G80" s="168">
        <v>12.649499927005497</v>
      </c>
      <c r="H80" s="168">
        <v>2.1096253662119726</v>
      </c>
    </row>
    <row r="81" spans="1:8" x14ac:dyDescent="0.25">
      <c r="A81" s="167">
        <v>580.41999999999996</v>
      </c>
      <c r="B81" s="168">
        <v>9.02</v>
      </c>
      <c r="C81" s="168">
        <v>95.11</v>
      </c>
      <c r="D81" s="169">
        <v>579.5943887772894</v>
      </c>
      <c r="E81" s="170">
        <v>4.9500376362622767</v>
      </c>
      <c r="F81" s="168">
        <v>4.9500376362622767</v>
      </c>
      <c r="G81" s="168">
        <v>14.120788197242202</v>
      </c>
      <c r="H81" s="168">
        <v>1.5008593687292986</v>
      </c>
    </row>
    <row r="82" spans="1:8" x14ac:dyDescent="0.25">
      <c r="A82" s="167">
        <v>590.08000000000004</v>
      </c>
      <c r="B82" s="168">
        <v>9.59</v>
      </c>
      <c r="C82" s="168">
        <v>97.77</v>
      </c>
      <c r="D82" s="169">
        <v>589.12728413411355</v>
      </c>
      <c r="E82" s="170">
        <v>4.7738013683061391</v>
      </c>
      <c r="F82" s="168">
        <v>4.77380136830614</v>
      </c>
      <c r="G82" s="168">
        <v>15.672316339922133</v>
      </c>
      <c r="H82" s="168">
        <v>2.217133734138875</v>
      </c>
    </row>
    <row r="83" spans="1:8" x14ac:dyDescent="0.25">
      <c r="A83" s="167">
        <v>599.74</v>
      </c>
      <c r="B83" s="168">
        <v>10.25</v>
      </c>
      <c r="C83" s="168">
        <v>100.43</v>
      </c>
      <c r="D83" s="169">
        <v>598.64285795407034</v>
      </c>
      <c r="E83" s="170">
        <v>4.5094164226336373</v>
      </c>
      <c r="F83" s="168">
        <v>4.5094164226336373</v>
      </c>
      <c r="G83" s="168">
        <v>17.314883491991189</v>
      </c>
      <c r="H83" s="168">
        <v>2.4947822294101658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2014-06-07T18:09:37Z</cp:lastPrinted>
  <dcterms:created xsi:type="dcterms:W3CDTF">2012-03-28T03:24:07Z</dcterms:created>
  <dcterms:modified xsi:type="dcterms:W3CDTF">2014-07-02T23:15:35Z</dcterms:modified>
</cp:coreProperties>
</file>