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<sst xmlns="http://schemas.openxmlformats.org/spreadsheetml/2006/main" count="180" uniqueCount="92">
  <si>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</si>
  <si>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</si>
  <si>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</si>
  <si>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</si>
  <si>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</si>
  <si>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</si>
  <si>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</si>
  <si>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</si>
  <si>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</si>
  <si>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</si>
  <si>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</si>
  <si>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</si>
  <si>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</si>
  <si>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</si>
  <si>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</si>
  <si>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</si>
  <si>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</si>
  <si>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</si>
  <si>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</si>
  <si>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</si>
  <si>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</si>
  <si>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</si>
  <si>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</si>
  <si>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</si>
  <si>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</si>
  <si>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</si>
  <si>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</si>
  <si>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</si>
  <si>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</si>
  <si>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</si>
  <si>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</si>
  <si>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</si>
  <si>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</si>
  <si>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</si>
  <si>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</si>
  <si>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</si>
  <si>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</si>
  <si>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</si>
  <si>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</si>
  <si>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</si>
  <si>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</si>
  <si>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</si>
  <si>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</si>
  <si>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</si>
  <si>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</si>
  <si>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</si>
  <si>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</si>
  <si>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Santos Ltd</t>
  </si>
  <si>
    <t>Latitude:</t>
  </si>
  <si>
    <t>Longitude:</t>
  </si>
  <si>
    <t>Three Dimensional Well Profile / NS - EW Plot</t>
  </si>
  <si>
    <t>GDA94/MGA94</t>
  </si>
  <si>
    <t>Grid North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</si>
  <si>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</si>
  <si>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</si>
  <si>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</si>
  <si>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</si>
  <si>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</si>
  <si>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</si>
  <si>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</si>
  <si>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</si>
  <si>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</si>
  <si>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</si>
  <si>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</si>
  <si>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</si>
  <si>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</si>
  <si>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</si>
  <si>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</si>
  <si>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</si>
  <si>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</si>
  <si>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/>
  </si>
  <si>
    <t>Raslie 8</t>
  </si>
  <si>
    <t>Roma</t>
  </si>
  <si>
    <t>Queensland</t>
  </si>
  <si>
    <t>Depart base for Raslie 8.</t>
  </si>
  <si>
    <t>Arrive location.</t>
  </si>
  <si>
    <t>Prepare PTW.</t>
  </si>
  <si>
    <t>Safety meeting with crew and sign permit.</t>
  </si>
  <si>
    <t>Drop Gyro and reverse circulate for 9 minutes.</t>
  </si>
  <si>
    <t>ORT</t>
  </si>
  <si>
    <t>Drop Gyro</t>
  </si>
  <si>
    <t>S. Colli</t>
  </si>
  <si>
    <t>D. Slater</t>
  </si>
  <si>
    <t>EWE</t>
  </si>
  <si>
    <t>Drill Pipe</t>
  </si>
  <si>
    <t>26° 29' 16.59" S</t>
  </si>
  <si>
    <t>149° 04' 31.95" E.</t>
  </si>
  <si>
    <t>-0° 55' 33.75"</t>
  </si>
  <si>
    <t>OOH with pipe, retrieve gyro and download.</t>
  </si>
  <si>
    <t>Rig down swab T and start to POOH with drill pipe.</t>
  </si>
  <si>
    <t>Depart for Base.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</si>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</sst>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172" fontId="7" fillId="0" borderId="4" xfId="0" quotePrefix="1" applyNumberFormat="1" applyFont="1" applyBorder="1" applyAlignment="1">
      <alignment horizontal="left" vertical="center" indent="1"/>
    </xf>
    <xf numFmtId="168" fontId="18" fillId="0" borderId="0" xfId="0" applyNumberFormat="1" applyFont="1"/>
    <xf numFmtId="2" fontId="18" fillId="0" borderId="0" xfId="0" applyNumberFormat="1" applyFont="1"/>
    <xf numFmtId="2" fontId="18" fillId="0" borderId="0" xfId="3" applyNumberFormat="1" applyFont="1" applyFill="1"/>
    <xf numFmtId="2" fontId="18" fillId="0" borderId="33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6488844504119028E-2"/>
          <c:y val="0.11965762613006707"/>
          <c:w val="0.85613276807567262"/>
          <c:h val="0.78645416491891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Data'!$G$21:$G$97</c:f>
              <c:numCache>
                <c:formatCode>0.00</c:formatCode>
                <c:ptCount val="77"/>
                <c:pt idx="0">
                  <c:v>0</c:v>
                </c:pt>
                <c:pt idx="1">
                  <c:v>-6.3109312459931899E-3</c:v>
                </c:pt>
                <c:pt idx="2">
                  <c:v>-2.3358537408656701E-2</c:v>
                </c:pt>
                <c:pt idx="3">
                  <c:v>-5.7571353124833427E-2</c:v>
                </c:pt>
                <c:pt idx="4">
                  <c:v>-0.10559745267209897</c:v>
                </c:pt>
                <c:pt idx="5">
                  <c:v>-0.14524840698490821</c:v>
                </c:pt>
                <c:pt idx="6">
                  <c:v>-0.1863470625669881</c:v>
                </c:pt>
                <c:pt idx="7">
                  <c:v>-0.25401328924861433</c:v>
                </c:pt>
                <c:pt idx="8">
                  <c:v>-0.32103100138569152</c:v>
                </c:pt>
                <c:pt idx="9">
                  <c:v>-0.37152400437194</c:v>
                </c:pt>
                <c:pt idx="10">
                  <c:v>-0.42082648961244556</c:v>
                </c:pt>
                <c:pt idx="11">
                  <c:v>-0.46352999334649475</c:v>
                </c:pt>
                <c:pt idx="12">
                  <c:v>-0.49802615067479233</c:v>
                </c:pt>
                <c:pt idx="13">
                  <c:v>-0.52868940964861966</c:v>
                </c:pt>
                <c:pt idx="14">
                  <c:v>-0.56939960237710985</c:v>
                </c:pt>
                <c:pt idx="15">
                  <c:v>-0.61769695055670537</c:v>
                </c:pt>
                <c:pt idx="16">
                  <c:v>-0.65782796951063038</c:v>
                </c:pt>
                <c:pt idx="17">
                  <c:v>-0.69854541325632336</c:v>
                </c:pt>
                <c:pt idx="18">
                  <c:v>-0.75388192901686035</c:v>
                </c:pt>
                <c:pt idx="19">
                  <c:v>-0.82862537100991573</c:v>
                </c:pt>
                <c:pt idx="20">
                  <c:v>-0.92241143310200968</c:v>
                </c:pt>
                <c:pt idx="21">
                  <c:v>-1.0257151110065947</c:v>
                </c:pt>
                <c:pt idx="22">
                  <c:v>-1.1389024726178192</c:v>
                </c:pt>
                <c:pt idx="23">
                  <c:v>-1.2722448019248525</c:v>
                </c:pt>
                <c:pt idx="24">
                  <c:v>-1.415068051736452</c:v>
                </c:pt>
                <c:pt idx="25">
                  <c:v>-1.5440290419342824</c:v>
                </c:pt>
                <c:pt idx="26">
                  <c:v>-1.6561565956216255</c:v>
                </c:pt>
                <c:pt idx="27">
                  <c:v>-1.7556514845833708</c:v>
                </c:pt>
                <c:pt idx="28">
                  <c:v>-1.8377809256332127</c:v>
                </c:pt>
                <c:pt idx="29">
                  <c:v>-1.9108241400567512</c:v>
                </c:pt>
                <c:pt idx="30">
                  <c:v>-1.9908003387209103</c:v>
                </c:pt>
                <c:pt idx="31">
                  <c:v>-2.0791432968347605</c:v>
                </c:pt>
                <c:pt idx="32">
                  <c:v>-2.1728519577471497</c:v>
                </c:pt>
                <c:pt idx="33">
                  <c:v>-2.2780324043449127</c:v>
                </c:pt>
                <c:pt idx="34">
                  <c:v>-2.3944103311799241</c:v>
                </c:pt>
                <c:pt idx="35">
                  <c:v>-2.5045599739163031</c:v>
                </c:pt>
                <c:pt idx="36">
                  <c:v>-2.6003048772873352</c:v>
                </c:pt>
                <c:pt idx="37">
                  <c:v>-2.6823571371256287</c:v>
                </c:pt>
                <c:pt idx="38">
                  <c:v>-2.7491610923885683</c:v>
                </c:pt>
                <c:pt idx="39">
                  <c:v>-2.8080293172114135</c:v>
                </c:pt>
                <c:pt idx="40">
                  <c:v>-2.8658501386792494</c:v>
                </c:pt>
                <c:pt idx="41">
                  <c:v>-2.9295238821704013</c:v>
                </c:pt>
                <c:pt idx="42">
                  <c:v>-2.9955969199430834</c:v>
                </c:pt>
                <c:pt idx="43">
                  <c:v>-3.056620954285747</c:v>
                </c:pt>
                <c:pt idx="44">
                  <c:v>-3.1201517297308801</c:v>
                </c:pt>
                <c:pt idx="45">
                  <c:v>-3.1878491975265719</c:v>
                </c:pt>
                <c:pt idx="46">
                  <c:v>-3.2584752638876182</c:v>
                </c:pt>
                <c:pt idx="47">
                  <c:v>-3.3391358688523192</c:v>
                </c:pt>
                <c:pt idx="48">
                  <c:v>-3.4329947564214889</c:v>
                </c:pt>
                <c:pt idx="49">
                  <c:v>-3.5362385036942681</c:v>
                </c:pt>
                <c:pt idx="50">
                  <c:v>-3.6461582477692969</c:v>
                </c:pt>
                <c:pt idx="51">
                  <c:v>-3.7619907649611339</c:v>
                </c:pt>
                <c:pt idx="52">
                  <c:v>-3.87249154654423</c:v>
                </c:pt>
                <c:pt idx="53">
                  <c:v>-3.9681032746201654</c:v>
                </c:pt>
                <c:pt idx="54">
                  <c:v>-4.0533555505962262</c:v>
                </c:pt>
                <c:pt idx="55">
                  <c:v>-4.1408508731656033</c:v>
                </c:pt>
                <c:pt idx="56">
                  <c:v>-4.2407766034524199</c:v>
                </c:pt>
                <c:pt idx="57">
                  <c:v>-4.3471733125833953</c:v>
                </c:pt>
                <c:pt idx="58">
                  <c:v>-4.4389989865451902</c:v>
                </c:pt>
                <c:pt idx="59">
                  <c:v>-4.5090783226091693</c:v>
                </c:pt>
                <c:pt idx="60">
                  <c:v>-4.5736721048757492</c:v>
                </c:pt>
                <c:pt idx="61">
                  <c:v>-4.6530637821913219</c:v>
                </c:pt>
                <c:pt idx="62">
                  <c:v>-4.7445117168322053</c:v>
                </c:pt>
                <c:pt idx="63">
                  <c:v>-4.8343161645227104</c:v>
                </c:pt>
                <c:pt idx="64">
                  <c:v>-4.9160038476397236</c:v>
                </c:pt>
                <c:pt idx="65">
                  <c:v>-4.9826426079551771</c:v>
                </c:pt>
                <c:pt idx="66">
                  <c:v>-5.0368488273164438</c:v>
                </c:pt>
                <c:pt idx="67">
                  <c:v>-5.0876732006024312</c:v>
                </c:pt>
                <c:pt idx="68">
                  <c:v>-5.1374840514242663</c:v>
                </c:pt>
                <c:pt idx="69">
                  <c:v>-5.1821709053219944</c:v>
                </c:pt>
                <c:pt idx="70">
                  <c:v>-5.2294320405431565</c:v>
                </c:pt>
                <c:pt idx="71">
                  <c:v>-5.2846966466878174</c:v>
                </c:pt>
                <c:pt idx="72">
                  <c:v>-5.340024563877197</c:v>
                </c:pt>
                <c:pt idx="73">
                  <c:v>-5.3906943001415923</c:v>
                </c:pt>
                <c:pt idx="74">
                  <c:v>-5.4425449362859872</c:v>
                </c:pt>
                <c:pt idx="75">
                  <c:v>-5.4865167381020123</c:v>
                </c:pt>
                <c:pt idx="76">
                  <c:v>-5.5012681534711341</c:v>
                </c:pt>
              </c:numCache>
            </c:numRef>
          </c:xVal>
          <c:yVal>
            <c:numRef>
              <c:f>'Survey Data'!$F$21:$F$97</c:f>
              <c:numCache>
                <c:formatCode>0.00</c:formatCode>
                <c:ptCount val="77"/>
                <c:pt idx="0">
                  <c:v>0</c:v>
                </c:pt>
                <c:pt idx="1">
                  <c:v>-2.2542444196006612E-2</c:v>
                </c:pt>
                <c:pt idx="2">
                  <c:v>-7.2828894397670776E-2</c:v>
                </c:pt>
                <c:pt idx="3">
                  <c:v>-0.11237642627073181</c:v>
                </c:pt>
                <c:pt idx="4">
                  <c:v>-0.13886958463796151</c:v>
                </c:pt>
                <c:pt idx="5">
                  <c:v>-0.16292257419546782</c:v>
                </c:pt>
                <c:pt idx="6">
                  <c:v>-0.18784421541185228</c:v>
                </c:pt>
                <c:pt idx="7">
                  <c:v>-0.22016199749033666</c:v>
                </c:pt>
                <c:pt idx="8">
                  <c:v>-0.25927493990360345</c:v>
                </c:pt>
                <c:pt idx="9">
                  <c:v>-0.30529172333808741</c:v>
                </c:pt>
                <c:pt idx="10">
                  <c:v>-0.35384231949634865</c:v>
                </c:pt>
                <c:pt idx="11">
                  <c:v>-0.39822098559014285</c:v>
                </c:pt>
                <c:pt idx="12">
                  <c:v>-0.4375373103919391</c:v>
                </c:pt>
                <c:pt idx="13">
                  <c:v>-0.47879405530209407</c:v>
                </c:pt>
                <c:pt idx="14">
                  <c:v>-0.5368078721418994</c:v>
                </c:pt>
                <c:pt idx="15">
                  <c:v>-0.60599004320133876</c:v>
                </c:pt>
                <c:pt idx="16">
                  <c:v>-0.66544063321065527</c:v>
                </c:pt>
                <c:pt idx="17">
                  <c:v>-0.72345559487835431</c:v>
                </c:pt>
                <c:pt idx="18">
                  <c:v>-0.79474558544675034</c:v>
                </c:pt>
                <c:pt idx="19">
                  <c:v>-0.87952389294172917</c:v>
                </c:pt>
                <c:pt idx="20">
                  <c:v>-0.97662227043055894</c:v>
                </c:pt>
                <c:pt idx="21">
                  <c:v>-1.0785646847431998</c:v>
                </c:pt>
                <c:pt idx="22">
                  <c:v>-1.1822841414875456</c:v>
                </c:pt>
                <c:pt idx="23">
                  <c:v>-1.2910240125132773</c:v>
                </c:pt>
                <c:pt idx="24">
                  <c:v>-1.3987279702595707</c:v>
                </c:pt>
                <c:pt idx="25">
                  <c:v>-1.498123236511316</c:v>
                </c:pt>
                <c:pt idx="26">
                  <c:v>-1.5915775518737318</c:v>
                </c:pt>
                <c:pt idx="27">
                  <c:v>-1.6790426019003879</c:v>
                </c:pt>
                <c:pt idx="28">
                  <c:v>-1.7567090944191646</c:v>
                </c:pt>
                <c:pt idx="29">
                  <c:v>-1.8292568039377013</c:v>
                </c:pt>
                <c:pt idx="30">
                  <c:v>-1.9055527403914121</c:v>
                </c:pt>
                <c:pt idx="31">
                  <c:v>-1.9877518356606783</c:v>
                </c:pt>
                <c:pt idx="32">
                  <c:v>-2.0728248330168344</c:v>
                </c:pt>
                <c:pt idx="33">
                  <c:v>-2.1627352688267121</c:v>
                </c:pt>
                <c:pt idx="34">
                  <c:v>-2.2603366101907838</c:v>
                </c:pt>
                <c:pt idx="35">
                  <c:v>-2.357373542235786</c:v>
                </c:pt>
                <c:pt idx="36">
                  <c:v>-2.4477009611448528</c:v>
                </c:pt>
                <c:pt idx="37">
                  <c:v>-2.5302973137078006</c:v>
                </c:pt>
                <c:pt idx="38">
                  <c:v>-2.60409517155481</c:v>
                </c:pt>
                <c:pt idx="39">
                  <c:v>-2.6747569903504469</c:v>
                </c:pt>
                <c:pt idx="40">
                  <c:v>-2.7451993288925038</c:v>
                </c:pt>
                <c:pt idx="41">
                  <c:v>-2.8206517631983208</c:v>
                </c:pt>
                <c:pt idx="42">
                  <c:v>-2.8995947906810411</c:v>
                </c:pt>
                <c:pt idx="43">
                  <c:v>-2.9750465735345313</c:v>
                </c:pt>
                <c:pt idx="44">
                  <c:v>-3.0505806828196964</c:v>
                </c:pt>
                <c:pt idx="45">
                  <c:v>-3.1292471806334619</c:v>
                </c:pt>
                <c:pt idx="46">
                  <c:v>-3.2175202327285533</c:v>
                </c:pt>
                <c:pt idx="47">
                  <c:v>-3.3204759662193952</c:v>
                </c:pt>
                <c:pt idx="48">
                  <c:v>-3.4344595295128753</c:v>
                </c:pt>
                <c:pt idx="49">
                  <c:v>-3.5492009965433873</c:v>
                </c:pt>
                <c:pt idx="50">
                  <c:v>-3.6670584257512417</c:v>
                </c:pt>
                <c:pt idx="51">
                  <c:v>-3.7897621944361339</c:v>
                </c:pt>
                <c:pt idx="52">
                  <c:v>-3.9104218547564948</c:v>
                </c:pt>
                <c:pt idx="53">
                  <c:v>-4.0218513094812405</c:v>
                </c:pt>
                <c:pt idx="54">
                  <c:v>-4.1210452729593277</c:v>
                </c:pt>
                <c:pt idx="55">
                  <c:v>-4.2193707181086308</c:v>
                </c:pt>
                <c:pt idx="56">
                  <c:v>-4.3234286928266892</c:v>
                </c:pt>
                <c:pt idx="57">
                  <c:v>-4.4329883819982339</c:v>
                </c:pt>
                <c:pt idx="58">
                  <c:v>-4.535311969515246</c:v>
                </c:pt>
                <c:pt idx="59">
                  <c:v>-4.6174985731545384</c:v>
                </c:pt>
                <c:pt idx="60">
                  <c:v>-4.6887614526533108</c:v>
                </c:pt>
                <c:pt idx="61">
                  <c:v>-4.768031843841344</c:v>
                </c:pt>
                <c:pt idx="62">
                  <c:v>-4.8518080706614786</c:v>
                </c:pt>
                <c:pt idx="63">
                  <c:v>-4.9336385089025327</c:v>
                </c:pt>
                <c:pt idx="64">
                  <c:v>-5.0130208428345782</c:v>
                </c:pt>
                <c:pt idx="65">
                  <c:v>-5.0835128365848146</c:v>
                </c:pt>
                <c:pt idx="66">
                  <c:v>-5.1470567824359712</c:v>
                </c:pt>
                <c:pt idx="67">
                  <c:v>-5.2101386354680397</c:v>
                </c:pt>
                <c:pt idx="68">
                  <c:v>-5.2750749264747743</c:v>
                </c:pt>
                <c:pt idx="69">
                  <c:v>-5.3405441780240714</c:v>
                </c:pt>
                <c:pt idx="70">
                  <c:v>-5.414489733966076</c:v>
                </c:pt>
                <c:pt idx="71">
                  <c:v>-5.4952470012514389</c:v>
                </c:pt>
                <c:pt idx="72">
                  <c:v>-5.5739342951590611</c:v>
                </c:pt>
                <c:pt idx="73">
                  <c:v>-5.6516792982936375</c:v>
                </c:pt>
                <c:pt idx="74">
                  <c:v>-5.741549215271065</c:v>
                </c:pt>
                <c:pt idx="75">
                  <c:v>-5.8352994335542574</c:v>
                </c:pt>
                <c:pt idx="76">
                  <c:v>-5.9487985588892682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33984"/>
        <c:axId val="122236288"/>
      </c:scatterChart>
      <c:valAx>
        <c:axId val="122233984"/>
        <c:scaling>
          <c:orientation val="minMax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22236288"/>
        <c:crosses val="autoZero"/>
        <c:crossBetween val="midCat"/>
      </c:valAx>
      <c:valAx>
        <c:axId val="122236288"/>
        <c:scaling>
          <c:orientation val="minMax"/>
          <c:min val="-6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22233984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340769499619334"/>
          <c:y val="0.90482696944161967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Data'!$B$21:$B$97</c:f>
              <c:numCache>
                <c:formatCode>0.00</c:formatCode>
                <c:ptCount val="77"/>
                <c:pt idx="0">
                  <c:v>0</c:v>
                </c:pt>
                <c:pt idx="1">
                  <c:v>0.28999999999999998</c:v>
                </c:pt>
                <c:pt idx="2">
                  <c:v>0.34</c:v>
                </c:pt>
                <c:pt idx="3">
                  <c:v>0.32</c:v>
                </c:pt>
                <c:pt idx="4">
                  <c:v>0.33</c:v>
                </c:pt>
                <c:pt idx="5">
                  <c:v>0.22</c:v>
                </c:pt>
                <c:pt idx="6">
                  <c:v>0.35</c:v>
                </c:pt>
                <c:pt idx="7">
                  <c:v>0.54</c:v>
                </c:pt>
                <c:pt idx="8">
                  <c:v>0.39</c:v>
                </c:pt>
                <c:pt idx="9">
                  <c:v>0.42</c:v>
                </c:pt>
                <c:pt idx="10">
                  <c:v>0.4</c:v>
                </c:pt>
                <c:pt idx="11">
                  <c:v>0.33</c:v>
                </c:pt>
                <c:pt idx="12">
                  <c:v>0.28999999999999998</c:v>
                </c:pt>
                <c:pt idx="13">
                  <c:v>0.32</c:v>
                </c:pt>
                <c:pt idx="14">
                  <c:v>0.52</c:v>
                </c:pt>
                <c:pt idx="15">
                  <c:v>0.48</c:v>
                </c:pt>
                <c:pt idx="16">
                  <c:v>0.37</c:v>
                </c:pt>
                <c:pt idx="17">
                  <c:v>0.47</c:v>
                </c:pt>
                <c:pt idx="18">
                  <c:v>0.6</c:v>
                </c:pt>
                <c:pt idx="19">
                  <c:v>0.74</c:v>
                </c:pt>
                <c:pt idx="20">
                  <c:v>0.86</c:v>
                </c:pt>
                <c:pt idx="21">
                  <c:v>0.86</c:v>
                </c:pt>
                <c:pt idx="22">
                  <c:v>0.96</c:v>
                </c:pt>
                <c:pt idx="23">
                  <c:v>1.08</c:v>
                </c:pt>
                <c:pt idx="24">
                  <c:v>1.04</c:v>
                </c:pt>
                <c:pt idx="25">
                  <c:v>0.89</c:v>
                </c:pt>
                <c:pt idx="26">
                  <c:v>0.84</c:v>
                </c:pt>
                <c:pt idx="27">
                  <c:v>0.73</c:v>
                </c:pt>
                <c:pt idx="28">
                  <c:v>0.61</c:v>
                </c:pt>
                <c:pt idx="29">
                  <c:v>0.61</c:v>
                </c:pt>
                <c:pt idx="30">
                  <c:v>0.7</c:v>
                </c:pt>
                <c:pt idx="31">
                  <c:v>0.73</c:v>
                </c:pt>
                <c:pt idx="32">
                  <c:v>0.77</c:v>
                </c:pt>
                <c:pt idx="33">
                  <c:v>0.87</c:v>
                </c:pt>
                <c:pt idx="34">
                  <c:v>0.93</c:v>
                </c:pt>
                <c:pt idx="35">
                  <c:v>0.81</c:v>
                </c:pt>
                <c:pt idx="36">
                  <c:v>0.75</c:v>
                </c:pt>
                <c:pt idx="37">
                  <c:v>0.63</c:v>
                </c:pt>
                <c:pt idx="38">
                  <c:v>0.55000000000000004</c:v>
                </c:pt>
                <c:pt idx="39">
                  <c:v>0.54</c:v>
                </c:pt>
                <c:pt idx="40">
                  <c:v>0.54</c:v>
                </c:pt>
                <c:pt idx="41">
                  <c:v>0.63</c:v>
                </c:pt>
                <c:pt idx="42">
                  <c:v>0.59</c:v>
                </c:pt>
                <c:pt idx="43">
                  <c:v>0.56000000000000005</c:v>
                </c:pt>
                <c:pt idx="44">
                  <c:v>0.61</c:v>
                </c:pt>
                <c:pt idx="45">
                  <c:v>0.62</c:v>
                </c:pt>
                <c:pt idx="46">
                  <c:v>0.72</c:v>
                </c:pt>
                <c:pt idx="47">
                  <c:v>0.83</c:v>
                </c:pt>
                <c:pt idx="48">
                  <c:v>0.92</c:v>
                </c:pt>
                <c:pt idx="49">
                  <c:v>0.91</c:v>
                </c:pt>
                <c:pt idx="50">
                  <c:v>1</c:v>
                </c:pt>
                <c:pt idx="51">
                  <c:v>1</c:v>
                </c:pt>
                <c:pt idx="52">
                  <c:v>0.94</c:v>
                </c:pt>
                <c:pt idx="53">
                  <c:v>0.8</c:v>
                </c:pt>
                <c:pt idx="54">
                  <c:v>0.75</c:v>
                </c:pt>
                <c:pt idx="55">
                  <c:v>0.81</c:v>
                </c:pt>
                <c:pt idx="56">
                  <c:v>0.9</c:v>
                </c:pt>
                <c:pt idx="57">
                  <c:v>0.91</c:v>
                </c:pt>
                <c:pt idx="58">
                  <c:v>0.72</c:v>
                </c:pt>
                <c:pt idx="59">
                  <c:v>0.56000000000000005</c:v>
                </c:pt>
                <c:pt idx="60">
                  <c:v>0.57999999999999996</c:v>
                </c:pt>
                <c:pt idx="61">
                  <c:v>0.75</c:v>
                </c:pt>
                <c:pt idx="62">
                  <c:v>0.72</c:v>
                </c:pt>
                <c:pt idx="63">
                  <c:v>0.72</c:v>
                </c:pt>
                <c:pt idx="64">
                  <c:v>0.63</c:v>
                </c:pt>
                <c:pt idx="65">
                  <c:v>0.52</c:v>
                </c:pt>
                <c:pt idx="66">
                  <c:v>0.47</c:v>
                </c:pt>
                <c:pt idx="67">
                  <c:v>0.49</c:v>
                </c:pt>
                <c:pt idx="68">
                  <c:v>0.48</c:v>
                </c:pt>
                <c:pt idx="69">
                  <c:v>0.46</c:v>
                </c:pt>
                <c:pt idx="70">
                  <c:v>0.57999999999999996</c:v>
                </c:pt>
                <c:pt idx="71">
                  <c:v>0.57999999999999996</c:v>
                </c:pt>
                <c:pt idx="72">
                  <c:v>0.56000000000000005</c:v>
                </c:pt>
                <c:pt idx="73">
                  <c:v>0.54</c:v>
                </c:pt>
                <c:pt idx="74">
                  <c:v>0.69</c:v>
                </c:pt>
                <c:pt idx="75">
                  <c:v>0.54</c:v>
                </c:pt>
                <c:pt idx="76">
                  <c:v>0.84</c:v>
                </c:pt>
              </c:numCache>
            </c:numRef>
          </c:xVal>
          <c:yVal>
            <c:numRef>
              <c:f>'Survey Data'!$A$21:$A$97</c:f>
              <c:numCache>
                <c:formatCode>0.0</c:formatCode>
                <c:ptCount val="77"/>
                <c:pt idx="0">
                  <c:v>0</c:v>
                </c:pt>
                <c:pt idx="1">
                  <c:v>9.25</c:v>
                </c:pt>
                <c:pt idx="2">
                  <c:v>18.920000000000002</c:v>
                </c:pt>
                <c:pt idx="3">
                  <c:v>28.59</c:v>
                </c:pt>
                <c:pt idx="4">
                  <c:v>38.26</c:v>
                </c:pt>
                <c:pt idx="5">
                  <c:v>47.93</c:v>
                </c:pt>
                <c:pt idx="6">
                  <c:v>57.6</c:v>
                </c:pt>
                <c:pt idx="7">
                  <c:v>67.27</c:v>
                </c:pt>
                <c:pt idx="8">
                  <c:v>76.94</c:v>
                </c:pt>
                <c:pt idx="9">
                  <c:v>86.61</c:v>
                </c:pt>
                <c:pt idx="10">
                  <c:v>96.28</c:v>
                </c:pt>
                <c:pt idx="11">
                  <c:v>105.95</c:v>
                </c:pt>
                <c:pt idx="12">
                  <c:v>115.62</c:v>
                </c:pt>
                <c:pt idx="13">
                  <c:v>125.29</c:v>
                </c:pt>
                <c:pt idx="14">
                  <c:v>134.96</c:v>
                </c:pt>
                <c:pt idx="15">
                  <c:v>144.63</c:v>
                </c:pt>
                <c:pt idx="16">
                  <c:v>154.30000000000001</c:v>
                </c:pt>
                <c:pt idx="17">
                  <c:v>163.97</c:v>
                </c:pt>
                <c:pt idx="18">
                  <c:v>173.64</c:v>
                </c:pt>
                <c:pt idx="19">
                  <c:v>183.31</c:v>
                </c:pt>
                <c:pt idx="20">
                  <c:v>192.98</c:v>
                </c:pt>
                <c:pt idx="21">
                  <c:v>202.65</c:v>
                </c:pt>
                <c:pt idx="22">
                  <c:v>212.32</c:v>
                </c:pt>
                <c:pt idx="23">
                  <c:v>221.99</c:v>
                </c:pt>
                <c:pt idx="24">
                  <c:v>231.66</c:v>
                </c:pt>
                <c:pt idx="25">
                  <c:v>241.33</c:v>
                </c:pt>
                <c:pt idx="26">
                  <c:v>251</c:v>
                </c:pt>
                <c:pt idx="27">
                  <c:v>260.67</c:v>
                </c:pt>
                <c:pt idx="28">
                  <c:v>270.33999999999997</c:v>
                </c:pt>
                <c:pt idx="29">
                  <c:v>280.01</c:v>
                </c:pt>
                <c:pt idx="30">
                  <c:v>289.68</c:v>
                </c:pt>
                <c:pt idx="31">
                  <c:v>299.35000000000002</c:v>
                </c:pt>
                <c:pt idx="32">
                  <c:v>309.02</c:v>
                </c:pt>
                <c:pt idx="33">
                  <c:v>318.69</c:v>
                </c:pt>
                <c:pt idx="34">
                  <c:v>328.36</c:v>
                </c:pt>
                <c:pt idx="35">
                  <c:v>338.03</c:v>
                </c:pt>
                <c:pt idx="36">
                  <c:v>347.7</c:v>
                </c:pt>
                <c:pt idx="37">
                  <c:v>357.37</c:v>
                </c:pt>
                <c:pt idx="38">
                  <c:v>367.04</c:v>
                </c:pt>
                <c:pt idx="39">
                  <c:v>376.71</c:v>
                </c:pt>
                <c:pt idx="40">
                  <c:v>386.38</c:v>
                </c:pt>
                <c:pt idx="41">
                  <c:v>396.05</c:v>
                </c:pt>
                <c:pt idx="42">
                  <c:v>405.72</c:v>
                </c:pt>
                <c:pt idx="43">
                  <c:v>415.39</c:v>
                </c:pt>
                <c:pt idx="44">
                  <c:v>425.06</c:v>
                </c:pt>
                <c:pt idx="45">
                  <c:v>434.73</c:v>
                </c:pt>
                <c:pt idx="46">
                  <c:v>444.4</c:v>
                </c:pt>
                <c:pt idx="47">
                  <c:v>454.07</c:v>
                </c:pt>
                <c:pt idx="48">
                  <c:v>463.74</c:v>
                </c:pt>
                <c:pt idx="49">
                  <c:v>473.41</c:v>
                </c:pt>
                <c:pt idx="50">
                  <c:v>483.08</c:v>
                </c:pt>
                <c:pt idx="51">
                  <c:v>492.75</c:v>
                </c:pt>
                <c:pt idx="52">
                  <c:v>502.42</c:v>
                </c:pt>
                <c:pt idx="53">
                  <c:v>512.09</c:v>
                </c:pt>
                <c:pt idx="54">
                  <c:v>521.76</c:v>
                </c:pt>
                <c:pt idx="55">
                  <c:v>531.42999999999995</c:v>
                </c:pt>
                <c:pt idx="56">
                  <c:v>541.1</c:v>
                </c:pt>
                <c:pt idx="57">
                  <c:v>550.77</c:v>
                </c:pt>
                <c:pt idx="58">
                  <c:v>560.44000000000005</c:v>
                </c:pt>
                <c:pt idx="59">
                  <c:v>570.11</c:v>
                </c:pt>
                <c:pt idx="60">
                  <c:v>579.78</c:v>
                </c:pt>
                <c:pt idx="61">
                  <c:v>589.45000000000005</c:v>
                </c:pt>
                <c:pt idx="62">
                  <c:v>599.12</c:v>
                </c:pt>
                <c:pt idx="63">
                  <c:v>608.79</c:v>
                </c:pt>
                <c:pt idx="64">
                  <c:v>618.46</c:v>
                </c:pt>
                <c:pt idx="65">
                  <c:v>628.13</c:v>
                </c:pt>
                <c:pt idx="66">
                  <c:v>637.79999999999995</c:v>
                </c:pt>
                <c:pt idx="67">
                  <c:v>647.47</c:v>
                </c:pt>
                <c:pt idx="68">
                  <c:v>657.14</c:v>
                </c:pt>
                <c:pt idx="69">
                  <c:v>666.81</c:v>
                </c:pt>
                <c:pt idx="70">
                  <c:v>676.48</c:v>
                </c:pt>
                <c:pt idx="71">
                  <c:v>686.15</c:v>
                </c:pt>
                <c:pt idx="72">
                  <c:v>695.82</c:v>
                </c:pt>
                <c:pt idx="73">
                  <c:v>705.49</c:v>
                </c:pt>
                <c:pt idx="74">
                  <c:v>715.16</c:v>
                </c:pt>
                <c:pt idx="75">
                  <c:v>724.83</c:v>
                </c:pt>
                <c:pt idx="76">
                  <c:v>734.5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74304"/>
        <c:axId val="141876224"/>
      </c:scatterChart>
      <c:valAx>
        <c:axId val="14187430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1876224"/>
        <c:crosses val="autoZero"/>
        <c:crossBetween val="midCat"/>
        <c:majorUnit val="5"/>
        <c:minorUnit val="1"/>
      </c:valAx>
      <c:valAx>
        <c:axId val="14187622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18743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897764202907508E-2"/>
          <c:y val="0.14361002112160423"/>
          <c:w val="0.8707912970096936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Data'!$E$22:$E$97</c:f>
              <c:numCache>
                <c:formatCode>0.00</c:formatCode>
                <c:ptCount val="76"/>
                <c:pt idx="0">
                  <c:v>-2.2542444196006612E-2</c:v>
                </c:pt>
                <c:pt idx="1">
                  <c:v>-7.2828894397670776E-2</c:v>
                </c:pt>
                <c:pt idx="2">
                  <c:v>-0.11237642627073181</c:v>
                </c:pt>
                <c:pt idx="3">
                  <c:v>-0.13886958463796151</c:v>
                </c:pt>
                <c:pt idx="4">
                  <c:v>-0.16292257419546782</c:v>
                </c:pt>
                <c:pt idx="5">
                  <c:v>-0.18784421541185234</c:v>
                </c:pt>
                <c:pt idx="6">
                  <c:v>-0.22016199749033671</c:v>
                </c:pt>
                <c:pt idx="7">
                  <c:v>-0.25927493990360334</c:v>
                </c:pt>
                <c:pt idx="8">
                  <c:v>-0.30529172333808741</c:v>
                </c:pt>
                <c:pt idx="9">
                  <c:v>-0.35384231949634865</c:v>
                </c:pt>
                <c:pt idx="10">
                  <c:v>-0.39822098559014291</c:v>
                </c:pt>
                <c:pt idx="11">
                  <c:v>-0.43753731039193916</c:v>
                </c:pt>
                <c:pt idx="12">
                  <c:v>-0.47879405530209412</c:v>
                </c:pt>
                <c:pt idx="13">
                  <c:v>-0.5368078721418994</c:v>
                </c:pt>
                <c:pt idx="14">
                  <c:v>-0.60599004320133887</c:v>
                </c:pt>
                <c:pt idx="15">
                  <c:v>-0.66544063321065539</c:v>
                </c:pt>
                <c:pt idx="16">
                  <c:v>-0.72345559487835442</c:v>
                </c:pt>
                <c:pt idx="17">
                  <c:v>-0.79474558544675022</c:v>
                </c:pt>
                <c:pt idx="18">
                  <c:v>-0.87952389294172917</c:v>
                </c:pt>
                <c:pt idx="19">
                  <c:v>-0.97662227043055894</c:v>
                </c:pt>
                <c:pt idx="20">
                  <c:v>-1.0785646847432</c:v>
                </c:pt>
                <c:pt idx="21">
                  <c:v>-1.182284141487546</c:v>
                </c:pt>
                <c:pt idx="22">
                  <c:v>-1.2910240125132773</c:v>
                </c:pt>
                <c:pt idx="23">
                  <c:v>-1.3987279702595712</c:v>
                </c:pt>
                <c:pt idx="24">
                  <c:v>-1.4981232365113164</c:v>
                </c:pt>
                <c:pt idx="25">
                  <c:v>-1.5915775518737323</c:v>
                </c:pt>
                <c:pt idx="26">
                  <c:v>-1.6790426019003881</c:v>
                </c:pt>
                <c:pt idx="27">
                  <c:v>-1.7567090944191646</c:v>
                </c:pt>
                <c:pt idx="28">
                  <c:v>-1.8292568039377013</c:v>
                </c:pt>
                <c:pt idx="29">
                  <c:v>-1.9055527403914128</c:v>
                </c:pt>
                <c:pt idx="30">
                  <c:v>-1.9877518356606789</c:v>
                </c:pt>
                <c:pt idx="31">
                  <c:v>-2.0728248330168348</c:v>
                </c:pt>
                <c:pt idx="32">
                  <c:v>-2.1627352688267125</c:v>
                </c:pt>
                <c:pt idx="33">
                  <c:v>-2.2603366101907838</c:v>
                </c:pt>
                <c:pt idx="34">
                  <c:v>-2.3573735422357855</c:v>
                </c:pt>
                <c:pt idx="35">
                  <c:v>-2.4477009611448528</c:v>
                </c:pt>
                <c:pt idx="36">
                  <c:v>-2.5302973137078011</c:v>
                </c:pt>
                <c:pt idx="37">
                  <c:v>-2.6040951715548109</c:v>
                </c:pt>
                <c:pt idx="38">
                  <c:v>-2.6747569903504465</c:v>
                </c:pt>
                <c:pt idx="39">
                  <c:v>-2.7451993288925038</c:v>
                </c:pt>
                <c:pt idx="40">
                  <c:v>-2.8206517631983212</c:v>
                </c:pt>
                <c:pt idx="41">
                  <c:v>-2.899594790681042</c:v>
                </c:pt>
                <c:pt idx="42">
                  <c:v>-2.9750465735345322</c:v>
                </c:pt>
                <c:pt idx="43">
                  <c:v>-3.0505806828196969</c:v>
                </c:pt>
                <c:pt idx="44">
                  <c:v>-3.1292471806334623</c:v>
                </c:pt>
                <c:pt idx="45">
                  <c:v>-3.2175202327285546</c:v>
                </c:pt>
                <c:pt idx="46">
                  <c:v>-3.3204759662193952</c:v>
                </c:pt>
                <c:pt idx="47">
                  <c:v>-3.4344595295128753</c:v>
                </c:pt>
                <c:pt idx="48">
                  <c:v>-3.5492009965433877</c:v>
                </c:pt>
                <c:pt idx="49">
                  <c:v>-3.6670584257512422</c:v>
                </c:pt>
                <c:pt idx="50">
                  <c:v>-3.7897621944361339</c:v>
                </c:pt>
                <c:pt idx="51">
                  <c:v>-3.9104218547564957</c:v>
                </c:pt>
                <c:pt idx="52">
                  <c:v>-4.0218513094812405</c:v>
                </c:pt>
                <c:pt idx="53">
                  <c:v>-4.1210452729593277</c:v>
                </c:pt>
                <c:pt idx="54">
                  <c:v>-4.2193707181086308</c:v>
                </c:pt>
                <c:pt idx="55">
                  <c:v>-4.3234286928266892</c:v>
                </c:pt>
                <c:pt idx="56">
                  <c:v>-4.4329883819982356</c:v>
                </c:pt>
                <c:pt idx="57">
                  <c:v>-4.535311969515246</c:v>
                </c:pt>
                <c:pt idx="58">
                  <c:v>-4.6174985731545384</c:v>
                </c:pt>
                <c:pt idx="59">
                  <c:v>-4.6887614526533117</c:v>
                </c:pt>
                <c:pt idx="60">
                  <c:v>-4.768031843841344</c:v>
                </c:pt>
                <c:pt idx="61">
                  <c:v>-4.8518080706614803</c:v>
                </c:pt>
                <c:pt idx="62">
                  <c:v>-4.9336385089025336</c:v>
                </c:pt>
                <c:pt idx="63">
                  <c:v>-5.0130208428345799</c:v>
                </c:pt>
                <c:pt idx="64">
                  <c:v>-5.0835128365848155</c:v>
                </c:pt>
                <c:pt idx="65">
                  <c:v>-5.147056782435973</c:v>
                </c:pt>
                <c:pt idx="66">
                  <c:v>-5.2101386354680397</c:v>
                </c:pt>
                <c:pt idx="67">
                  <c:v>-5.2750749264747743</c:v>
                </c:pt>
                <c:pt idx="68">
                  <c:v>-5.3405441780240732</c:v>
                </c:pt>
                <c:pt idx="69">
                  <c:v>-5.4144897339660751</c:v>
                </c:pt>
                <c:pt idx="70">
                  <c:v>-5.4952470012514407</c:v>
                </c:pt>
                <c:pt idx="71">
                  <c:v>-5.573934295159062</c:v>
                </c:pt>
                <c:pt idx="72">
                  <c:v>-5.6516792982936392</c:v>
                </c:pt>
                <c:pt idx="73">
                  <c:v>-5.7415492152710659</c:v>
                </c:pt>
                <c:pt idx="74">
                  <c:v>-5.8352994335542583</c:v>
                </c:pt>
                <c:pt idx="75">
                  <c:v>-5.9487985588892682</c:v>
                </c:pt>
              </c:numCache>
            </c:numRef>
          </c:xVal>
          <c:yVal>
            <c:numRef>
              <c:f>'Survey Data'!$D$22:$D$97</c:f>
              <c:numCache>
                <c:formatCode>0.00</c:formatCode>
                <c:ptCount val="76"/>
                <c:pt idx="0">
                  <c:v>9.2499605051328739</c:v>
                </c:pt>
                <c:pt idx="1">
                  <c:v>18.919814298603551</c:v>
                </c:pt>
                <c:pt idx="2">
                  <c:v>28.589666523859581</c:v>
                </c:pt>
                <c:pt idx="3">
                  <c:v>38.259510953215631</c:v>
                </c:pt>
                <c:pt idx="4">
                  <c:v>47.929398202248059</c:v>
                </c:pt>
                <c:pt idx="5">
                  <c:v>57.599276616672782</c:v>
                </c:pt>
                <c:pt idx="6">
                  <c:v>67.268981129569099</c:v>
                </c:pt>
                <c:pt idx="7">
                  <c:v>76.938664655377977</c:v>
                </c:pt>
                <c:pt idx="8">
                  <c:v>86.608423137937478</c:v>
                </c:pt>
                <c:pt idx="9">
                  <c:v>96.278175516844087</c:v>
                </c:pt>
                <c:pt idx="10">
                  <c:v>105.94797875869538</c:v>
                </c:pt>
                <c:pt idx="11">
                  <c:v>115.61783707826784</c:v>
                </c:pt>
                <c:pt idx="12">
                  <c:v>125.28770021314953</c:v>
                </c:pt>
                <c:pt idx="13">
                  <c:v>134.95743555510003</c:v>
                </c:pt>
                <c:pt idx="14">
                  <c:v>144.62706722791884</c:v>
                </c:pt>
                <c:pt idx="15">
                  <c:v>154.29679971621974</c:v>
                </c:pt>
                <c:pt idx="16">
                  <c:v>163.96653871533366</c:v>
                </c:pt>
                <c:pt idx="17">
                  <c:v>173.63611537185398</c:v>
                </c:pt>
                <c:pt idx="18">
                  <c:v>183.30545224091622</c:v>
                </c:pt>
                <c:pt idx="19">
                  <c:v>192.97450805080956</c:v>
                </c:pt>
                <c:pt idx="20">
                  <c:v>202.64341882501603</c:v>
                </c:pt>
                <c:pt idx="21">
                  <c:v>212.31219855846172</c:v>
                </c:pt>
                <c:pt idx="22">
                  <c:v>221.98066545361013</c:v>
                </c:pt>
                <c:pt idx="23">
                  <c:v>231.64901053597626</c:v>
                </c:pt>
                <c:pt idx="24">
                  <c:v>241.31763670797361</c:v>
                </c:pt>
                <c:pt idx="25">
                  <c:v>250.9865345847104</c:v>
                </c:pt>
                <c:pt idx="26">
                  <c:v>260.65562560331523</c:v>
                </c:pt>
                <c:pt idx="27">
                  <c:v>270.32496299390868</c:v>
                </c:pt>
                <c:pt idx="28">
                  <c:v>279.99441496696483</c:v>
                </c:pt>
                <c:pt idx="29">
                  <c:v>289.66378219535318</c:v>
                </c:pt>
                <c:pt idx="30">
                  <c:v>299.3330291506997</c:v>
                </c:pt>
                <c:pt idx="31">
                  <c:v>309.00220060035059</c:v>
                </c:pt>
                <c:pt idx="32">
                  <c:v>318.67120922822562</c:v>
                </c:pt>
                <c:pt idx="33">
                  <c:v>328.34001584503756</c:v>
                </c:pt>
                <c:pt idx="34">
                  <c:v>338.00889963147637</c:v>
                </c:pt>
                <c:pt idx="35">
                  <c:v>347.67800323081707</c:v>
                </c:pt>
                <c:pt idx="36">
                  <c:v>357.34730046851018</c:v>
                </c:pt>
                <c:pt idx="37">
                  <c:v>367.01678721046471</c:v>
                </c:pt>
                <c:pt idx="38">
                  <c:v>376.68634979676551</c:v>
                </c:pt>
                <c:pt idx="39">
                  <c:v>386.3559203394928</c:v>
                </c:pt>
                <c:pt idx="40">
                  <c:v>396.02541532357202</c:v>
                </c:pt>
                <c:pt idx="41">
                  <c:v>405.69486712897702</c:v>
                </c:pt>
                <c:pt idx="42">
                  <c:v>415.36438008518485</c:v>
                </c:pt>
                <c:pt idx="43">
                  <c:v>425.03387595840275</c:v>
                </c:pt>
                <c:pt idx="44">
                  <c:v>434.70331895242987</c:v>
                </c:pt>
                <c:pt idx="45">
                  <c:v>444.37265678503991</c:v>
                </c:pt>
                <c:pt idx="46">
                  <c:v>454.04177074623698</c:v>
                </c:pt>
                <c:pt idx="47">
                  <c:v>463.71064231314125</c:v>
                </c:pt>
                <c:pt idx="48">
                  <c:v>473.37940996428284</c:v>
                </c:pt>
                <c:pt idx="49">
                  <c:v>483.0480658646764</c:v>
                </c:pt>
                <c:pt idx="50">
                  <c:v>492.71659335816253</c:v>
                </c:pt>
                <c:pt idx="51">
                  <c:v>502.38520817724117</c:v>
                </c:pt>
                <c:pt idx="52">
                  <c:v>512.05409101463158</c:v>
                </c:pt>
                <c:pt idx="53">
                  <c:v>521.72320610666713</c:v>
                </c:pt>
                <c:pt idx="54">
                  <c:v>531.39230980268405</c:v>
                </c:pt>
                <c:pt idx="55">
                  <c:v>541.06123243488901</c:v>
                </c:pt>
                <c:pt idx="56">
                  <c:v>550.7300263029407</c:v>
                </c:pt>
                <c:pt idx="57">
                  <c:v>560.39904417792286</c:v>
                </c:pt>
                <c:pt idx="58">
                  <c:v>570.06843780702366</c:v>
                </c:pt>
                <c:pt idx="59">
                  <c:v>579.73795936279896</c:v>
                </c:pt>
                <c:pt idx="60">
                  <c:v>589.40730481765308</c:v>
                </c:pt>
                <c:pt idx="61">
                  <c:v>599.07650926728581</c:v>
                </c:pt>
                <c:pt idx="62">
                  <c:v>608.7457459197534</c:v>
                </c:pt>
                <c:pt idx="63">
                  <c:v>618.41507398730585</c:v>
                </c:pt>
                <c:pt idx="64">
                  <c:v>628.08458581217906</c:v>
                </c:pt>
                <c:pt idx="65">
                  <c:v>637.75422473471622</c:v>
                </c:pt>
                <c:pt idx="66">
                  <c:v>647.42388535640657</c:v>
                </c:pt>
                <c:pt idx="67">
                  <c:v>657.09353897843403</c:v>
                </c:pt>
                <c:pt idx="68">
                  <c:v>666.76321389203144</c:v>
                </c:pt>
                <c:pt idx="69">
                  <c:v>676.43281388991954</c:v>
                </c:pt>
                <c:pt idx="70">
                  <c:v>686.10231864000036</c:v>
                </c:pt>
                <c:pt idx="71">
                  <c:v>695.77184012290525</c:v>
                </c:pt>
                <c:pt idx="72">
                  <c:v>705.44139470515972</c:v>
                </c:pt>
                <c:pt idx="73">
                  <c:v>715.11083516615497</c:v>
                </c:pt>
                <c:pt idx="74">
                  <c:v>724.78027709107664</c:v>
                </c:pt>
                <c:pt idx="75">
                  <c:v>734.44958073700252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28032"/>
        <c:axId val="144030336"/>
      </c:scatterChart>
      <c:valAx>
        <c:axId val="14402803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4030336"/>
        <c:crossesAt val="0"/>
        <c:crossBetween val="midCat"/>
      </c:valAx>
      <c:valAx>
        <c:axId val="14403033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4028032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815560444479655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Data'!$G$21:$G$97</c:f>
              <c:numCache>
                <c:formatCode>0.00</c:formatCode>
                <c:ptCount val="77"/>
                <c:pt idx="0">
                  <c:v>0</c:v>
                </c:pt>
                <c:pt idx="1">
                  <c:v>-6.3109312459931899E-3</c:v>
                </c:pt>
                <c:pt idx="2">
                  <c:v>-2.3358537408656701E-2</c:v>
                </c:pt>
                <c:pt idx="3">
                  <c:v>-5.7571353124833427E-2</c:v>
                </c:pt>
                <c:pt idx="4">
                  <c:v>-0.10559745267209897</c:v>
                </c:pt>
                <c:pt idx="5">
                  <c:v>-0.14524840698490821</c:v>
                </c:pt>
                <c:pt idx="6">
                  <c:v>-0.1863470625669881</c:v>
                </c:pt>
                <c:pt idx="7">
                  <c:v>-0.25401328924861433</c:v>
                </c:pt>
                <c:pt idx="8">
                  <c:v>-0.32103100138569152</c:v>
                </c:pt>
                <c:pt idx="9">
                  <c:v>-0.37152400437194</c:v>
                </c:pt>
                <c:pt idx="10">
                  <c:v>-0.42082648961244556</c:v>
                </c:pt>
                <c:pt idx="11">
                  <c:v>-0.46352999334649475</c:v>
                </c:pt>
                <c:pt idx="12">
                  <c:v>-0.49802615067479233</c:v>
                </c:pt>
                <c:pt idx="13">
                  <c:v>-0.52868940964861966</c:v>
                </c:pt>
                <c:pt idx="14">
                  <c:v>-0.56939960237710985</c:v>
                </c:pt>
                <c:pt idx="15">
                  <c:v>-0.61769695055670537</c:v>
                </c:pt>
                <c:pt idx="16">
                  <c:v>-0.65782796951063038</c:v>
                </c:pt>
                <c:pt idx="17">
                  <c:v>-0.69854541325632336</c:v>
                </c:pt>
                <c:pt idx="18">
                  <c:v>-0.75388192901686035</c:v>
                </c:pt>
                <c:pt idx="19">
                  <c:v>-0.82862537100991573</c:v>
                </c:pt>
                <c:pt idx="20">
                  <c:v>-0.92241143310200968</c:v>
                </c:pt>
                <c:pt idx="21">
                  <c:v>-1.0257151110065947</c:v>
                </c:pt>
                <c:pt idx="22">
                  <c:v>-1.1389024726178192</c:v>
                </c:pt>
                <c:pt idx="23">
                  <c:v>-1.2722448019248525</c:v>
                </c:pt>
                <c:pt idx="24">
                  <c:v>-1.415068051736452</c:v>
                </c:pt>
                <c:pt idx="25">
                  <c:v>-1.5440290419342824</c:v>
                </c:pt>
                <c:pt idx="26">
                  <c:v>-1.6561565956216255</c:v>
                </c:pt>
                <c:pt idx="27">
                  <c:v>-1.7556514845833708</c:v>
                </c:pt>
                <c:pt idx="28">
                  <c:v>-1.8377809256332127</c:v>
                </c:pt>
                <c:pt idx="29">
                  <c:v>-1.9108241400567512</c:v>
                </c:pt>
                <c:pt idx="30">
                  <c:v>-1.9908003387209103</c:v>
                </c:pt>
                <c:pt idx="31">
                  <c:v>-2.0791432968347605</c:v>
                </c:pt>
                <c:pt idx="32">
                  <c:v>-2.1728519577471497</c:v>
                </c:pt>
                <c:pt idx="33">
                  <c:v>-2.2780324043449127</c:v>
                </c:pt>
                <c:pt idx="34">
                  <c:v>-2.3944103311799241</c:v>
                </c:pt>
                <c:pt idx="35">
                  <c:v>-2.5045599739163031</c:v>
                </c:pt>
                <c:pt idx="36">
                  <c:v>-2.6003048772873352</c:v>
                </c:pt>
                <c:pt idx="37">
                  <c:v>-2.6823571371256287</c:v>
                </c:pt>
                <c:pt idx="38">
                  <c:v>-2.7491610923885683</c:v>
                </c:pt>
                <c:pt idx="39">
                  <c:v>-2.8080293172114135</c:v>
                </c:pt>
                <c:pt idx="40">
                  <c:v>-2.8658501386792494</c:v>
                </c:pt>
                <c:pt idx="41">
                  <c:v>-2.9295238821704013</c:v>
                </c:pt>
                <c:pt idx="42">
                  <c:v>-2.9955969199430834</c:v>
                </c:pt>
                <c:pt idx="43">
                  <c:v>-3.056620954285747</c:v>
                </c:pt>
                <c:pt idx="44">
                  <c:v>-3.1201517297308801</c:v>
                </c:pt>
                <c:pt idx="45">
                  <c:v>-3.1878491975265719</c:v>
                </c:pt>
                <c:pt idx="46">
                  <c:v>-3.2584752638876182</c:v>
                </c:pt>
                <c:pt idx="47">
                  <c:v>-3.3391358688523192</c:v>
                </c:pt>
                <c:pt idx="48">
                  <c:v>-3.4329947564214889</c:v>
                </c:pt>
                <c:pt idx="49">
                  <c:v>-3.5362385036942681</c:v>
                </c:pt>
                <c:pt idx="50">
                  <c:v>-3.6461582477692969</c:v>
                </c:pt>
                <c:pt idx="51">
                  <c:v>-3.7619907649611339</c:v>
                </c:pt>
                <c:pt idx="52">
                  <c:v>-3.87249154654423</c:v>
                </c:pt>
                <c:pt idx="53">
                  <c:v>-3.9681032746201654</c:v>
                </c:pt>
                <c:pt idx="54">
                  <c:v>-4.0533555505962262</c:v>
                </c:pt>
                <c:pt idx="55">
                  <c:v>-4.1408508731656033</c:v>
                </c:pt>
                <c:pt idx="56">
                  <c:v>-4.2407766034524199</c:v>
                </c:pt>
                <c:pt idx="57">
                  <c:v>-4.3471733125833953</c:v>
                </c:pt>
                <c:pt idx="58">
                  <c:v>-4.4389989865451902</c:v>
                </c:pt>
                <c:pt idx="59">
                  <c:v>-4.5090783226091693</c:v>
                </c:pt>
                <c:pt idx="60">
                  <c:v>-4.5736721048757492</c:v>
                </c:pt>
                <c:pt idx="61">
                  <c:v>-4.6530637821913219</c:v>
                </c:pt>
                <c:pt idx="62">
                  <c:v>-4.7445117168322053</c:v>
                </c:pt>
                <c:pt idx="63">
                  <c:v>-4.8343161645227104</c:v>
                </c:pt>
                <c:pt idx="64">
                  <c:v>-4.9160038476397236</c:v>
                </c:pt>
                <c:pt idx="65">
                  <c:v>-4.9826426079551771</c:v>
                </c:pt>
                <c:pt idx="66">
                  <c:v>-5.0368488273164438</c:v>
                </c:pt>
                <c:pt idx="67">
                  <c:v>-5.0876732006024312</c:v>
                </c:pt>
                <c:pt idx="68">
                  <c:v>-5.1374840514242663</c:v>
                </c:pt>
                <c:pt idx="69">
                  <c:v>-5.1821709053219944</c:v>
                </c:pt>
                <c:pt idx="70">
                  <c:v>-5.2294320405431565</c:v>
                </c:pt>
                <c:pt idx="71">
                  <c:v>-5.2846966466878174</c:v>
                </c:pt>
                <c:pt idx="72">
                  <c:v>-5.340024563877197</c:v>
                </c:pt>
                <c:pt idx="73">
                  <c:v>-5.3906943001415923</c:v>
                </c:pt>
                <c:pt idx="74">
                  <c:v>-5.4425449362859872</c:v>
                </c:pt>
                <c:pt idx="75">
                  <c:v>-5.4865167381020123</c:v>
                </c:pt>
                <c:pt idx="76">
                  <c:v>-5.5012681534711341</c:v>
                </c:pt>
              </c:numCache>
            </c:numRef>
          </c:xVal>
          <c:yVal>
            <c:numRef>
              <c:f>'Survey Data'!$F$21:$F$97</c:f>
              <c:numCache>
                <c:formatCode>0.00</c:formatCode>
                <c:ptCount val="77"/>
                <c:pt idx="0">
                  <c:v>0</c:v>
                </c:pt>
                <c:pt idx="1">
                  <c:v>-2.2542444196006612E-2</c:v>
                </c:pt>
                <c:pt idx="2">
                  <c:v>-7.2828894397670776E-2</c:v>
                </c:pt>
                <c:pt idx="3">
                  <c:v>-0.11237642627073181</c:v>
                </c:pt>
                <c:pt idx="4">
                  <c:v>-0.13886958463796151</c:v>
                </c:pt>
                <c:pt idx="5">
                  <c:v>-0.16292257419546782</c:v>
                </c:pt>
                <c:pt idx="6">
                  <c:v>-0.18784421541185228</c:v>
                </c:pt>
                <c:pt idx="7">
                  <c:v>-0.22016199749033666</c:v>
                </c:pt>
                <c:pt idx="8">
                  <c:v>-0.25927493990360345</c:v>
                </c:pt>
                <c:pt idx="9">
                  <c:v>-0.30529172333808741</c:v>
                </c:pt>
                <c:pt idx="10">
                  <c:v>-0.35384231949634865</c:v>
                </c:pt>
                <c:pt idx="11">
                  <c:v>-0.39822098559014285</c:v>
                </c:pt>
                <c:pt idx="12">
                  <c:v>-0.4375373103919391</c:v>
                </c:pt>
                <c:pt idx="13">
                  <c:v>-0.47879405530209407</c:v>
                </c:pt>
                <c:pt idx="14">
                  <c:v>-0.5368078721418994</c:v>
                </c:pt>
                <c:pt idx="15">
                  <c:v>-0.60599004320133876</c:v>
                </c:pt>
                <c:pt idx="16">
                  <c:v>-0.66544063321065527</c:v>
                </c:pt>
                <c:pt idx="17">
                  <c:v>-0.72345559487835431</c:v>
                </c:pt>
                <c:pt idx="18">
                  <c:v>-0.79474558544675034</c:v>
                </c:pt>
                <c:pt idx="19">
                  <c:v>-0.87952389294172917</c:v>
                </c:pt>
                <c:pt idx="20">
                  <c:v>-0.97662227043055894</c:v>
                </c:pt>
                <c:pt idx="21">
                  <c:v>-1.0785646847431998</c:v>
                </c:pt>
                <c:pt idx="22">
                  <c:v>-1.1822841414875456</c:v>
                </c:pt>
                <c:pt idx="23">
                  <c:v>-1.2910240125132773</c:v>
                </c:pt>
                <c:pt idx="24">
                  <c:v>-1.3987279702595707</c:v>
                </c:pt>
                <c:pt idx="25">
                  <c:v>-1.498123236511316</c:v>
                </c:pt>
                <c:pt idx="26">
                  <c:v>-1.5915775518737318</c:v>
                </c:pt>
                <c:pt idx="27">
                  <c:v>-1.6790426019003879</c:v>
                </c:pt>
                <c:pt idx="28">
                  <c:v>-1.7567090944191646</c:v>
                </c:pt>
                <c:pt idx="29">
                  <c:v>-1.8292568039377013</c:v>
                </c:pt>
                <c:pt idx="30">
                  <c:v>-1.9055527403914121</c:v>
                </c:pt>
                <c:pt idx="31">
                  <c:v>-1.9877518356606783</c:v>
                </c:pt>
                <c:pt idx="32">
                  <c:v>-2.0728248330168344</c:v>
                </c:pt>
                <c:pt idx="33">
                  <c:v>-2.1627352688267121</c:v>
                </c:pt>
                <c:pt idx="34">
                  <c:v>-2.2603366101907838</c:v>
                </c:pt>
                <c:pt idx="35">
                  <c:v>-2.357373542235786</c:v>
                </c:pt>
                <c:pt idx="36">
                  <c:v>-2.4477009611448528</c:v>
                </c:pt>
                <c:pt idx="37">
                  <c:v>-2.5302973137078006</c:v>
                </c:pt>
                <c:pt idx="38">
                  <c:v>-2.60409517155481</c:v>
                </c:pt>
                <c:pt idx="39">
                  <c:v>-2.6747569903504469</c:v>
                </c:pt>
                <c:pt idx="40">
                  <c:v>-2.7451993288925038</c:v>
                </c:pt>
                <c:pt idx="41">
                  <c:v>-2.8206517631983208</c:v>
                </c:pt>
                <c:pt idx="42">
                  <c:v>-2.8995947906810411</c:v>
                </c:pt>
                <c:pt idx="43">
                  <c:v>-2.9750465735345313</c:v>
                </c:pt>
                <c:pt idx="44">
                  <c:v>-3.0505806828196964</c:v>
                </c:pt>
                <c:pt idx="45">
                  <c:v>-3.1292471806334619</c:v>
                </c:pt>
                <c:pt idx="46">
                  <c:v>-3.2175202327285533</c:v>
                </c:pt>
                <c:pt idx="47">
                  <c:v>-3.3204759662193952</c:v>
                </c:pt>
                <c:pt idx="48">
                  <c:v>-3.4344595295128753</c:v>
                </c:pt>
                <c:pt idx="49">
                  <c:v>-3.5492009965433873</c:v>
                </c:pt>
                <c:pt idx="50">
                  <c:v>-3.6670584257512417</c:v>
                </c:pt>
                <c:pt idx="51">
                  <c:v>-3.7897621944361339</c:v>
                </c:pt>
                <c:pt idx="52">
                  <c:v>-3.9104218547564948</c:v>
                </c:pt>
                <c:pt idx="53">
                  <c:v>-4.0218513094812405</c:v>
                </c:pt>
                <c:pt idx="54">
                  <c:v>-4.1210452729593277</c:v>
                </c:pt>
                <c:pt idx="55">
                  <c:v>-4.2193707181086308</c:v>
                </c:pt>
                <c:pt idx="56">
                  <c:v>-4.3234286928266892</c:v>
                </c:pt>
                <c:pt idx="57">
                  <c:v>-4.4329883819982339</c:v>
                </c:pt>
                <c:pt idx="58">
                  <c:v>-4.535311969515246</c:v>
                </c:pt>
                <c:pt idx="59">
                  <c:v>-4.6174985731545384</c:v>
                </c:pt>
                <c:pt idx="60">
                  <c:v>-4.6887614526533108</c:v>
                </c:pt>
                <c:pt idx="61">
                  <c:v>-4.768031843841344</c:v>
                </c:pt>
                <c:pt idx="62">
                  <c:v>-4.8518080706614786</c:v>
                </c:pt>
                <c:pt idx="63">
                  <c:v>-4.9336385089025327</c:v>
                </c:pt>
                <c:pt idx="64">
                  <c:v>-5.0130208428345782</c:v>
                </c:pt>
                <c:pt idx="65">
                  <c:v>-5.0835128365848146</c:v>
                </c:pt>
                <c:pt idx="66">
                  <c:v>-5.1470567824359712</c:v>
                </c:pt>
                <c:pt idx="67">
                  <c:v>-5.2101386354680397</c:v>
                </c:pt>
                <c:pt idx="68">
                  <c:v>-5.2750749264747743</c:v>
                </c:pt>
                <c:pt idx="69">
                  <c:v>-5.3405441780240714</c:v>
                </c:pt>
                <c:pt idx="70">
                  <c:v>-5.414489733966076</c:v>
                </c:pt>
                <c:pt idx="71">
                  <c:v>-5.4952470012514389</c:v>
                </c:pt>
                <c:pt idx="72">
                  <c:v>-5.5739342951590611</c:v>
                </c:pt>
                <c:pt idx="73">
                  <c:v>-5.6516792982936375</c:v>
                </c:pt>
                <c:pt idx="74">
                  <c:v>-5.741549215271065</c:v>
                </c:pt>
                <c:pt idx="75">
                  <c:v>-5.8352994335542574</c:v>
                </c:pt>
                <c:pt idx="76">
                  <c:v>-5.9487985588892682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939776"/>
        <c:axId val="154942848"/>
      </c:scatterChart>
      <c:valAx>
        <c:axId val="154939776"/>
        <c:scaling>
          <c:orientation val="minMax"/>
          <c:min val="-6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4942848"/>
        <c:crosses val="autoZero"/>
        <c:crossBetween val="midCat"/>
      </c:valAx>
      <c:valAx>
        <c:axId val="154942848"/>
        <c:scaling>
          <c:orientation val="minMax"/>
          <c:min val="-6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5493977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4615083165768636"/>
          <c:y val="0.92231162883721585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Data'!$H$22:$H$97</c:f>
              <c:numCache>
                <c:formatCode>0.00</c:formatCode>
                <c:ptCount val="76"/>
                <c:pt idx="0">
                  <c:v>0.9405405405424625</c:v>
                </c:pt>
                <c:pt idx="1">
                  <c:v>0.18306347912932525</c:v>
                </c:pt>
                <c:pt idx="2">
                  <c:v>0.70740863404197074</c:v>
                </c:pt>
                <c:pt idx="3">
                  <c:v>3.5929416847349467E-2</c:v>
                </c:pt>
                <c:pt idx="4">
                  <c:v>0.3478791560652944</c:v>
                </c:pt>
                <c:pt idx="5">
                  <c:v>0.4090342160518356</c:v>
                </c:pt>
                <c:pt idx="6">
                  <c:v>0.60902515546221536</c:v>
                </c:pt>
                <c:pt idx="7">
                  <c:v>0.63458297015640208</c:v>
                </c:pt>
                <c:pt idx="8">
                  <c:v>0.12414961678675848</c:v>
                </c:pt>
                <c:pt idx="9">
                  <c:v>6.4787611848828336E-2</c:v>
                </c:pt>
                <c:pt idx="10">
                  <c:v>0.22249247962646193</c:v>
                </c:pt>
                <c:pt idx="11">
                  <c:v>0.13236713973872821</c:v>
                </c:pt>
                <c:pt idx="12">
                  <c:v>0.13654497210419292</c:v>
                </c:pt>
                <c:pt idx="13">
                  <c:v>0.62225652577777368</c:v>
                </c:pt>
                <c:pt idx="14">
                  <c:v>0.1351597976740378</c:v>
                </c:pt>
                <c:pt idx="15">
                  <c:v>0.34133028696630291</c:v>
                </c:pt>
                <c:pt idx="16">
                  <c:v>0.31223100347279142</c:v>
                </c:pt>
                <c:pt idx="17">
                  <c:v>0.41702722901013178</c:v>
                </c:pt>
                <c:pt idx="18">
                  <c:v>0.45281834225560813</c:v>
                </c:pt>
                <c:pt idx="19">
                  <c:v>0.3811303796795617</c:v>
                </c:pt>
                <c:pt idx="20">
                  <c:v>4.6563839177356764E-2</c:v>
                </c:pt>
                <c:pt idx="21">
                  <c:v>0.34504143584937164</c:v>
                </c:pt>
                <c:pt idx="22">
                  <c:v>0.41930656932626897</c:v>
                </c:pt>
                <c:pt idx="23">
                  <c:v>0.13870866083424427</c:v>
                </c:pt>
                <c:pt idx="24">
                  <c:v>0.48323234032823265</c:v>
                </c:pt>
                <c:pt idx="25">
                  <c:v>0.17498832560770977</c:v>
                </c:pt>
                <c:pt idx="26">
                  <c:v>0.34588918390011109</c:v>
                </c:pt>
                <c:pt idx="27">
                  <c:v>0.38784234808415829</c:v>
                </c:pt>
                <c:pt idx="28">
                  <c:v>1.5523527718152966E-2</c:v>
                </c:pt>
                <c:pt idx="29">
                  <c:v>0.28576860831333839</c:v>
                </c:pt>
                <c:pt idx="30">
                  <c:v>9.3303656460756987E-2</c:v>
                </c:pt>
                <c:pt idx="31">
                  <c:v>0.13876946170234972</c:v>
                </c:pt>
                <c:pt idx="32">
                  <c:v>0.32054996301436561</c:v>
                </c:pt>
                <c:pt idx="33">
                  <c:v>0.18849857630199127</c:v>
                </c:pt>
                <c:pt idx="34">
                  <c:v>0.3884515879615042</c:v>
                </c:pt>
                <c:pt idx="35">
                  <c:v>0.195811119189963</c:v>
                </c:pt>
                <c:pt idx="36">
                  <c:v>0.38311214492771134</c:v>
                </c:pt>
                <c:pt idx="37">
                  <c:v>0.26450741343486162</c:v>
                </c:pt>
                <c:pt idx="38">
                  <c:v>5.7980288646402423E-2</c:v>
                </c:pt>
                <c:pt idx="39">
                  <c:v>2.4560368303843033E-2</c:v>
                </c:pt>
                <c:pt idx="40">
                  <c:v>0.2800146700089613</c:v>
                </c:pt>
                <c:pt idx="41">
                  <c:v>0.12948560680975194</c:v>
                </c:pt>
                <c:pt idx="42">
                  <c:v>9.6264250716017269E-2</c:v>
                </c:pt>
                <c:pt idx="43">
                  <c:v>0.18006849108511644</c:v>
                </c:pt>
                <c:pt idx="44">
                  <c:v>5.7670124494273715E-2</c:v>
                </c:pt>
                <c:pt idx="45">
                  <c:v>0.32284778819026971</c:v>
                </c:pt>
                <c:pt idx="46">
                  <c:v>0.34402672812303442</c:v>
                </c:pt>
                <c:pt idx="47">
                  <c:v>0.29096372853633939</c:v>
                </c:pt>
                <c:pt idx="48">
                  <c:v>0.17124965751526378</c:v>
                </c:pt>
                <c:pt idx="49">
                  <c:v>0.28729501307566851</c:v>
                </c:pt>
                <c:pt idx="50">
                  <c:v>0.10503428641114107</c:v>
                </c:pt>
                <c:pt idx="51">
                  <c:v>0.27242929143384081</c:v>
                </c:pt>
                <c:pt idx="52">
                  <c:v>0.43445580593532396</c:v>
                </c:pt>
                <c:pt idx="53">
                  <c:v>0.15524644445617455</c:v>
                </c:pt>
                <c:pt idx="54">
                  <c:v>0.20526314876097584</c:v>
                </c:pt>
                <c:pt idx="55">
                  <c:v>0.29811894180531284</c:v>
                </c:pt>
                <c:pt idx="56">
                  <c:v>7.9326124555720842E-2</c:v>
                </c:pt>
                <c:pt idx="57">
                  <c:v>0.60831340833218184</c:v>
                </c:pt>
                <c:pt idx="58">
                  <c:v>0.49771659256124684</c:v>
                </c:pt>
                <c:pt idx="59">
                  <c:v>9.2882975685027444E-2</c:v>
                </c:pt>
                <c:pt idx="60">
                  <c:v>0.53896864453585491</c:v>
                </c:pt>
                <c:pt idx="61">
                  <c:v>0.12941089680919615</c:v>
                </c:pt>
                <c:pt idx="62">
                  <c:v>7.7965265902265574E-2</c:v>
                </c:pt>
                <c:pt idx="63">
                  <c:v>0.28682538333928159</c:v>
                </c:pt>
                <c:pt idx="64">
                  <c:v>0.35581106309575822</c:v>
                </c:pt>
                <c:pt idx="65">
                  <c:v>0.16799687023047624</c:v>
                </c:pt>
                <c:pt idx="66">
                  <c:v>6.4443709579012742E-2</c:v>
                </c:pt>
                <c:pt idx="67">
                  <c:v>6.326996686041389E-2</c:v>
                </c:pt>
                <c:pt idx="68">
                  <c:v>0.12619481024628967</c:v>
                </c:pt>
                <c:pt idx="69">
                  <c:v>0.37304364745499413</c:v>
                </c:pt>
                <c:pt idx="70">
                  <c:v>8.9493772382329209E-2</c:v>
                </c:pt>
                <c:pt idx="71">
                  <c:v>7.5959841368962985E-2</c:v>
                </c:pt>
                <c:pt idx="72">
                  <c:v>0.10013911390632045</c:v>
                </c:pt>
                <c:pt idx="73">
                  <c:v>0.47685769593404026</c:v>
                </c:pt>
                <c:pt idx="74">
                  <c:v>0.53366292541796601</c:v>
                </c:pt>
                <c:pt idx="75">
                  <c:v>1.2204507421166433</c:v>
                </c:pt>
              </c:numCache>
            </c:numRef>
          </c:xVal>
          <c:yVal>
            <c:numRef>
              <c:f>'Survey Data'!$A$22:$A$97</c:f>
              <c:numCache>
                <c:formatCode>0.0</c:formatCode>
                <c:ptCount val="76"/>
                <c:pt idx="0">
                  <c:v>9.25</c:v>
                </c:pt>
                <c:pt idx="1">
                  <c:v>18.920000000000002</c:v>
                </c:pt>
                <c:pt idx="2">
                  <c:v>28.59</c:v>
                </c:pt>
                <c:pt idx="3">
                  <c:v>38.26</c:v>
                </c:pt>
                <c:pt idx="4">
                  <c:v>47.93</c:v>
                </c:pt>
                <c:pt idx="5">
                  <c:v>57.6</c:v>
                </c:pt>
                <c:pt idx="6">
                  <c:v>67.27</c:v>
                </c:pt>
                <c:pt idx="7">
                  <c:v>76.94</c:v>
                </c:pt>
                <c:pt idx="8">
                  <c:v>86.61</c:v>
                </c:pt>
                <c:pt idx="9">
                  <c:v>96.28</c:v>
                </c:pt>
                <c:pt idx="10">
                  <c:v>105.95</c:v>
                </c:pt>
                <c:pt idx="11">
                  <c:v>115.62</c:v>
                </c:pt>
                <c:pt idx="12">
                  <c:v>125.29</c:v>
                </c:pt>
                <c:pt idx="13">
                  <c:v>134.96</c:v>
                </c:pt>
                <c:pt idx="14">
                  <c:v>144.63</c:v>
                </c:pt>
                <c:pt idx="15">
                  <c:v>154.30000000000001</c:v>
                </c:pt>
                <c:pt idx="16">
                  <c:v>163.97</c:v>
                </c:pt>
                <c:pt idx="17">
                  <c:v>173.64</c:v>
                </c:pt>
                <c:pt idx="18">
                  <c:v>183.31</c:v>
                </c:pt>
                <c:pt idx="19">
                  <c:v>192.98</c:v>
                </c:pt>
                <c:pt idx="20">
                  <c:v>202.65</c:v>
                </c:pt>
                <c:pt idx="21">
                  <c:v>212.32</c:v>
                </c:pt>
                <c:pt idx="22">
                  <c:v>221.99</c:v>
                </c:pt>
                <c:pt idx="23">
                  <c:v>231.66</c:v>
                </c:pt>
                <c:pt idx="24">
                  <c:v>241.33</c:v>
                </c:pt>
                <c:pt idx="25">
                  <c:v>251</c:v>
                </c:pt>
                <c:pt idx="26">
                  <c:v>260.67</c:v>
                </c:pt>
                <c:pt idx="27">
                  <c:v>270.33999999999997</c:v>
                </c:pt>
                <c:pt idx="28">
                  <c:v>280.01</c:v>
                </c:pt>
                <c:pt idx="29">
                  <c:v>289.68</c:v>
                </c:pt>
                <c:pt idx="30">
                  <c:v>299.35000000000002</c:v>
                </c:pt>
                <c:pt idx="31">
                  <c:v>309.02</c:v>
                </c:pt>
                <c:pt idx="32">
                  <c:v>318.69</c:v>
                </c:pt>
                <c:pt idx="33">
                  <c:v>328.36</c:v>
                </c:pt>
                <c:pt idx="34">
                  <c:v>338.03</c:v>
                </c:pt>
                <c:pt idx="35">
                  <c:v>347.7</c:v>
                </c:pt>
                <c:pt idx="36">
                  <c:v>357.37</c:v>
                </c:pt>
                <c:pt idx="37">
                  <c:v>367.04</c:v>
                </c:pt>
                <c:pt idx="38">
                  <c:v>376.71</c:v>
                </c:pt>
                <c:pt idx="39">
                  <c:v>386.38</c:v>
                </c:pt>
                <c:pt idx="40">
                  <c:v>396.05</c:v>
                </c:pt>
                <c:pt idx="41">
                  <c:v>405.72</c:v>
                </c:pt>
                <c:pt idx="42">
                  <c:v>415.39</c:v>
                </c:pt>
                <c:pt idx="43">
                  <c:v>425.06</c:v>
                </c:pt>
                <c:pt idx="44">
                  <c:v>434.73</c:v>
                </c:pt>
                <c:pt idx="45">
                  <c:v>444.4</c:v>
                </c:pt>
                <c:pt idx="46">
                  <c:v>454.07</c:v>
                </c:pt>
                <c:pt idx="47">
                  <c:v>463.74</c:v>
                </c:pt>
                <c:pt idx="48">
                  <c:v>473.41</c:v>
                </c:pt>
                <c:pt idx="49">
                  <c:v>483.08</c:v>
                </c:pt>
                <c:pt idx="50">
                  <c:v>492.75</c:v>
                </c:pt>
                <c:pt idx="51">
                  <c:v>502.42</c:v>
                </c:pt>
                <c:pt idx="52">
                  <c:v>512.09</c:v>
                </c:pt>
                <c:pt idx="53">
                  <c:v>521.76</c:v>
                </c:pt>
                <c:pt idx="54">
                  <c:v>531.42999999999995</c:v>
                </c:pt>
                <c:pt idx="55">
                  <c:v>541.1</c:v>
                </c:pt>
                <c:pt idx="56">
                  <c:v>550.77</c:v>
                </c:pt>
                <c:pt idx="57">
                  <c:v>560.44000000000005</c:v>
                </c:pt>
                <c:pt idx="58">
                  <c:v>570.11</c:v>
                </c:pt>
                <c:pt idx="59">
                  <c:v>579.78</c:v>
                </c:pt>
                <c:pt idx="60">
                  <c:v>589.45000000000005</c:v>
                </c:pt>
                <c:pt idx="61">
                  <c:v>599.12</c:v>
                </c:pt>
                <c:pt idx="62">
                  <c:v>608.79</c:v>
                </c:pt>
                <c:pt idx="63">
                  <c:v>618.46</c:v>
                </c:pt>
                <c:pt idx="64">
                  <c:v>628.13</c:v>
                </c:pt>
                <c:pt idx="65">
                  <c:v>637.79999999999995</c:v>
                </c:pt>
                <c:pt idx="66">
                  <c:v>647.47</c:v>
                </c:pt>
                <c:pt idx="67">
                  <c:v>657.14</c:v>
                </c:pt>
                <c:pt idx="68">
                  <c:v>666.81</c:v>
                </c:pt>
                <c:pt idx="69">
                  <c:v>676.48</c:v>
                </c:pt>
                <c:pt idx="70">
                  <c:v>686.15</c:v>
                </c:pt>
                <c:pt idx="71">
                  <c:v>695.82</c:v>
                </c:pt>
                <c:pt idx="72">
                  <c:v>705.49</c:v>
                </c:pt>
                <c:pt idx="73">
                  <c:v>715.16</c:v>
                </c:pt>
                <c:pt idx="74">
                  <c:v>724.83</c:v>
                </c:pt>
                <c:pt idx="75">
                  <c:v>734.5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67776"/>
        <c:axId val="168270464"/>
      </c:scatterChart>
      <c:valAx>
        <c:axId val="16826777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68270464"/>
        <c:crosses val="autoZero"/>
        <c:crossBetween val="midCat"/>
        <c:majorUnit val="5"/>
        <c:minorUnit val="1"/>
      </c:valAx>
      <c:valAx>
        <c:axId val="1682704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682677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97" totalsRowShown="0" headerRowDxfId="10" dataDxfId="9" tableBorderDxfId="8">
  <autoFilter ref="A20:H97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1"/>
      <c r="B1" s="171"/>
      <c r="C1" s="171"/>
      <c r="D1" s="171"/>
      <c r="E1" s="171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2" t="s">
        <v>36</v>
      </c>
      <c r="B10" s="172"/>
      <c r="C10" s="172"/>
      <c r="D10" s="172"/>
      <c r="E10" s="172"/>
      <c r="F10" s="172"/>
      <c r="G10" s="172"/>
      <c r="H10" s="172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2" t="s">
        <v>35</v>
      </c>
      <c r="E12" s="63" t="str">
        <f>'Event Summary'!A4</f>
        <v>Santos Ltd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34</v>
      </c>
      <c r="E13" s="33" t="str">
        <f>'Event Summary'!C4</f>
        <v>Raslie 8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33</v>
      </c>
      <c r="E14" s="33" t="str">
        <f>'Event Summary'!E4</f>
        <v>Roma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29' 16.59" S</v>
      </c>
    </row>
    <row r="16" spans="1:8" ht="39" customHeight="1" x14ac:dyDescent="0.45">
      <c r="D16" s="31" t="s">
        <v>49</v>
      </c>
      <c r="E16" s="30" t="str">
        <f>'Event Summary'!G6</f>
        <v>149° 04' 31.95" E.</v>
      </c>
    </row>
    <row r="17" spans="4:7" ht="39" customHeight="1" x14ac:dyDescent="0.45">
      <c r="D17" s="31" t="s">
        <v>32</v>
      </c>
      <c r="E17" s="173">
        <f>'Event Summary'!A13</f>
        <v>41814</v>
      </c>
      <c r="F17" s="173"/>
      <c r="G17" s="173"/>
    </row>
    <row r="18" spans="4:7" ht="39" customHeight="1" x14ac:dyDescent="0.45">
      <c r="D18" s="31" t="s">
        <v>31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30</v>
      </c>
      <c r="H34" s="27">
        <f ca="1">TODAY()</f>
        <v>41823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39</v>
      </c>
      <c r="B1" s="174"/>
      <c r="C1" s="174"/>
      <c r="D1" s="174"/>
      <c r="E1" s="174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14</v>
      </c>
      <c r="H3" s="11"/>
    </row>
    <row r="4" spans="1:8" s="1" customFormat="1" x14ac:dyDescent="0.25">
      <c r="A4" s="139" t="s">
        <v>47</v>
      </c>
      <c r="B4" s="137"/>
      <c r="C4" s="139" t="s">
        <v>71</v>
      </c>
      <c r="D4" s="138"/>
      <c r="E4" s="139" t="s">
        <v>72</v>
      </c>
      <c r="F4" s="137"/>
      <c r="G4" s="140" t="s">
        <v>15</v>
      </c>
      <c r="H4" s="143"/>
    </row>
    <row r="5" spans="1:8" s="1" customFormat="1" ht="9" customHeight="1" x14ac:dyDescent="0.25">
      <c r="A5" s="126" t="s">
        <v>16</v>
      </c>
      <c r="B5" s="129"/>
      <c r="C5" s="126" t="s">
        <v>58</v>
      </c>
      <c r="D5" s="127"/>
      <c r="E5" s="126" t="s">
        <v>44</v>
      </c>
      <c r="F5" s="127"/>
      <c r="G5" s="126" t="s">
        <v>45</v>
      </c>
      <c r="H5" s="127"/>
    </row>
    <row r="6" spans="1:8" s="1" customFormat="1" x14ac:dyDescent="0.25">
      <c r="A6" s="140" t="s">
        <v>73</v>
      </c>
      <c r="B6" s="143"/>
      <c r="C6" s="147" t="s">
        <v>60</v>
      </c>
      <c r="D6" s="143"/>
      <c r="E6" s="154" t="s">
        <v>85</v>
      </c>
      <c r="F6" s="150"/>
      <c r="G6" s="154" t="s">
        <v>86</v>
      </c>
      <c r="H6" s="138"/>
    </row>
    <row r="7" spans="1:8" s="1" customFormat="1" ht="9" customHeight="1" x14ac:dyDescent="0.25">
      <c r="A7" s="126" t="s">
        <v>40</v>
      </c>
      <c r="B7" s="129"/>
      <c r="C7" s="126" t="s">
        <v>41</v>
      </c>
      <c r="D7" s="127"/>
      <c r="E7" s="126" t="s">
        <v>42</v>
      </c>
      <c r="F7" s="127"/>
      <c r="G7" s="126" t="s">
        <v>43</v>
      </c>
      <c r="H7" s="127"/>
    </row>
    <row r="8" spans="1:8" s="1" customFormat="1" x14ac:dyDescent="0.25">
      <c r="A8" s="176">
        <v>7068606.1670000004</v>
      </c>
      <c r="B8" s="177"/>
      <c r="C8" s="178">
        <v>706877.19700000004</v>
      </c>
      <c r="D8" s="179"/>
      <c r="E8" s="149" t="s">
        <v>51</v>
      </c>
      <c r="F8" s="150"/>
      <c r="G8" s="149">
        <v>55</v>
      </c>
      <c r="H8" s="138"/>
    </row>
    <row r="9" spans="1:8" x14ac:dyDescent="0.25">
      <c r="A9" s="131" t="s">
        <v>11</v>
      </c>
      <c r="B9" s="132"/>
      <c r="C9" s="132"/>
      <c r="D9" s="132"/>
      <c r="E9" s="132"/>
      <c r="F9" s="132"/>
      <c r="G9" s="142"/>
      <c r="H9" s="133"/>
    </row>
    <row r="10" spans="1:8" s="2" customFormat="1" ht="9" customHeight="1" x14ac:dyDescent="0.25">
      <c r="A10" s="126" t="s">
        <v>24</v>
      </c>
      <c r="B10" s="127"/>
      <c r="C10" s="141" t="s">
        <v>13</v>
      </c>
      <c r="D10" s="127"/>
      <c r="E10" s="141" t="s">
        <v>27</v>
      </c>
      <c r="F10" s="128"/>
      <c r="G10" s="126" t="s">
        <v>19</v>
      </c>
      <c r="H10" s="127"/>
    </row>
    <row r="11" spans="1:8" s="1" customFormat="1" x14ac:dyDescent="0.25">
      <c r="A11" s="134" t="s">
        <v>13</v>
      </c>
      <c r="B11" s="136"/>
      <c r="C11" s="145">
        <v>364.4</v>
      </c>
      <c r="D11" s="136"/>
      <c r="E11" s="134" t="s">
        <v>79</v>
      </c>
      <c r="F11" s="135"/>
      <c r="G11" s="145">
        <v>3.9</v>
      </c>
      <c r="H11" s="136"/>
    </row>
    <row r="12" spans="1:8" s="2" customFormat="1" ht="9" customHeight="1" x14ac:dyDescent="0.25">
      <c r="A12" s="126" t="s">
        <v>10</v>
      </c>
      <c r="B12" s="127"/>
      <c r="C12" s="126" t="s">
        <v>59</v>
      </c>
      <c r="D12" s="127"/>
      <c r="E12" s="126" t="s">
        <v>22</v>
      </c>
      <c r="F12" s="128"/>
      <c r="G12" s="126" t="s">
        <v>23</v>
      </c>
      <c r="H12" s="127"/>
    </row>
    <row r="13" spans="1:8" s="1" customFormat="1" x14ac:dyDescent="0.25">
      <c r="A13" s="146">
        <v>41814</v>
      </c>
      <c r="B13" s="136"/>
      <c r="C13" s="134" t="s">
        <v>80</v>
      </c>
      <c r="D13" s="136"/>
      <c r="E13" s="144">
        <v>0</v>
      </c>
      <c r="F13" s="135"/>
      <c r="G13" s="144">
        <v>734.5</v>
      </c>
      <c r="H13" s="136"/>
    </row>
    <row r="14" spans="1:8" s="78" customFormat="1" ht="9" customHeight="1" x14ac:dyDescent="0.25">
      <c r="A14" s="126" t="s">
        <v>17</v>
      </c>
      <c r="B14" s="127"/>
      <c r="C14" s="126" t="s">
        <v>61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">
        <v>52</v>
      </c>
      <c r="B15" s="136"/>
      <c r="C15" s="146" t="s">
        <v>69</v>
      </c>
      <c r="D15" s="136"/>
      <c r="E15" s="166" t="s">
        <v>87</v>
      </c>
      <c r="F15" s="135"/>
      <c r="G15" s="144" t="s">
        <v>55</v>
      </c>
      <c r="H15" s="136"/>
    </row>
    <row r="16" spans="1:8" s="2" customFormat="1" ht="9" customHeight="1" x14ac:dyDescent="0.25">
      <c r="A16" s="155" t="s">
        <v>63</v>
      </c>
      <c r="B16" s="127"/>
      <c r="C16" s="126" t="s">
        <v>46</v>
      </c>
      <c r="D16" s="127"/>
      <c r="E16" s="126" t="s">
        <v>57</v>
      </c>
      <c r="F16" s="128"/>
      <c r="G16" s="126" t="s">
        <v>29</v>
      </c>
      <c r="H16" s="130" t="s">
        <v>28</v>
      </c>
    </row>
    <row r="17" spans="1:8" s="64" customFormat="1" ht="12.75" x14ac:dyDescent="0.25">
      <c r="A17" s="146" t="s">
        <v>81</v>
      </c>
      <c r="B17" s="136"/>
      <c r="C17" s="134" t="s">
        <v>82</v>
      </c>
      <c r="D17" s="136"/>
      <c r="E17" s="134" t="s">
        <v>83</v>
      </c>
      <c r="F17" s="135"/>
      <c r="G17" s="144" t="s">
        <v>84</v>
      </c>
      <c r="H17" s="148"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0"/>
      <c r="B19" s="181"/>
      <c r="C19" s="181"/>
      <c r="D19" s="181"/>
      <c r="E19" s="181"/>
      <c r="F19" s="181"/>
      <c r="G19" s="181"/>
      <c r="H19" s="182"/>
    </row>
    <row r="20" spans="1:8" s="8" customFormat="1" x14ac:dyDescent="0.25">
      <c r="A20" s="46" t="s">
        <v>38</v>
      </c>
      <c r="B20" s="46" t="s">
        <v>37</v>
      </c>
      <c r="C20" s="175" t="s">
        <v>20</v>
      </c>
      <c r="D20" s="175"/>
      <c r="E20" s="175"/>
      <c r="F20" s="175"/>
      <c r="G20" s="175"/>
      <c r="H20" s="175"/>
    </row>
    <row r="21" spans="1:8" ht="13.5" customHeight="1" x14ac:dyDescent="0.25">
      <c r="A21" s="119">
        <v>41814</v>
      </c>
      <c r="B21" s="120">
        <v>0.38541666666666669</v>
      </c>
      <c r="C21" s="115" t="s">
        <v>74</v>
      </c>
      <c r="D21" s="51"/>
      <c r="E21" s="51"/>
      <c r="F21" s="51"/>
      <c r="G21" s="51"/>
      <c r="H21" s="52"/>
    </row>
    <row r="22" spans="1:8" ht="13.5" customHeight="1" x14ac:dyDescent="0.25">
      <c r="A22" s="124"/>
      <c r="B22" s="122">
        <v>0.41666666666666669</v>
      </c>
      <c r="C22" s="116" t="s">
        <v>75</v>
      </c>
      <c r="D22" s="54"/>
      <c r="E22" s="54"/>
      <c r="F22" s="54"/>
      <c r="G22" s="54"/>
      <c r="H22" s="55"/>
    </row>
    <row r="23" spans="1:8" ht="13.5" customHeight="1" x14ac:dyDescent="0.25">
      <c r="A23" s="125"/>
      <c r="B23" s="123">
        <v>0.4375</v>
      </c>
      <c r="C23" s="118" t="s">
        <v>76</v>
      </c>
      <c r="D23" s="57"/>
      <c r="E23" s="57"/>
      <c r="F23" s="57"/>
      <c r="G23" s="57"/>
      <c r="H23" s="58"/>
    </row>
    <row r="24" spans="1:8" ht="13.5" customHeight="1" x14ac:dyDescent="0.25">
      <c r="A24" s="124"/>
      <c r="B24" s="122">
        <v>0.5625</v>
      </c>
      <c r="C24" s="116" t="s">
        <v>77</v>
      </c>
      <c r="D24" s="54"/>
      <c r="E24" s="54"/>
      <c r="F24" s="54"/>
      <c r="G24" s="54"/>
      <c r="H24" s="55"/>
    </row>
    <row r="25" spans="1:8" ht="13.5" customHeight="1" x14ac:dyDescent="0.25">
      <c r="A25" s="124"/>
      <c r="B25" s="122">
        <v>0.57291666666666663</v>
      </c>
      <c r="C25" s="116" t="s">
        <v>78</v>
      </c>
      <c r="D25" s="54"/>
      <c r="E25" s="54"/>
      <c r="F25" s="54"/>
      <c r="G25" s="54"/>
      <c r="H25" s="55"/>
    </row>
    <row r="26" spans="1:8" ht="13.5" customHeight="1" x14ac:dyDescent="0.25">
      <c r="A26" s="124"/>
      <c r="B26" s="122">
        <v>0.57986111111111105</v>
      </c>
      <c r="C26" s="116" t="s">
        <v>89</v>
      </c>
      <c r="D26" s="54"/>
      <c r="E26" s="54"/>
      <c r="F26" s="54"/>
      <c r="G26" s="54"/>
      <c r="H26" s="55"/>
    </row>
    <row r="27" spans="1:8" ht="13.5" customHeight="1" x14ac:dyDescent="0.25">
      <c r="A27" s="121"/>
      <c r="B27" s="122">
        <v>0.6875</v>
      </c>
      <c r="C27" s="116" t="s">
        <v>88</v>
      </c>
      <c r="D27" s="54"/>
      <c r="E27" s="54"/>
      <c r="F27" s="54"/>
      <c r="G27" s="54"/>
      <c r="H27" s="55"/>
    </row>
    <row r="28" spans="1:8" ht="13.5" customHeight="1" x14ac:dyDescent="0.25">
      <c r="A28" s="124"/>
      <c r="B28" s="122">
        <v>0.71875</v>
      </c>
      <c r="C28" s="116" t="s">
        <v>90</v>
      </c>
      <c r="D28" s="54"/>
      <c r="E28" s="54"/>
      <c r="F28" s="54"/>
      <c r="G28" s="54"/>
      <c r="H28" s="55"/>
    </row>
    <row r="29" spans="1:8" ht="13.5" customHeight="1" x14ac:dyDescent="0.25">
      <c r="A29" s="121"/>
      <c r="B29" s="122">
        <v>0.74305555555555547</v>
      </c>
      <c r="C29" s="117" t="s">
        <v>91</v>
      </c>
      <c r="E29" s="54"/>
      <c r="F29" s="54"/>
      <c r="G29" s="54"/>
      <c r="H29" s="55"/>
    </row>
    <row r="30" spans="1:8" ht="13.5" customHeight="1" x14ac:dyDescent="0.25">
      <c r="A30" s="124"/>
      <c r="B30" s="122"/>
      <c r="C30" s="116"/>
      <c r="D30" s="54"/>
      <c r="E30" s="54"/>
      <c r="F30" s="54"/>
      <c r="G30" s="54"/>
      <c r="H30" s="55"/>
    </row>
    <row r="31" spans="1:8" ht="13.5" customHeight="1" x14ac:dyDescent="0.25">
      <c r="A31" s="70"/>
      <c r="B31" s="60"/>
      <c r="C31" s="53"/>
      <c r="D31" s="54"/>
      <c r="E31" s="54"/>
      <c r="F31" s="54"/>
      <c r="G31" s="54"/>
      <c r="H31" s="55"/>
    </row>
    <row r="32" spans="1:8" ht="13.5" customHeight="1" x14ac:dyDescent="0.25">
      <c r="A32" s="59"/>
      <c r="B32" s="60"/>
      <c r="C32" s="53"/>
      <c r="D32" s="54"/>
      <c r="E32" s="54"/>
      <c r="F32" s="54"/>
      <c r="G32" s="54"/>
      <c r="H32" s="55"/>
    </row>
    <row r="33" spans="1:8" ht="13.5" customHeight="1" x14ac:dyDescent="0.25">
      <c r="A33" s="59"/>
      <c r="B33" s="60"/>
      <c r="C33" s="53"/>
      <c r="D33" s="54"/>
      <c r="E33" s="54"/>
      <c r="F33" s="54"/>
      <c r="G33" s="54"/>
      <c r="H33" s="55"/>
    </row>
    <row r="34" spans="1:8" ht="13.5" customHeight="1" x14ac:dyDescent="0.25">
      <c r="A34" s="59"/>
      <c r="B34" s="60"/>
      <c r="C34" s="53"/>
      <c r="D34" s="54"/>
      <c r="E34" s="54"/>
      <c r="F34" s="54"/>
      <c r="G34" s="54"/>
      <c r="H34" s="55"/>
    </row>
    <row r="35" spans="1:8" ht="13.5" customHeight="1" x14ac:dyDescent="0.25">
      <c r="A35" s="59"/>
      <c r="B35" s="60"/>
      <c r="C35" s="53"/>
      <c r="D35" s="54"/>
      <c r="E35" s="54"/>
      <c r="F35" s="54"/>
      <c r="G35" s="54"/>
      <c r="H35" s="55"/>
    </row>
    <row r="36" spans="1:8" ht="13.5" customHeight="1" x14ac:dyDescent="0.25">
      <c r="A36" s="59"/>
      <c r="B36" s="60"/>
      <c r="C36" s="53"/>
      <c r="D36" s="54"/>
      <c r="E36" s="54"/>
      <c r="F36" s="54"/>
      <c r="G36" s="54"/>
      <c r="H36" s="55"/>
    </row>
    <row r="37" spans="1:8" ht="13.5" customHeight="1" x14ac:dyDescent="0.25">
      <c r="A37" s="59"/>
      <c r="B37" s="61"/>
      <c r="C37" s="53"/>
      <c r="D37" s="54"/>
      <c r="E37" s="54"/>
      <c r="F37" s="54"/>
      <c r="G37" s="54"/>
      <c r="H37" s="55"/>
    </row>
    <row r="38" spans="1:8" ht="13.5" customHeight="1" x14ac:dyDescent="0.25">
      <c r="A38" s="59"/>
      <c r="B38" s="61"/>
      <c r="C38" s="53"/>
      <c r="D38" s="54"/>
      <c r="E38" s="54"/>
      <c r="F38" s="54"/>
      <c r="G38" s="54"/>
      <c r="H38" s="55"/>
    </row>
    <row r="39" spans="1:8" ht="13.5" customHeight="1" x14ac:dyDescent="0.25">
      <c r="A39" s="59"/>
      <c r="B39" s="61"/>
      <c r="C39" s="53"/>
      <c r="D39" s="54"/>
      <c r="E39" s="54"/>
      <c r="F39" s="54"/>
      <c r="G39" s="54"/>
      <c r="H39" s="55"/>
    </row>
    <row r="40" spans="1:8" ht="13.5" customHeight="1" x14ac:dyDescent="0.25">
      <c r="A40" s="59"/>
      <c r="B40" s="61"/>
      <c r="C40" s="53"/>
      <c r="D40" s="54"/>
      <c r="E40" s="54"/>
      <c r="F40" s="54"/>
      <c r="G40" s="54"/>
      <c r="H40" s="55"/>
    </row>
    <row r="41" spans="1:8" ht="13.5" customHeight="1" x14ac:dyDescent="0.25">
      <c r="A41" s="59"/>
      <c r="B41" s="61"/>
      <c r="C41" s="53"/>
      <c r="D41" s="54"/>
      <c r="E41" s="54"/>
      <c r="F41" s="54"/>
      <c r="G41" s="54"/>
      <c r="H41" s="55"/>
    </row>
    <row r="42" spans="1:8" ht="13.5" customHeight="1" x14ac:dyDescent="0.25">
      <c r="A42" s="59"/>
      <c r="B42" s="61"/>
      <c r="C42" s="53"/>
      <c r="D42" s="54"/>
      <c r="E42" s="54"/>
      <c r="F42" s="54"/>
      <c r="G42" s="54"/>
      <c r="H42" s="55"/>
    </row>
    <row r="43" spans="1:8" ht="13.5" customHeight="1" x14ac:dyDescent="0.25">
      <c r="A43" s="59"/>
      <c r="B43" s="61"/>
      <c r="C43" s="53"/>
      <c r="D43" s="54"/>
      <c r="E43" s="54"/>
      <c r="F43" s="54"/>
      <c r="G43" s="54"/>
      <c r="H43" s="55"/>
    </row>
    <row r="44" spans="1:8" ht="13.5" customHeight="1" x14ac:dyDescent="0.25">
      <c r="A44" s="59"/>
      <c r="B44" s="61"/>
      <c r="C44" s="53"/>
      <c r="D44" s="54"/>
      <c r="E44" s="54"/>
      <c r="F44" s="54"/>
      <c r="G44" s="54"/>
      <c r="H44" s="55"/>
    </row>
    <row r="45" spans="1:8" ht="13.5" customHeight="1" x14ac:dyDescent="0.25">
      <c r="A45" s="59"/>
      <c r="B45" s="61"/>
      <c r="C45" s="53"/>
      <c r="D45" s="54"/>
      <c r="E45" s="54"/>
      <c r="F45" s="54"/>
      <c r="G45" s="54"/>
      <c r="H45" s="55"/>
    </row>
    <row r="46" spans="1:8" ht="13.5" customHeight="1" x14ac:dyDescent="0.25">
      <c r="A46" s="59"/>
      <c r="B46" s="61"/>
      <c r="C46" s="53"/>
      <c r="D46" s="54"/>
      <c r="E46" s="54"/>
      <c r="F46" s="54"/>
      <c r="G46" s="54"/>
      <c r="H46" s="55"/>
    </row>
    <row r="47" spans="1:8" ht="13.5" customHeight="1" x14ac:dyDescent="0.25">
      <c r="A47" s="59"/>
      <c r="B47" s="61"/>
      <c r="C47" s="53"/>
      <c r="D47" s="54"/>
      <c r="E47" s="54"/>
      <c r="F47" s="54"/>
      <c r="G47" s="54"/>
      <c r="H47" s="55"/>
    </row>
    <row r="48" spans="1:8" ht="13.5" customHeight="1" x14ac:dyDescent="0.25">
      <c r="A48" s="59"/>
      <c r="B48" s="61"/>
      <c r="C48" s="53"/>
      <c r="D48" s="54"/>
      <c r="E48" s="54"/>
      <c r="F48" s="54"/>
      <c r="G48" s="54"/>
      <c r="H48" s="55"/>
    </row>
    <row r="49" spans="1:8" ht="13.5" customHeight="1" x14ac:dyDescent="0.25">
      <c r="A49" s="59"/>
      <c r="B49" s="61"/>
      <c r="C49" s="53"/>
      <c r="D49" s="54"/>
      <c r="E49" s="54"/>
      <c r="F49" s="54"/>
      <c r="G49" s="54"/>
      <c r="H49" s="55"/>
    </row>
    <row r="50" spans="1:8" ht="13.5" customHeight="1" x14ac:dyDescent="0.25">
      <c r="A50" s="59"/>
      <c r="B50" s="61"/>
      <c r="C50" s="53"/>
      <c r="D50" s="54"/>
      <c r="E50" s="54"/>
      <c r="F50" s="54"/>
      <c r="G50" s="54"/>
      <c r="H50" s="55"/>
    </row>
    <row r="51" spans="1:8" ht="13.5" customHeight="1" x14ac:dyDescent="0.25">
      <c r="A51" s="59"/>
      <c r="B51" s="61"/>
      <c r="C51" s="53"/>
      <c r="D51" s="54"/>
      <c r="E51" s="54"/>
      <c r="F51" s="54"/>
      <c r="G51" s="54"/>
      <c r="H51" s="55"/>
    </row>
    <row r="52" spans="1:8" ht="13.5" customHeight="1" x14ac:dyDescent="0.25">
      <c r="A52" s="59"/>
      <c r="B52" s="61"/>
      <c r="C52" s="53"/>
      <c r="D52" s="54"/>
      <c r="E52" s="54"/>
      <c r="F52" s="54"/>
      <c r="G52" s="54"/>
      <c r="H52" s="55"/>
    </row>
    <row r="53" spans="1:8" ht="13.5" customHeight="1" x14ac:dyDescent="0.25">
      <c r="A53" s="59"/>
      <c r="B53" s="61"/>
      <c r="C53" s="53"/>
      <c r="D53" s="54"/>
      <c r="E53" s="54"/>
      <c r="F53" s="54"/>
      <c r="G53" s="54"/>
      <c r="H53" s="55"/>
    </row>
    <row r="54" spans="1:8" ht="13.5" customHeight="1" x14ac:dyDescent="0.25">
      <c r="A54" s="59"/>
      <c r="B54" s="61"/>
      <c r="C54" s="53"/>
      <c r="D54" s="54"/>
      <c r="E54" s="54"/>
      <c r="F54" s="54"/>
      <c r="G54" s="54"/>
      <c r="H54" s="55"/>
    </row>
    <row r="55" spans="1:8" ht="13.5" customHeight="1" x14ac:dyDescent="0.25">
      <c r="A55" s="59"/>
      <c r="B55" s="61"/>
      <c r="C55" s="53"/>
      <c r="D55" s="54"/>
      <c r="E55" s="54"/>
      <c r="F55" s="54"/>
      <c r="G55" s="54"/>
      <c r="H55" s="55"/>
    </row>
    <row r="56" spans="1:8" ht="13.5" customHeight="1" x14ac:dyDescent="0.25">
      <c r="A56" s="49"/>
      <c r="B56" s="50"/>
      <c r="C56" s="56"/>
      <c r="D56" s="57"/>
      <c r="E56" s="57"/>
      <c r="F56" s="57"/>
      <c r="G56" s="57"/>
      <c r="H56" s="58"/>
    </row>
    <row r="57" spans="1:8" ht="13.5" customHeight="1" x14ac:dyDescent="0.25">
      <c r="A57" s="47"/>
      <c r="B57" s="48"/>
      <c r="C57" s="53"/>
      <c r="D57" s="54"/>
      <c r="E57" s="54"/>
      <c r="F57" s="54"/>
      <c r="G57" s="54"/>
      <c r="H57" s="55"/>
    </row>
    <row r="58" spans="1:8" ht="13.5" customHeight="1" x14ac:dyDescent="0.25">
      <c r="A58" s="47"/>
      <c r="B58" s="48"/>
      <c r="C58" s="53"/>
      <c r="D58" s="54"/>
      <c r="E58" s="54"/>
      <c r="F58" s="54"/>
      <c r="G58" s="54"/>
      <c r="H58" s="55"/>
    </row>
    <row r="59" spans="1:8" ht="13.5" customHeight="1" x14ac:dyDescent="0.25">
      <c r="A59" s="65"/>
      <c r="B59" s="66"/>
      <c r="C59" s="67"/>
      <c r="D59" s="68"/>
      <c r="E59" s="68"/>
      <c r="F59" s="68"/>
      <c r="G59" s="68"/>
      <c r="H59" s="69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16" zoomScaleNormal="100" workbookViewId="0">
      <selection activeCell="J30" sqref="J30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4" t="s">
        <v>50</v>
      </c>
      <c r="B1" s="174"/>
      <c r="C1" s="174"/>
      <c r="D1" s="174"/>
      <c r="E1" s="174"/>
      <c r="F1" s="174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Santos Ltd</v>
      </c>
      <c r="B4" s="18"/>
      <c r="C4" s="20" t="str">
        <f>'Event Summary'!C4</f>
        <v>Raslie 8</v>
      </c>
      <c r="D4" s="18"/>
      <c r="E4" s="18"/>
      <c r="F4" s="18"/>
      <c r="G4" s="20" t="str">
        <f>'Event Summary'!E4</f>
        <v>Roma</v>
      </c>
      <c r="H4" s="19"/>
      <c r="J4" s="23" t="s">
        <v>21</v>
      </c>
      <c r="K4" s="23"/>
      <c r="L4" s="23" t="s">
        <v>25</v>
      </c>
      <c r="M4" s="24"/>
    </row>
    <row r="5" spans="1:13" s="1" customFormat="1" ht="9" customHeight="1" x14ac:dyDescent="0.25">
      <c r="A5" s="4" t="s">
        <v>14</v>
      </c>
      <c r="B5" s="10"/>
      <c r="C5" s="4" t="s">
        <v>16</v>
      </c>
      <c r="D5" s="9"/>
      <c r="E5" s="10"/>
      <c r="F5" s="11"/>
      <c r="G5" s="9" t="s">
        <v>58</v>
      </c>
      <c r="H5" s="11"/>
    </row>
    <row r="6" spans="1:13" s="1" customFormat="1" x14ac:dyDescent="0.25">
      <c r="A6" s="21" t="str">
        <f>'Event Summary'!G4</f>
        <v>Australia</v>
      </c>
      <c r="B6" s="22"/>
      <c r="C6" s="153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9" t="s">
        <v>12</v>
      </c>
      <c r="B8" s="83" t="s">
        <v>13</v>
      </c>
      <c r="C8" s="84" t="s">
        <v>27</v>
      </c>
      <c r="D8" s="183" t="s">
        <v>26</v>
      </c>
      <c r="E8" s="183"/>
      <c r="F8" s="184"/>
      <c r="G8" s="83" t="s">
        <v>22</v>
      </c>
      <c r="H8" s="80" t="s">
        <v>23</v>
      </c>
    </row>
    <row r="9" spans="1:13" s="1" customFormat="1" x14ac:dyDescent="0.25">
      <c r="A9" s="74" t="str">
        <f>'Event Summary'!A11</f>
        <v>Ground Level</v>
      </c>
      <c r="B9" s="73">
        <f>'Event Summary'!C11</f>
        <v>364.4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734.5</v>
      </c>
    </row>
    <row r="10" spans="1:13" s="2" customFormat="1" ht="9" customHeight="1" x14ac:dyDescent="0.25">
      <c r="A10" s="83" t="s">
        <v>10</v>
      </c>
      <c r="B10" s="75" t="s">
        <v>17</v>
      </c>
      <c r="C10" s="83" t="s">
        <v>44</v>
      </c>
      <c r="D10" s="79" t="s">
        <v>45</v>
      </c>
      <c r="E10" s="81"/>
      <c r="F10" s="80"/>
      <c r="G10" s="83" t="s">
        <v>42</v>
      </c>
      <c r="H10" s="80" t="s">
        <v>43</v>
      </c>
    </row>
    <row r="11" spans="1:13" s="114" customFormat="1" ht="12" x14ac:dyDescent="0.25">
      <c r="A11" s="110">
        <f>'Event Summary'!A13</f>
        <v>41814</v>
      </c>
      <c r="B11" s="156" t="str">
        <f>'Event Summary'!A15</f>
        <v>Grid North</v>
      </c>
      <c r="C11" s="111" t="str">
        <f>'Event Summary'!E6</f>
        <v>26° 29' 16.59" S</v>
      </c>
      <c r="D11" s="74" t="str">
        <f>'Event Summary'!G6</f>
        <v>149° 04' 31.95"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3" s="2" customFormat="1" ht="9" customHeight="1" x14ac:dyDescent="0.25">
      <c r="A12" s="75" t="s">
        <v>53</v>
      </c>
      <c r="B12" s="83" t="s">
        <v>56</v>
      </c>
      <c r="C12" s="83" t="s">
        <v>40</v>
      </c>
      <c r="D12" s="79" t="s">
        <v>41</v>
      </c>
      <c r="E12" s="81"/>
      <c r="F12" s="80"/>
      <c r="G12" s="83" t="s">
        <v>61</v>
      </c>
      <c r="H12" s="80" t="s">
        <v>29</v>
      </c>
    </row>
    <row r="13" spans="1:13" s="114" customFormat="1" ht="12" x14ac:dyDescent="0.25">
      <c r="A13" s="112" t="str">
        <f>'Event Summary'!E15</f>
        <v>-0° 55' 33.75"</v>
      </c>
      <c r="B13" s="110" t="str">
        <f>'Event Summary'!G15</f>
        <v>N/A</v>
      </c>
      <c r="C13" s="165">
        <f>'Event Summary'!A8</f>
        <v>7068606.1670000004</v>
      </c>
      <c r="D13" s="188">
        <f>'Event Summary'!C8</f>
        <v>706877.19700000004</v>
      </c>
      <c r="E13" s="189"/>
      <c r="F13" s="190"/>
      <c r="G13" s="112" t="str">
        <f>'Event Summary'!C15</f>
        <v>Min Curvature</v>
      </c>
      <c r="H13" s="113" t="str">
        <f>'Event Summary'!G17</f>
        <v>Drill Pipe</v>
      </c>
    </row>
    <row r="14" spans="1:13" s="3" customFormat="1" ht="9" customHeight="1" x14ac:dyDescent="0.2">
      <c r="A14" s="4" t="s">
        <v>20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5" t="str">
        <f>IF(ISBLANK('Event Summary'!A19),"",'Event Summary'!A19)</f>
        <v/>
      </c>
      <c r="B15" s="186"/>
      <c r="C15" s="186"/>
      <c r="D15" s="186"/>
      <c r="E15" s="186"/>
      <c r="F15" s="186"/>
      <c r="G15" s="186"/>
      <c r="H15" s="187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7" zoomScaleNormal="100" workbookViewId="0">
      <selection activeCell="K32" sqref="K32"/>
    </sheetView>
  </sheetViews>
  <sheetFormatPr defaultRowHeight="15" x14ac:dyDescent="0.25"/>
  <cols>
    <col min="1" max="2" width="16.42578125" style="76" customWidth="1"/>
    <col min="3" max="3" width="16.5703125" style="76" customWidth="1"/>
    <col min="4" max="4" width="10.7109375" style="76" customWidth="1"/>
    <col min="5" max="5" width="0.5703125" style="76" customWidth="1"/>
    <col min="6" max="6" width="6" style="76" customWidth="1"/>
    <col min="7" max="8" width="16.28515625" style="76" customWidth="1"/>
    <col min="9" max="16384" width="9.140625" style="76"/>
  </cols>
  <sheetData>
    <row r="1" spans="1:15" ht="38.25" customHeight="1" x14ac:dyDescent="0.25">
      <c r="A1" s="174" t="s">
        <v>67</v>
      </c>
      <c r="B1" s="174"/>
      <c r="C1" s="174"/>
      <c r="D1" s="174"/>
      <c r="E1" s="174"/>
      <c r="F1" s="174"/>
    </row>
    <row r="2" spans="1:15" x14ac:dyDescent="0.25">
      <c r="A2" s="131" t="s">
        <v>0</v>
      </c>
      <c r="B2" s="132"/>
      <c r="C2" s="132"/>
      <c r="D2" s="132"/>
      <c r="E2" s="132"/>
      <c r="F2" s="132"/>
      <c r="G2" s="132"/>
      <c r="H2" s="133"/>
      <c r="I2" s="162"/>
      <c r="J2" s="162"/>
      <c r="K2" s="162"/>
      <c r="L2" s="162"/>
      <c r="M2" s="162"/>
      <c r="N2" s="162"/>
    </row>
    <row r="3" spans="1:15" s="78" customFormat="1" ht="9" customHeight="1" x14ac:dyDescent="0.25">
      <c r="A3" s="126" t="s">
        <v>1</v>
      </c>
      <c r="B3" s="128"/>
      <c r="C3" s="126" t="s">
        <v>3</v>
      </c>
      <c r="D3" s="128"/>
      <c r="E3" s="128"/>
      <c r="F3" s="128"/>
      <c r="G3" s="126" t="s">
        <v>2</v>
      </c>
      <c r="H3" s="127"/>
      <c r="I3" s="161"/>
      <c r="J3" s="161"/>
      <c r="K3" s="161"/>
      <c r="L3" s="161"/>
      <c r="M3" s="161"/>
      <c r="N3" s="161"/>
      <c r="O3" s="161"/>
    </row>
    <row r="4" spans="1:15" s="77" customFormat="1" x14ac:dyDescent="0.2">
      <c r="A4" s="139" t="str">
        <f>'Event Summary'!A4</f>
        <v>Santos Ltd</v>
      </c>
      <c r="B4" s="137"/>
      <c r="C4" s="139" t="str">
        <f>'Event Summary'!C4</f>
        <v>Raslie 8</v>
      </c>
      <c r="D4" s="137"/>
      <c r="E4" s="137"/>
      <c r="F4" s="137"/>
      <c r="G4" s="139" t="str">
        <f>'Event Summary'!E4</f>
        <v>Roma</v>
      </c>
      <c r="H4" s="138"/>
      <c r="I4" s="24"/>
      <c r="J4" s="23" t="s">
        <v>21</v>
      </c>
      <c r="K4" s="23" t="s">
        <v>66</v>
      </c>
      <c r="L4" s="23" t="s">
        <v>68</v>
      </c>
      <c r="M4" s="24"/>
      <c r="N4" s="24"/>
      <c r="O4" s="24"/>
    </row>
    <row r="5" spans="1:15" s="77" customFormat="1" ht="9" customHeight="1" x14ac:dyDescent="0.25">
      <c r="A5" s="126" t="s">
        <v>14</v>
      </c>
      <c r="B5" s="10"/>
      <c r="C5" s="126" t="s">
        <v>16</v>
      </c>
      <c r="D5" s="128"/>
      <c r="E5" s="10"/>
      <c r="F5" s="129"/>
      <c r="G5" s="128" t="s">
        <v>58</v>
      </c>
      <c r="H5" s="129"/>
      <c r="I5" s="24"/>
      <c r="J5" s="24"/>
      <c r="K5" s="24"/>
      <c r="L5" s="24"/>
      <c r="M5" s="24"/>
      <c r="N5" s="24"/>
      <c r="O5" s="24"/>
    </row>
    <row r="6" spans="1:15" s="77" customFormat="1" x14ac:dyDescent="0.25">
      <c r="A6" s="140" t="str">
        <f>'Event Summary'!G4</f>
        <v>Australia</v>
      </c>
      <c r="B6" s="22"/>
      <c r="C6" s="153" t="str">
        <f>'Event Summary'!A6</f>
        <v>Queensland</v>
      </c>
      <c r="D6" s="137"/>
      <c r="E6" s="137"/>
      <c r="F6" s="138"/>
      <c r="G6" s="25" t="str">
        <f>'Event Summary'!C6</f>
        <v>Well Head</v>
      </c>
      <c r="H6" s="138"/>
      <c r="I6" s="24"/>
      <c r="J6" s="24"/>
      <c r="K6" s="24"/>
      <c r="L6" s="24"/>
      <c r="M6" s="24"/>
      <c r="N6" s="24"/>
      <c r="O6" s="24"/>
    </row>
    <row r="7" spans="1:15" x14ac:dyDescent="0.25">
      <c r="A7" s="131" t="s">
        <v>11</v>
      </c>
      <c r="B7" s="132"/>
      <c r="C7" s="132"/>
      <c r="D7" s="132"/>
      <c r="E7" s="132"/>
      <c r="F7" s="132"/>
      <c r="G7" s="132"/>
      <c r="H7" s="133"/>
      <c r="J7" s="164"/>
      <c r="K7" s="164"/>
      <c r="L7" s="164"/>
      <c r="M7" s="164"/>
      <c r="N7" s="164"/>
      <c r="O7" s="162"/>
    </row>
    <row r="8" spans="1:15" s="78" customFormat="1" ht="9" customHeight="1" x14ac:dyDescent="0.25">
      <c r="A8" s="126" t="s">
        <v>12</v>
      </c>
      <c r="B8" s="130" t="s">
        <v>13</v>
      </c>
      <c r="C8" s="84" t="s">
        <v>27</v>
      </c>
      <c r="D8" s="183" t="s">
        <v>26</v>
      </c>
      <c r="E8" s="183"/>
      <c r="F8" s="184"/>
      <c r="G8" s="130" t="s">
        <v>22</v>
      </c>
      <c r="H8" s="127" t="s">
        <v>23</v>
      </c>
    </row>
    <row r="9" spans="1:15" s="77" customFormat="1" x14ac:dyDescent="0.25">
      <c r="A9" s="74" t="str">
        <f>'Event Summary'!A11</f>
        <v>Ground Level</v>
      </c>
      <c r="B9" s="73">
        <f>'Event Summary'!C11</f>
        <v>364.4</v>
      </c>
      <c r="C9" s="72" t="str">
        <f>'Event Summary'!E11</f>
        <v>ORT</v>
      </c>
      <c r="D9" s="106">
        <f>'Event Summary'!G11</f>
        <v>3.9</v>
      </c>
      <c r="E9" s="107"/>
      <c r="F9" s="108"/>
      <c r="G9" s="72" t="s">
        <v>18</v>
      </c>
      <c r="H9" s="109">
        <f>'Event Summary'!G13</f>
        <v>734.5</v>
      </c>
      <c r="J9" s="163"/>
      <c r="K9" s="163"/>
      <c r="L9" s="163"/>
      <c r="M9" s="163"/>
      <c r="N9" s="163"/>
    </row>
    <row r="10" spans="1:15" s="78" customFormat="1" ht="9" customHeight="1" x14ac:dyDescent="0.25">
      <c r="A10" s="130" t="s">
        <v>10</v>
      </c>
      <c r="B10" s="75" t="s">
        <v>17</v>
      </c>
      <c r="C10" s="130" t="s">
        <v>44</v>
      </c>
      <c r="D10" s="126" t="s">
        <v>45</v>
      </c>
      <c r="E10" s="128"/>
      <c r="F10" s="127"/>
      <c r="G10" s="130" t="s">
        <v>42</v>
      </c>
      <c r="H10" s="127" t="s">
        <v>43</v>
      </c>
    </row>
    <row r="11" spans="1:15" s="114" customFormat="1" ht="12" x14ac:dyDescent="0.25">
      <c r="A11" s="110">
        <f>'Event Summary'!A13</f>
        <v>41814</v>
      </c>
      <c r="B11" s="156" t="str">
        <f>'Event Summary'!A15</f>
        <v>Grid North</v>
      </c>
      <c r="C11" s="111" t="str">
        <f>'Event Summary'!E6</f>
        <v>26° 29' 16.59" S</v>
      </c>
      <c r="D11" s="74" t="str">
        <f>'Event Summary'!G6</f>
        <v>149° 04' 31.95" E.</v>
      </c>
      <c r="E11" s="107"/>
      <c r="F11" s="108"/>
      <c r="G11" s="112" t="str">
        <f>'Event Summary'!E8</f>
        <v>GDA94/MGA94</v>
      </c>
      <c r="H11" s="113">
        <f>'Event Summary'!G8</f>
        <v>55</v>
      </c>
    </row>
    <row r="12" spans="1:15" s="78" customFormat="1" ht="9" customHeight="1" x14ac:dyDescent="0.25">
      <c r="A12" s="75" t="s">
        <v>53</v>
      </c>
      <c r="B12" s="130" t="s">
        <v>56</v>
      </c>
      <c r="C12" s="130" t="s">
        <v>40</v>
      </c>
      <c r="D12" s="126" t="s">
        <v>41</v>
      </c>
      <c r="E12" s="128"/>
      <c r="F12" s="127"/>
      <c r="G12" s="130" t="s">
        <v>61</v>
      </c>
      <c r="H12" s="127" t="s">
        <v>29</v>
      </c>
    </row>
    <row r="13" spans="1:15" s="114" customFormat="1" ht="12" x14ac:dyDescent="0.25">
      <c r="A13" s="112" t="str">
        <f>'Event Summary'!E15</f>
        <v>-0° 55' 33.75"</v>
      </c>
      <c r="B13" s="110" t="str">
        <f>'Event Summary'!G15</f>
        <v>N/A</v>
      </c>
      <c r="C13" s="157">
        <f>'Event Summary'!A8</f>
        <v>7068606.1670000004</v>
      </c>
      <c r="D13" s="188">
        <f>'Event Summary'!C8</f>
        <v>706877.19700000004</v>
      </c>
      <c r="E13" s="189"/>
      <c r="F13" s="190"/>
      <c r="G13" s="112" t="str">
        <f>'Event Summary'!C15</f>
        <v>Min Curvature</v>
      </c>
      <c r="H13" s="113" t="str">
        <f>'Event Summary'!G17</f>
        <v>Drill Pipe</v>
      </c>
    </row>
    <row r="14" spans="1:15" s="3" customFormat="1" ht="9" customHeight="1" x14ac:dyDescent="0.2">
      <c r="A14" s="126" t="s">
        <v>20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0" t="str">
        <f>IF(ISBLANK('Event Summary'!A19),"",'Event Summary'!A19)</f>
        <v/>
      </c>
      <c r="B15" s="181"/>
      <c r="C15" s="181"/>
      <c r="D15" s="181"/>
      <c r="E15" s="181"/>
      <c r="F15" s="181"/>
      <c r="G15" s="181"/>
      <c r="H15" s="182"/>
      <c r="J15" s="164"/>
      <c r="K15" s="164"/>
      <c r="L15" s="164"/>
      <c r="M15" s="164"/>
      <c r="N15" s="164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zoomScaleNormal="100" workbookViewId="0">
      <pane ySplit="20" topLeftCell="A21" activePane="bottomLeft" state="frozenSplit"/>
      <selection activeCell="G25" sqref="G25"/>
      <selection pane="bottomLeft" sqref="A1:E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 t="s">
        <v>64</v>
      </c>
      <c r="B1" s="174"/>
      <c r="C1" s="174"/>
      <c r="D1" s="174"/>
      <c r="E1" s="174"/>
    </row>
    <row r="2" spans="1:8" s="76" customFormat="1" x14ac:dyDescent="0.25">
      <c r="A2" s="85" t="s">
        <v>0</v>
      </c>
      <c r="B2" s="86"/>
      <c r="C2" s="86"/>
      <c r="D2" s="86"/>
      <c r="E2" s="86"/>
      <c r="F2" s="86"/>
      <c r="G2" s="86"/>
      <c r="H2" s="87"/>
    </row>
    <row r="3" spans="1:8" s="78" customFormat="1" ht="9" customHeight="1" x14ac:dyDescent="0.25">
      <c r="A3" s="79" t="s">
        <v>1</v>
      </c>
      <c r="B3" s="81"/>
      <c r="C3" s="79" t="s">
        <v>3</v>
      </c>
      <c r="D3" s="81"/>
      <c r="E3" s="79" t="s">
        <v>2</v>
      </c>
      <c r="F3" s="81"/>
      <c r="G3" s="79" t="s">
        <v>14</v>
      </c>
      <c r="H3" s="82"/>
    </row>
    <row r="4" spans="1:8" s="77" customFormat="1" x14ac:dyDescent="0.25">
      <c r="A4" s="93" t="str">
        <f>'Event Summary'!A4</f>
        <v>Santos Ltd</v>
      </c>
      <c r="B4" s="91"/>
      <c r="C4" s="93" t="str">
        <f>'Event Summary'!C4</f>
        <v>Raslie 8</v>
      </c>
      <c r="D4" s="92"/>
      <c r="E4" s="93" t="str">
        <f>'Event Summary'!E4</f>
        <v>Roma</v>
      </c>
      <c r="F4" s="91"/>
      <c r="G4" s="94" t="str">
        <f>'Event Summary'!G4</f>
        <v>Australia</v>
      </c>
      <c r="H4" s="97"/>
    </row>
    <row r="5" spans="1:8" s="77" customFormat="1" ht="9" customHeight="1" x14ac:dyDescent="0.25">
      <c r="A5" s="79" t="s">
        <v>16</v>
      </c>
      <c r="B5" s="82"/>
      <c r="C5" s="79" t="s">
        <v>58</v>
      </c>
      <c r="D5" s="80"/>
      <c r="E5" s="79" t="s">
        <v>44</v>
      </c>
      <c r="F5" s="80"/>
      <c r="G5" s="79" t="s">
        <v>45</v>
      </c>
      <c r="H5" s="80"/>
    </row>
    <row r="6" spans="1:8" s="77" customFormat="1" x14ac:dyDescent="0.25">
      <c r="A6" s="153" t="str">
        <f>'Event Summary'!A6</f>
        <v>Queensland</v>
      </c>
      <c r="B6" s="97"/>
      <c r="C6" s="102" t="str">
        <f>'Event Summary'!C6</f>
        <v>Well Head</v>
      </c>
      <c r="D6" s="97"/>
      <c r="E6" s="105" t="str">
        <f>'Event Summary'!E6</f>
        <v>26° 29' 16.59" S</v>
      </c>
      <c r="F6" s="71"/>
      <c r="G6" s="105" t="str">
        <f>'Event Summary'!G6</f>
        <v>149° 04' 31.95" E.</v>
      </c>
      <c r="H6" s="92"/>
    </row>
    <row r="7" spans="1:8" s="77" customFormat="1" ht="9" customHeight="1" x14ac:dyDescent="0.25">
      <c r="A7" s="79" t="s">
        <v>40</v>
      </c>
      <c r="B7" s="82"/>
      <c r="C7" s="79" t="s">
        <v>41</v>
      </c>
      <c r="D7" s="80"/>
      <c r="E7" s="79" t="s">
        <v>42</v>
      </c>
      <c r="F7" s="80"/>
      <c r="G7" s="79" t="s">
        <v>43</v>
      </c>
      <c r="H7" s="80"/>
    </row>
    <row r="8" spans="1:8" s="77" customFormat="1" x14ac:dyDescent="0.25">
      <c r="A8" s="176">
        <f>'Event Summary'!A8</f>
        <v>7068606.1670000004</v>
      </c>
      <c r="B8" s="177"/>
      <c r="C8" s="191">
        <f>'Event Summary'!C8</f>
        <v>706877.19700000004</v>
      </c>
      <c r="D8" s="192"/>
      <c r="E8" s="105" t="str">
        <f>'Event Summary'!E8</f>
        <v>GDA94/MGA94</v>
      </c>
      <c r="F8" s="71"/>
      <c r="G8" s="105">
        <f>'Event Summary'!G8</f>
        <v>55</v>
      </c>
      <c r="H8" s="92"/>
    </row>
    <row r="9" spans="1:8" s="76" customFormat="1" x14ac:dyDescent="0.25">
      <c r="A9" s="85" t="s">
        <v>11</v>
      </c>
      <c r="B9" s="86"/>
      <c r="C9" s="86"/>
      <c r="D9" s="86"/>
      <c r="E9" s="86"/>
      <c r="F9" s="86"/>
      <c r="G9" s="96"/>
      <c r="H9" s="87"/>
    </row>
    <row r="10" spans="1:8" s="78" customFormat="1" ht="9" customHeight="1" x14ac:dyDescent="0.25">
      <c r="A10" s="79" t="s">
        <v>24</v>
      </c>
      <c r="B10" s="80"/>
      <c r="C10" s="95" t="s">
        <v>13</v>
      </c>
      <c r="D10" s="80"/>
      <c r="E10" s="95" t="s">
        <v>27</v>
      </c>
      <c r="F10" s="81"/>
      <c r="G10" s="79" t="s">
        <v>19</v>
      </c>
      <c r="H10" s="80"/>
    </row>
    <row r="11" spans="1:8" s="77" customFormat="1" x14ac:dyDescent="0.25">
      <c r="A11" s="88" t="str">
        <f>'Event Summary'!A11</f>
        <v>Ground Level</v>
      </c>
      <c r="B11" s="90"/>
      <c r="C11" s="98">
        <f>'Event Summary'!C11</f>
        <v>364.4</v>
      </c>
      <c r="D11" s="90"/>
      <c r="E11" s="88" t="str">
        <f>'Event Summary'!E11</f>
        <v>ORT</v>
      </c>
      <c r="F11" s="89"/>
      <c r="G11" s="100">
        <f>'Event Summary'!G11</f>
        <v>3.9</v>
      </c>
      <c r="H11" s="90"/>
    </row>
    <row r="12" spans="1:8" s="78" customFormat="1" ht="9" customHeight="1" x14ac:dyDescent="0.25">
      <c r="A12" s="79" t="s">
        <v>10</v>
      </c>
      <c r="B12" s="80"/>
      <c r="C12" s="79" t="s">
        <v>59</v>
      </c>
      <c r="D12" s="80"/>
      <c r="E12" s="79" t="s">
        <v>22</v>
      </c>
      <c r="F12" s="81"/>
      <c r="G12" s="79" t="s">
        <v>23</v>
      </c>
      <c r="H12" s="80"/>
    </row>
    <row r="13" spans="1:8" s="104" customFormat="1" ht="15" customHeight="1" x14ac:dyDescent="0.25">
      <c r="A13" s="101">
        <f>'Event Summary'!A13</f>
        <v>41814</v>
      </c>
      <c r="B13" s="90"/>
      <c r="C13" s="88" t="str">
        <f>'Event Summary'!C13</f>
        <v>Drop Gyro</v>
      </c>
      <c r="D13" s="90"/>
      <c r="E13" s="144">
        <f>'Event Summary'!E13</f>
        <v>0</v>
      </c>
      <c r="F13" s="89"/>
      <c r="G13" s="99">
        <f>'Event Summary'!G13</f>
        <v>734.5</v>
      </c>
      <c r="H13" s="90"/>
    </row>
    <row r="14" spans="1:8" s="78" customFormat="1" ht="9" customHeight="1" x14ac:dyDescent="0.25">
      <c r="A14" s="126" t="s">
        <v>17</v>
      </c>
      <c r="B14" s="127"/>
      <c r="C14" s="126" t="s">
        <v>54</v>
      </c>
      <c r="D14" s="127"/>
      <c r="E14" s="126" t="s">
        <v>53</v>
      </c>
      <c r="F14" s="128"/>
      <c r="G14" s="126" t="s">
        <v>56</v>
      </c>
      <c r="H14" s="127"/>
    </row>
    <row r="15" spans="1:8" s="77" customFormat="1" x14ac:dyDescent="0.25">
      <c r="A15" s="134" t="str">
        <f>'Event Summary'!A15</f>
        <v>Grid North</v>
      </c>
      <c r="B15" s="136"/>
      <c r="C15" s="146" t="str">
        <f>'Event Summary'!C15</f>
        <v>Min Curvature</v>
      </c>
      <c r="D15" s="136"/>
      <c r="E15" s="158" t="str">
        <f>'Event Summary'!E15</f>
        <v>-0° 55' 33.75"</v>
      </c>
      <c r="F15" s="135"/>
      <c r="G15" s="144" t="str">
        <f>'Event Summary'!G15</f>
        <v>N/A</v>
      </c>
      <c r="H15" s="136"/>
    </row>
    <row r="16" spans="1:8" s="78" customFormat="1" ht="9" customHeight="1" x14ac:dyDescent="0.25">
      <c r="A16" s="159" t="s">
        <v>63</v>
      </c>
      <c r="B16" s="80"/>
      <c r="C16" s="79" t="s">
        <v>46</v>
      </c>
      <c r="D16" s="80"/>
      <c r="E16" s="79" t="s">
        <v>57</v>
      </c>
      <c r="F16" s="81"/>
      <c r="G16" s="79" t="s">
        <v>29</v>
      </c>
      <c r="H16" s="83" t="s">
        <v>28</v>
      </c>
    </row>
    <row r="17" spans="1:8" s="104" customFormat="1" ht="15" customHeight="1" x14ac:dyDescent="0.25">
      <c r="A17" s="146" t="str">
        <f>'Event Summary'!A17</f>
        <v>S. Colli</v>
      </c>
      <c r="B17" s="90"/>
      <c r="C17" s="88" t="str">
        <f>'Event Summary'!C17</f>
        <v>D. Slater</v>
      </c>
      <c r="D17" s="90"/>
      <c r="E17" s="88" t="str">
        <f>'Event Summary'!E17</f>
        <v>EWE</v>
      </c>
      <c r="F17" s="89"/>
      <c r="G17" s="99" t="str">
        <f>'Event Summary'!G17</f>
        <v>Drill Pipe</v>
      </c>
      <c r="H17" s="103">
        <f>'Event Summary'!H17</f>
        <v>4020</v>
      </c>
    </row>
    <row r="18" spans="1:8" s="3" customFormat="1" ht="9" customHeight="1" x14ac:dyDescent="0.2">
      <c r="A18" s="4" t="s">
        <v>20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65</v>
      </c>
      <c r="F20" s="26" t="s">
        <v>8</v>
      </c>
      <c r="G20" s="26" t="s">
        <v>9</v>
      </c>
      <c r="H20" s="26" t="s">
        <v>62</v>
      </c>
    </row>
    <row r="21" spans="1:8" s="8" customFormat="1" x14ac:dyDescent="0.2">
      <c r="A21" s="151">
        <v>0</v>
      </c>
      <c r="B21" s="160">
        <v>0</v>
      </c>
      <c r="C21" s="160">
        <v>0</v>
      </c>
      <c r="D21" s="160">
        <v>0</v>
      </c>
      <c r="E21" s="152" t="s">
        <v>70</v>
      </c>
      <c r="F21" s="160">
        <v>0</v>
      </c>
      <c r="G21" s="160">
        <v>0</v>
      </c>
      <c r="H21" s="160" t="s">
        <v>70</v>
      </c>
    </row>
    <row r="22" spans="1:8" x14ac:dyDescent="0.25">
      <c r="A22" s="167">
        <v>9.25</v>
      </c>
      <c r="B22" s="168">
        <v>0.28999999999999998</v>
      </c>
      <c r="C22" s="168">
        <v>195.64</v>
      </c>
      <c r="D22" s="169">
        <v>9.2499605051328739</v>
      </c>
      <c r="E22" s="170">
        <v>-2.2542444196006612E-2</v>
      </c>
      <c r="F22" s="168">
        <v>-2.2542444196006612E-2</v>
      </c>
      <c r="G22" s="168">
        <v>-6.3109312459931899E-3</v>
      </c>
      <c r="H22" s="168">
        <v>0.9405405405424625</v>
      </c>
    </row>
    <row r="23" spans="1:8" x14ac:dyDescent="0.25">
      <c r="A23" s="167">
        <v>18.920000000000002</v>
      </c>
      <c r="B23" s="168">
        <v>0.34</v>
      </c>
      <c r="C23" s="168">
        <v>201.36</v>
      </c>
      <c r="D23" s="169">
        <v>18.919814298603551</v>
      </c>
      <c r="E23" s="170">
        <v>-7.2828894397670776E-2</v>
      </c>
      <c r="F23" s="168">
        <v>-7.2828894397670776E-2</v>
      </c>
      <c r="G23" s="168">
        <v>-2.3358537408656701E-2</v>
      </c>
      <c r="H23" s="168">
        <v>0.18306347912932525</v>
      </c>
    </row>
    <row r="24" spans="1:8" x14ac:dyDescent="0.25">
      <c r="A24" s="167">
        <v>28.59</v>
      </c>
      <c r="B24" s="168">
        <v>0.32</v>
      </c>
      <c r="C24" s="168">
        <v>241.64</v>
      </c>
      <c r="D24" s="169">
        <v>28.589666523859581</v>
      </c>
      <c r="E24" s="170">
        <v>-0.11237642627073181</v>
      </c>
      <c r="F24" s="168">
        <v>-0.11237642627073181</v>
      </c>
      <c r="G24" s="168">
        <v>-5.7571353124833427E-2</v>
      </c>
      <c r="H24" s="168">
        <v>0.70740863404197074</v>
      </c>
    </row>
    <row r="25" spans="1:8" x14ac:dyDescent="0.25">
      <c r="A25" s="167">
        <v>38.26</v>
      </c>
      <c r="B25" s="168">
        <v>0.33</v>
      </c>
      <c r="C25" s="168">
        <v>240.61</v>
      </c>
      <c r="D25" s="169">
        <v>38.259510953215631</v>
      </c>
      <c r="E25" s="170">
        <v>-0.13886958463796151</v>
      </c>
      <c r="F25" s="168">
        <v>-0.13886958463796151</v>
      </c>
      <c r="G25" s="168">
        <v>-0.10559745267209897</v>
      </c>
      <c r="H25" s="168">
        <v>3.5929416847349467E-2</v>
      </c>
    </row>
    <row r="26" spans="1:8" x14ac:dyDescent="0.25">
      <c r="A26" s="167">
        <v>47.93</v>
      </c>
      <c r="B26" s="168">
        <v>0.22</v>
      </c>
      <c r="C26" s="168">
        <v>235.98</v>
      </c>
      <c r="D26" s="169">
        <v>47.929398202248059</v>
      </c>
      <c r="E26" s="170">
        <v>-0.16292257419546782</v>
      </c>
      <c r="F26" s="168">
        <v>-0.16292257419546782</v>
      </c>
      <c r="G26" s="168">
        <v>-0.14524840698490821</v>
      </c>
      <c r="H26" s="168">
        <v>0.3478791560652944</v>
      </c>
    </row>
    <row r="27" spans="1:8" x14ac:dyDescent="0.25">
      <c r="A27" s="167">
        <v>57.6</v>
      </c>
      <c r="B27" s="168">
        <v>0.35</v>
      </c>
      <c r="C27" s="168">
        <v>240.52</v>
      </c>
      <c r="D27" s="169">
        <v>57.599276616672782</v>
      </c>
      <c r="E27" s="170">
        <v>-0.18784421541185234</v>
      </c>
      <c r="F27" s="168">
        <v>-0.18784421541185228</v>
      </c>
      <c r="G27" s="168">
        <v>-0.1863470625669881</v>
      </c>
      <c r="H27" s="168">
        <v>0.4090342160518356</v>
      </c>
    </row>
    <row r="28" spans="1:8" x14ac:dyDescent="0.25">
      <c r="A28" s="167">
        <v>67.27</v>
      </c>
      <c r="B28" s="168">
        <v>0.54</v>
      </c>
      <c r="C28" s="168">
        <v>247.03</v>
      </c>
      <c r="D28" s="169">
        <v>67.268981129569099</v>
      </c>
      <c r="E28" s="170">
        <v>-0.22016199749033671</v>
      </c>
      <c r="F28" s="168">
        <v>-0.22016199749033666</v>
      </c>
      <c r="G28" s="168">
        <v>-0.25401328924861433</v>
      </c>
      <c r="H28" s="168">
        <v>0.60902515546221536</v>
      </c>
    </row>
    <row r="29" spans="1:8" x14ac:dyDescent="0.25">
      <c r="A29" s="167">
        <v>76.94</v>
      </c>
      <c r="B29" s="168">
        <v>0.39</v>
      </c>
      <c r="C29" s="168">
        <v>229.6</v>
      </c>
      <c r="D29" s="169">
        <v>76.938664655377977</v>
      </c>
      <c r="E29" s="170">
        <v>-0.25927493990360334</v>
      </c>
      <c r="F29" s="168">
        <v>-0.25927493990360345</v>
      </c>
      <c r="G29" s="168">
        <v>-0.32103100138569152</v>
      </c>
      <c r="H29" s="168">
        <v>0.63458297015640208</v>
      </c>
    </row>
    <row r="30" spans="1:8" x14ac:dyDescent="0.25">
      <c r="A30" s="167">
        <v>86.61</v>
      </c>
      <c r="B30" s="168">
        <v>0.42</v>
      </c>
      <c r="C30" s="168">
        <v>225.85</v>
      </c>
      <c r="D30" s="169">
        <v>86.608423137937478</v>
      </c>
      <c r="E30" s="170">
        <v>-0.30529172333808741</v>
      </c>
      <c r="F30" s="168">
        <v>-0.30529172333808741</v>
      </c>
      <c r="G30" s="168">
        <v>-0.37152400437194</v>
      </c>
      <c r="H30" s="168">
        <v>0.12414961678675848</v>
      </c>
    </row>
    <row r="31" spans="1:8" x14ac:dyDescent="0.25">
      <c r="A31" s="167">
        <v>96.28</v>
      </c>
      <c r="B31" s="168">
        <v>0.4</v>
      </c>
      <c r="C31" s="168">
        <v>225.01</v>
      </c>
      <c r="D31" s="169">
        <v>96.278175516844087</v>
      </c>
      <c r="E31" s="170">
        <v>-0.35384231949634865</v>
      </c>
      <c r="F31" s="168">
        <v>-0.35384231949634865</v>
      </c>
      <c r="G31" s="168">
        <v>-0.42082648961244556</v>
      </c>
      <c r="H31" s="168">
        <v>6.4787611848828336E-2</v>
      </c>
    </row>
    <row r="32" spans="1:8" x14ac:dyDescent="0.25">
      <c r="A32" s="167">
        <v>105.95</v>
      </c>
      <c r="B32" s="168">
        <v>0.33</v>
      </c>
      <c r="C32" s="168">
        <v>222.55</v>
      </c>
      <c r="D32" s="169">
        <v>105.94797875869538</v>
      </c>
      <c r="E32" s="170">
        <v>-0.39822098559014291</v>
      </c>
      <c r="F32" s="168">
        <v>-0.39822098559014285</v>
      </c>
      <c r="G32" s="168">
        <v>-0.46352999334649475</v>
      </c>
      <c r="H32" s="168">
        <v>0.22249247962646193</v>
      </c>
    </row>
    <row r="33" spans="1:8" x14ac:dyDescent="0.25">
      <c r="A33" s="167">
        <v>115.62</v>
      </c>
      <c r="B33" s="168">
        <v>0.28999999999999998</v>
      </c>
      <c r="C33" s="168">
        <v>219.8</v>
      </c>
      <c r="D33" s="169">
        <v>115.61783707826784</v>
      </c>
      <c r="E33" s="170">
        <v>-0.43753731039193916</v>
      </c>
      <c r="F33" s="168">
        <v>-0.4375373103919391</v>
      </c>
      <c r="G33" s="168">
        <v>-0.49802615067479233</v>
      </c>
      <c r="H33" s="168">
        <v>0.13236713973872821</v>
      </c>
    </row>
    <row r="34" spans="1:8" x14ac:dyDescent="0.25">
      <c r="A34" s="167">
        <v>125.29</v>
      </c>
      <c r="B34" s="168">
        <v>0.32</v>
      </c>
      <c r="C34" s="168">
        <v>213.74</v>
      </c>
      <c r="D34" s="169">
        <v>125.28770021314953</v>
      </c>
      <c r="E34" s="170">
        <v>-0.47879405530209412</v>
      </c>
      <c r="F34" s="168">
        <v>-0.47879405530209407</v>
      </c>
      <c r="G34" s="168">
        <v>-0.52868940964861966</v>
      </c>
      <c r="H34" s="168">
        <v>0.13654497210419292</v>
      </c>
    </row>
    <row r="35" spans="1:8" x14ac:dyDescent="0.25">
      <c r="A35" s="167">
        <v>134.96</v>
      </c>
      <c r="B35" s="168">
        <v>0.52</v>
      </c>
      <c r="C35" s="168">
        <v>215.87</v>
      </c>
      <c r="D35" s="169">
        <v>134.95743555510003</v>
      </c>
      <c r="E35" s="170">
        <v>-0.5368078721418994</v>
      </c>
      <c r="F35" s="168">
        <v>-0.5368078721418994</v>
      </c>
      <c r="G35" s="168">
        <v>-0.56939960237710985</v>
      </c>
      <c r="H35" s="168">
        <v>0.62225652577777368</v>
      </c>
    </row>
    <row r="36" spans="1:8" x14ac:dyDescent="0.25">
      <c r="A36" s="167">
        <v>144.63</v>
      </c>
      <c r="B36" s="168">
        <v>0.48</v>
      </c>
      <c r="C36" s="168">
        <v>213.89</v>
      </c>
      <c r="D36" s="169">
        <v>144.62706722791884</v>
      </c>
      <c r="E36" s="170">
        <v>-0.60599004320133887</v>
      </c>
      <c r="F36" s="168">
        <v>-0.60599004320133876</v>
      </c>
      <c r="G36" s="168">
        <v>-0.61769695055670537</v>
      </c>
      <c r="H36" s="168">
        <v>0.1351597976740378</v>
      </c>
    </row>
    <row r="37" spans="1:8" x14ac:dyDescent="0.25">
      <c r="A37" s="167">
        <v>154.30000000000001</v>
      </c>
      <c r="B37" s="168">
        <v>0.37</v>
      </c>
      <c r="C37" s="168">
        <v>214.19</v>
      </c>
      <c r="D37" s="169">
        <v>154.29679971621974</v>
      </c>
      <c r="E37" s="170">
        <v>-0.66544063321065539</v>
      </c>
      <c r="F37" s="168">
        <v>-0.66544063321065527</v>
      </c>
      <c r="G37" s="168">
        <v>-0.65782796951063038</v>
      </c>
      <c r="H37" s="168">
        <v>0.34133028696630291</v>
      </c>
    </row>
    <row r="38" spans="1:8" x14ac:dyDescent="0.25">
      <c r="A38" s="167">
        <v>163.97</v>
      </c>
      <c r="B38" s="168">
        <v>0.47</v>
      </c>
      <c r="C38" s="168">
        <v>215.75</v>
      </c>
      <c r="D38" s="169">
        <v>163.96653871533366</v>
      </c>
      <c r="E38" s="170">
        <v>-0.72345559487835442</v>
      </c>
      <c r="F38" s="168">
        <v>-0.72345559487835431</v>
      </c>
      <c r="G38" s="168">
        <v>-0.69854541325632336</v>
      </c>
      <c r="H38" s="168">
        <v>0.31223100347279142</v>
      </c>
    </row>
    <row r="39" spans="1:8" x14ac:dyDescent="0.25">
      <c r="A39" s="167">
        <v>173.64</v>
      </c>
      <c r="B39" s="168">
        <v>0.6</v>
      </c>
      <c r="C39" s="168">
        <v>219.44</v>
      </c>
      <c r="D39" s="169">
        <v>173.63611537185398</v>
      </c>
      <c r="E39" s="170">
        <v>-0.79474558544675022</v>
      </c>
      <c r="F39" s="168">
        <v>-0.79474558544675034</v>
      </c>
      <c r="G39" s="168">
        <v>-0.75388192901686035</v>
      </c>
      <c r="H39" s="168">
        <v>0.41702722901013178</v>
      </c>
    </row>
    <row r="40" spans="1:8" x14ac:dyDescent="0.25">
      <c r="A40" s="167">
        <v>183.31</v>
      </c>
      <c r="B40" s="168">
        <v>0.74</v>
      </c>
      <c r="C40" s="168">
        <v>222.99</v>
      </c>
      <c r="D40" s="169">
        <v>183.30545224091622</v>
      </c>
      <c r="E40" s="170">
        <v>-0.87952389294172917</v>
      </c>
      <c r="F40" s="168">
        <v>-0.87952389294172917</v>
      </c>
      <c r="G40" s="168">
        <v>-0.82862537100991573</v>
      </c>
      <c r="H40" s="168">
        <v>0.45281834225560813</v>
      </c>
    </row>
    <row r="41" spans="1:8" x14ac:dyDescent="0.25">
      <c r="A41" s="167">
        <v>192.98</v>
      </c>
      <c r="B41" s="168">
        <v>0.86</v>
      </c>
      <c r="C41" s="168">
        <v>224.88</v>
      </c>
      <c r="D41" s="169">
        <v>192.97450805080956</v>
      </c>
      <c r="E41" s="170">
        <v>-0.97662227043055894</v>
      </c>
      <c r="F41" s="168">
        <v>-0.97662227043055894</v>
      </c>
      <c r="G41" s="168">
        <v>-0.92241143310200968</v>
      </c>
      <c r="H41" s="168">
        <v>0.3811303796795617</v>
      </c>
    </row>
    <row r="42" spans="1:8" x14ac:dyDescent="0.25">
      <c r="A42" s="167">
        <v>202.65</v>
      </c>
      <c r="B42" s="168">
        <v>0.86</v>
      </c>
      <c r="C42" s="168">
        <v>225.88</v>
      </c>
      <c r="D42" s="169">
        <v>202.64341882501603</v>
      </c>
      <c r="E42" s="170">
        <v>-1.0785646847432</v>
      </c>
      <c r="F42" s="168">
        <v>-1.0785646847431998</v>
      </c>
      <c r="G42" s="168">
        <v>-1.0257151110065947</v>
      </c>
      <c r="H42" s="168">
        <v>4.6563839177356764E-2</v>
      </c>
    </row>
    <row r="43" spans="1:8" x14ac:dyDescent="0.25">
      <c r="A43" s="167">
        <v>212.32</v>
      </c>
      <c r="B43" s="168">
        <v>0.96</v>
      </c>
      <c r="C43" s="168">
        <v>228.95</v>
      </c>
      <c r="D43" s="169">
        <v>212.31219855846172</v>
      </c>
      <c r="E43" s="170">
        <v>-1.182284141487546</v>
      </c>
      <c r="F43" s="168">
        <v>-1.1822841414875456</v>
      </c>
      <c r="G43" s="168">
        <v>-1.1389024726178192</v>
      </c>
      <c r="H43" s="168">
        <v>0.34504143584937164</v>
      </c>
    </row>
    <row r="44" spans="1:8" x14ac:dyDescent="0.25">
      <c r="A44" s="167">
        <v>221.99</v>
      </c>
      <c r="B44" s="168">
        <v>1.08</v>
      </c>
      <c r="C44" s="168">
        <v>232.45</v>
      </c>
      <c r="D44" s="169">
        <v>221.98066545361013</v>
      </c>
      <c r="E44" s="170">
        <v>-1.2910240125132773</v>
      </c>
      <c r="F44" s="168">
        <v>-1.2910240125132773</v>
      </c>
      <c r="G44" s="168">
        <v>-1.2722448019248525</v>
      </c>
      <c r="H44" s="168">
        <v>0.41930656932626897</v>
      </c>
    </row>
    <row r="45" spans="1:8" x14ac:dyDescent="0.25">
      <c r="A45" s="167">
        <v>231.66</v>
      </c>
      <c r="B45" s="168">
        <v>1.04</v>
      </c>
      <c r="C45" s="168">
        <v>233.53</v>
      </c>
      <c r="D45" s="169">
        <v>231.64901053597626</v>
      </c>
      <c r="E45" s="170">
        <v>-1.3987279702595712</v>
      </c>
      <c r="F45" s="168">
        <v>-1.3987279702595707</v>
      </c>
      <c r="G45" s="168">
        <v>-1.415068051736452</v>
      </c>
      <c r="H45" s="168">
        <v>0.13870866083424427</v>
      </c>
    </row>
    <row r="46" spans="1:8" x14ac:dyDescent="0.25">
      <c r="A46" s="167">
        <v>241.33</v>
      </c>
      <c r="B46" s="168">
        <v>0.89</v>
      </c>
      <c r="C46" s="168">
        <v>231.03</v>
      </c>
      <c r="D46" s="169">
        <v>241.31763670797361</v>
      </c>
      <c r="E46" s="170">
        <v>-1.4981232365113164</v>
      </c>
      <c r="F46" s="168">
        <v>-1.498123236511316</v>
      </c>
      <c r="G46" s="168">
        <v>-1.5440290419342824</v>
      </c>
      <c r="H46" s="168">
        <v>0.48323234032823265</v>
      </c>
    </row>
    <row r="47" spans="1:8" x14ac:dyDescent="0.25">
      <c r="A47" s="167">
        <v>251</v>
      </c>
      <c r="B47" s="168">
        <v>0.84</v>
      </c>
      <c r="C47" s="168">
        <v>229.3</v>
      </c>
      <c r="D47" s="169">
        <v>250.9865345847104</v>
      </c>
      <c r="E47" s="170">
        <v>-1.5915775518737323</v>
      </c>
      <c r="F47" s="168">
        <v>-1.5915775518737318</v>
      </c>
      <c r="G47" s="168">
        <v>-1.6561565956216255</v>
      </c>
      <c r="H47" s="168">
        <v>0.17498832560770977</v>
      </c>
    </row>
    <row r="48" spans="1:8" x14ac:dyDescent="0.25">
      <c r="A48" s="167">
        <v>260.67</v>
      </c>
      <c r="B48" s="168">
        <v>0.73</v>
      </c>
      <c r="C48" s="168">
        <v>227.97</v>
      </c>
      <c r="D48" s="169">
        <v>260.65562560331523</v>
      </c>
      <c r="E48" s="170">
        <v>-1.6790426019003881</v>
      </c>
      <c r="F48" s="168">
        <v>-1.6790426019003879</v>
      </c>
      <c r="G48" s="168">
        <v>-1.7556514845833708</v>
      </c>
      <c r="H48" s="168">
        <v>0.34588918390011109</v>
      </c>
    </row>
    <row r="49" spans="1:8" x14ac:dyDescent="0.25">
      <c r="A49" s="167">
        <v>270.33999999999997</v>
      </c>
      <c r="B49" s="168">
        <v>0.61</v>
      </c>
      <c r="C49" s="168">
        <v>224.96</v>
      </c>
      <c r="D49" s="169">
        <v>270.32496299390868</v>
      </c>
      <c r="E49" s="170">
        <v>-1.7567090944191646</v>
      </c>
      <c r="F49" s="168">
        <v>-1.7567090944191646</v>
      </c>
      <c r="G49" s="168">
        <v>-1.8377809256332127</v>
      </c>
      <c r="H49" s="168">
        <v>0.38784234808415829</v>
      </c>
    </row>
    <row r="50" spans="1:8" x14ac:dyDescent="0.25">
      <c r="A50" s="167">
        <v>280.01</v>
      </c>
      <c r="B50" s="168">
        <v>0.61</v>
      </c>
      <c r="C50" s="168">
        <v>225.43</v>
      </c>
      <c r="D50" s="169">
        <v>279.99441496696483</v>
      </c>
      <c r="E50" s="170">
        <v>-1.8292568039377013</v>
      </c>
      <c r="F50" s="168">
        <v>-1.8292568039377013</v>
      </c>
      <c r="G50" s="168">
        <v>-1.9108241400567512</v>
      </c>
      <c r="H50" s="168">
        <v>1.5523527718152966E-2</v>
      </c>
    </row>
    <row r="51" spans="1:8" x14ac:dyDescent="0.25">
      <c r="A51" s="167">
        <v>289.68</v>
      </c>
      <c r="B51" s="168">
        <v>0.7</v>
      </c>
      <c r="C51" s="168">
        <v>227.15</v>
      </c>
      <c r="D51" s="169">
        <v>289.66378219535318</v>
      </c>
      <c r="E51" s="170">
        <v>-1.9055527403914128</v>
      </c>
      <c r="F51" s="168">
        <v>-1.9055527403914121</v>
      </c>
      <c r="G51" s="168">
        <v>-1.9908003387209103</v>
      </c>
      <c r="H51" s="168">
        <v>0.28576860831333839</v>
      </c>
    </row>
    <row r="52" spans="1:8" x14ac:dyDescent="0.25">
      <c r="A52" s="167">
        <v>299.35000000000002</v>
      </c>
      <c r="B52" s="168">
        <v>0.73</v>
      </c>
      <c r="C52" s="168">
        <v>226.98</v>
      </c>
      <c r="D52" s="169">
        <v>299.3330291506997</v>
      </c>
      <c r="E52" s="170">
        <v>-1.9877518356606789</v>
      </c>
      <c r="F52" s="168">
        <v>-1.9877518356606783</v>
      </c>
      <c r="G52" s="168">
        <v>-2.0791432968347605</v>
      </c>
      <c r="H52" s="168">
        <v>9.3303656460756987E-2</v>
      </c>
    </row>
    <row r="53" spans="1:8" x14ac:dyDescent="0.25">
      <c r="A53" s="167">
        <v>309.02</v>
      </c>
      <c r="B53" s="168">
        <v>0.77</v>
      </c>
      <c r="C53" s="168">
        <v>228.51</v>
      </c>
      <c r="D53" s="169">
        <v>309.00220060035059</v>
      </c>
      <c r="E53" s="170">
        <v>-2.0728248330168348</v>
      </c>
      <c r="F53" s="168">
        <v>-2.0728248330168344</v>
      </c>
      <c r="G53" s="168">
        <v>-2.1728519577471497</v>
      </c>
      <c r="H53" s="168">
        <v>0.13876946170234972</v>
      </c>
    </row>
    <row r="54" spans="1:8" x14ac:dyDescent="0.25">
      <c r="A54" s="167">
        <v>318.69</v>
      </c>
      <c r="B54" s="168">
        <v>0.87</v>
      </c>
      <c r="C54" s="168">
        <v>230.33</v>
      </c>
      <c r="D54" s="169">
        <v>318.67120922822562</v>
      </c>
      <c r="E54" s="170">
        <v>-2.1627352688267125</v>
      </c>
      <c r="F54" s="168">
        <v>-2.1627352688267121</v>
      </c>
      <c r="G54" s="168">
        <v>-2.2780324043449127</v>
      </c>
      <c r="H54" s="168">
        <v>0.32054996301436561</v>
      </c>
    </row>
    <row r="55" spans="1:8" x14ac:dyDescent="0.25">
      <c r="A55" s="167">
        <v>328.36</v>
      </c>
      <c r="B55" s="168">
        <v>0.93</v>
      </c>
      <c r="C55" s="168">
        <v>229.72</v>
      </c>
      <c r="D55" s="169">
        <v>328.34001584503756</v>
      </c>
      <c r="E55" s="170">
        <v>-2.2603366101907838</v>
      </c>
      <c r="F55" s="168">
        <v>-2.2603366101907838</v>
      </c>
      <c r="G55" s="168">
        <v>-2.3944103311799241</v>
      </c>
      <c r="H55" s="168">
        <v>0.18849857630199127</v>
      </c>
    </row>
    <row r="56" spans="1:8" x14ac:dyDescent="0.25">
      <c r="A56" s="167">
        <v>338.03</v>
      </c>
      <c r="B56" s="168">
        <v>0.81</v>
      </c>
      <c r="C56" s="168">
        <v>227.36</v>
      </c>
      <c r="D56" s="169">
        <v>338.00889963147637</v>
      </c>
      <c r="E56" s="170">
        <v>-2.3573735422357855</v>
      </c>
      <c r="F56" s="168">
        <v>-2.357373542235786</v>
      </c>
      <c r="G56" s="168">
        <v>-2.5045599739163031</v>
      </c>
      <c r="H56" s="168">
        <v>0.3884515879615042</v>
      </c>
    </row>
    <row r="57" spans="1:8" x14ac:dyDescent="0.25">
      <c r="A57" s="167">
        <v>347.7</v>
      </c>
      <c r="B57" s="168">
        <v>0.75</v>
      </c>
      <c r="C57" s="168">
        <v>225.92</v>
      </c>
      <c r="D57" s="169">
        <v>347.67800323081707</v>
      </c>
      <c r="E57" s="170">
        <v>-2.4477009611448528</v>
      </c>
      <c r="F57" s="168">
        <v>-2.4477009611448528</v>
      </c>
      <c r="G57" s="168">
        <v>-2.6003048772873352</v>
      </c>
      <c r="H57" s="168">
        <v>0.195811119189963</v>
      </c>
    </row>
    <row r="58" spans="1:8" x14ac:dyDescent="0.25">
      <c r="A58" s="167">
        <v>357.37</v>
      </c>
      <c r="B58" s="168">
        <v>0.63</v>
      </c>
      <c r="C58" s="168">
        <v>223.49</v>
      </c>
      <c r="D58" s="169">
        <v>357.34730046851018</v>
      </c>
      <c r="E58" s="170">
        <v>-2.5302973137078011</v>
      </c>
      <c r="F58" s="168">
        <v>-2.5302973137078006</v>
      </c>
      <c r="G58" s="168">
        <v>-2.6823571371256287</v>
      </c>
      <c r="H58" s="168">
        <v>0.38311214492771134</v>
      </c>
    </row>
    <row r="59" spans="1:8" x14ac:dyDescent="0.25">
      <c r="A59" s="167">
        <v>367.04</v>
      </c>
      <c r="B59" s="168">
        <v>0.55000000000000004</v>
      </c>
      <c r="C59" s="168">
        <v>220.62</v>
      </c>
      <c r="D59" s="169">
        <v>367.01678721046471</v>
      </c>
      <c r="E59" s="170">
        <v>-2.6040951715548109</v>
      </c>
      <c r="F59" s="168">
        <v>-2.60409517155481</v>
      </c>
      <c r="G59" s="168">
        <v>-2.7491610923885683</v>
      </c>
      <c r="H59" s="168">
        <v>0.26450741343486162</v>
      </c>
    </row>
    <row r="60" spans="1:8" x14ac:dyDescent="0.25">
      <c r="A60" s="167">
        <v>376.71</v>
      </c>
      <c r="B60" s="168">
        <v>0.54</v>
      </c>
      <c r="C60" s="168">
        <v>218.96</v>
      </c>
      <c r="D60" s="169">
        <v>376.68634979676551</v>
      </c>
      <c r="E60" s="170">
        <v>-2.6747569903504465</v>
      </c>
      <c r="F60" s="168">
        <v>-2.6747569903504469</v>
      </c>
      <c r="G60" s="168">
        <v>-2.8080293172114135</v>
      </c>
      <c r="H60" s="168">
        <v>5.7980288646402423E-2</v>
      </c>
    </row>
    <row r="61" spans="1:8" x14ac:dyDescent="0.25">
      <c r="A61" s="167">
        <v>386.38</v>
      </c>
      <c r="B61" s="168">
        <v>0.54</v>
      </c>
      <c r="C61" s="168">
        <v>219.8</v>
      </c>
      <c r="D61" s="169">
        <v>386.3559203394928</v>
      </c>
      <c r="E61" s="170">
        <v>-2.7451993288925038</v>
      </c>
      <c r="F61" s="168">
        <v>-2.7451993288925038</v>
      </c>
      <c r="G61" s="168">
        <v>-2.8658501386792494</v>
      </c>
      <c r="H61" s="168">
        <v>2.4560368303843033E-2</v>
      </c>
    </row>
    <row r="62" spans="1:8" x14ac:dyDescent="0.25">
      <c r="A62" s="167">
        <v>396.05</v>
      </c>
      <c r="B62" s="168">
        <v>0.63</v>
      </c>
      <c r="C62" s="168">
        <v>220.47</v>
      </c>
      <c r="D62" s="169">
        <v>396.02541532357202</v>
      </c>
      <c r="E62" s="170">
        <v>-2.8206517631983212</v>
      </c>
      <c r="F62" s="168">
        <v>-2.8206517631983208</v>
      </c>
      <c r="G62" s="168">
        <v>-2.9295238821704013</v>
      </c>
      <c r="H62" s="168">
        <v>0.2800146700089613</v>
      </c>
    </row>
    <row r="63" spans="1:8" x14ac:dyDescent="0.25">
      <c r="A63" s="167">
        <v>405.72</v>
      </c>
      <c r="B63" s="168">
        <v>0.59</v>
      </c>
      <c r="C63" s="168">
        <v>219.35</v>
      </c>
      <c r="D63" s="169">
        <v>405.69486712897702</v>
      </c>
      <c r="E63" s="170">
        <v>-2.899594790681042</v>
      </c>
      <c r="F63" s="168">
        <v>-2.8995947906810411</v>
      </c>
      <c r="G63" s="168">
        <v>-2.9955969199430834</v>
      </c>
      <c r="H63" s="168">
        <v>0.12948560680975194</v>
      </c>
    </row>
    <row r="64" spans="1:8" x14ac:dyDescent="0.25">
      <c r="A64" s="167">
        <v>415.39</v>
      </c>
      <c r="B64" s="168">
        <v>0.56000000000000005</v>
      </c>
      <c r="C64" s="168">
        <v>218.56</v>
      </c>
      <c r="D64" s="169">
        <v>415.36438008518485</v>
      </c>
      <c r="E64" s="170">
        <v>-2.9750465735345322</v>
      </c>
      <c r="F64" s="168">
        <v>-2.9750465735345313</v>
      </c>
      <c r="G64" s="168">
        <v>-3.056620954285747</v>
      </c>
      <c r="H64" s="168">
        <v>9.6264250716017269E-2</v>
      </c>
    </row>
    <row r="65" spans="1:8" x14ac:dyDescent="0.25">
      <c r="A65" s="167">
        <v>425.06</v>
      </c>
      <c r="B65" s="168">
        <v>0.61</v>
      </c>
      <c r="C65" s="168">
        <v>221.45</v>
      </c>
      <c r="D65" s="169">
        <v>425.03387595840275</v>
      </c>
      <c r="E65" s="170">
        <v>-3.0505806828196969</v>
      </c>
      <c r="F65" s="168">
        <v>-3.0505806828196964</v>
      </c>
      <c r="G65" s="168">
        <v>-3.1201517297308801</v>
      </c>
      <c r="H65" s="168">
        <v>0.18006849108511644</v>
      </c>
    </row>
    <row r="66" spans="1:8" x14ac:dyDescent="0.25">
      <c r="A66" s="167">
        <v>434.73</v>
      </c>
      <c r="B66" s="168">
        <v>0.62</v>
      </c>
      <c r="C66" s="168">
        <v>219.99</v>
      </c>
      <c r="D66" s="169">
        <v>434.70331895242987</v>
      </c>
      <c r="E66" s="170">
        <v>-3.1292471806334623</v>
      </c>
      <c r="F66" s="168">
        <v>-3.1292471806334619</v>
      </c>
      <c r="G66" s="168">
        <v>-3.1878491975265719</v>
      </c>
      <c r="H66" s="168">
        <v>5.7670124494273715E-2</v>
      </c>
    </row>
    <row r="67" spans="1:8" x14ac:dyDescent="0.25">
      <c r="A67" s="167">
        <v>444.4</v>
      </c>
      <c r="B67" s="168">
        <v>0.72</v>
      </c>
      <c r="C67" s="168">
        <v>217.52</v>
      </c>
      <c r="D67" s="169">
        <v>444.37265678503991</v>
      </c>
      <c r="E67" s="170">
        <v>-3.2175202327285546</v>
      </c>
      <c r="F67" s="168">
        <v>-3.2175202327285533</v>
      </c>
      <c r="G67" s="168">
        <v>-3.2584752638876182</v>
      </c>
      <c r="H67" s="168">
        <v>0.32284778819026971</v>
      </c>
    </row>
    <row r="68" spans="1:8" x14ac:dyDescent="0.25">
      <c r="A68" s="167">
        <v>454.07</v>
      </c>
      <c r="B68" s="168">
        <v>0.83</v>
      </c>
      <c r="C68" s="168">
        <v>218.56</v>
      </c>
      <c r="D68" s="169">
        <v>454.04177074623698</v>
      </c>
      <c r="E68" s="170">
        <v>-3.3204759662193952</v>
      </c>
      <c r="F68" s="168">
        <v>-3.3204759662193952</v>
      </c>
      <c r="G68" s="168">
        <v>-3.3391358688523192</v>
      </c>
      <c r="H68" s="168">
        <v>0.34402672812303442</v>
      </c>
    </row>
    <row r="69" spans="1:8" x14ac:dyDescent="0.25">
      <c r="A69" s="167">
        <v>463.74</v>
      </c>
      <c r="B69" s="168">
        <v>0.92</v>
      </c>
      <c r="C69" s="168">
        <v>220.29</v>
      </c>
      <c r="D69" s="169">
        <v>463.71064231314125</v>
      </c>
      <c r="E69" s="170">
        <v>-3.4344595295128753</v>
      </c>
      <c r="F69" s="168">
        <v>-3.4344595295128753</v>
      </c>
      <c r="G69" s="168">
        <v>-3.4329947564214889</v>
      </c>
      <c r="H69" s="168">
        <v>0.29096372853633939</v>
      </c>
    </row>
    <row r="70" spans="1:8" x14ac:dyDescent="0.25">
      <c r="A70" s="167">
        <v>473.41</v>
      </c>
      <c r="B70" s="168">
        <v>0.91</v>
      </c>
      <c r="C70" s="168">
        <v>223.69</v>
      </c>
      <c r="D70" s="169">
        <v>473.37940996428284</v>
      </c>
      <c r="E70" s="170">
        <v>-3.5492009965433877</v>
      </c>
      <c r="F70" s="168">
        <v>-3.5492009965433873</v>
      </c>
      <c r="G70" s="168">
        <v>-3.5362385036942681</v>
      </c>
      <c r="H70" s="168">
        <v>0.17124965751526378</v>
      </c>
    </row>
    <row r="71" spans="1:8" x14ac:dyDescent="0.25">
      <c r="A71" s="167">
        <v>483.08</v>
      </c>
      <c r="B71" s="168">
        <v>1</v>
      </c>
      <c r="C71" s="168">
        <v>222.38</v>
      </c>
      <c r="D71" s="169">
        <v>483.0480658646764</v>
      </c>
      <c r="E71" s="170">
        <v>-3.6670584257512422</v>
      </c>
      <c r="F71" s="168">
        <v>-3.6670584257512417</v>
      </c>
      <c r="G71" s="168">
        <v>-3.6461582477692969</v>
      </c>
      <c r="H71" s="168">
        <v>0.28729501307566851</v>
      </c>
    </row>
    <row r="72" spans="1:8" x14ac:dyDescent="0.25">
      <c r="A72" s="167">
        <v>492.75</v>
      </c>
      <c r="B72" s="168">
        <v>1</v>
      </c>
      <c r="C72" s="168">
        <v>224.32</v>
      </c>
      <c r="D72" s="169">
        <v>492.71659335816253</v>
      </c>
      <c r="E72" s="170">
        <v>-3.7897621944361339</v>
      </c>
      <c r="F72" s="168">
        <v>-3.7897621944361339</v>
      </c>
      <c r="G72" s="168">
        <v>-3.7619907649611339</v>
      </c>
      <c r="H72" s="168">
        <v>0.10503428641114107</v>
      </c>
    </row>
    <row r="73" spans="1:8" x14ac:dyDescent="0.25">
      <c r="A73" s="167">
        <v>502.42</v>
      </c>
      <c r="B73" s="168">
        <v>0.94</v>
      </c>
      <c r="C73" s="168">
        <v>220.53</v>
      </c>
      <c r="D73" s="169">
        <v>502.38520817724117</v>
      </c>
      <c r="E73" s="170">
        <v>-3.9104218547564957</v>
      </c>
      <c r="F73" s="168">
        <v>-3.9104218547564948</v>
      </c>
      <c r="G73" s="168">
        <v>-3.87249154654423</v>
      </c>
      <c r="H73" s="168">
        <v>0.27242929143384081</v>
      </c>
    </row>
    <row r="74" spans="1:8" x14ac:dyDescent="0.25">
      <c r="A74" s="167">
        <v>512.09</v>
      </c>
      <c r="B74" s="168">
        <v>0.8</v>
      </c>
      <c r="C74" s="168">
        <v>220.75</v>
      </c>
      <c r="D74" s="169">
        <v>512.05409101463158</v>
      </c>
      <c r="E74" s="170">
        <v>-4.0218513094812405</v>
      </c>
      <c r="F74" s="168">
        <v>-4.0218513094812405</v>
      </c>
      <c r="G74" s="168">
        <v>-3.9681032746201654</v>
      </c>
      <c r="H74" s="168">
        <v>0.43445580593532396</v>
      </c>
    </row>
    <row r="75" spans="1:8" x14ac:dyDescent="0.25">
      <c r="A75" s="167">
        <v>521.76</v>
      </c>
      <c r="B75" s="168">
        <v>0.75</v>
      </c>
      <c r="C75" s="168">
        <v>220.6</v>
      </c>
      <c r="D75" s="169">
        <v>521.72320610666713</v>
      </c>
      <c r="E75" s="170">
        <v>-4.1210452729593277</v>
      </c>
      <c r="F75" s="168">
        <v>-4.1210452729593277</v>
      </c>
      <c r="G75" s="168">
        <v>-4.0533555505962262</v>
      </c>
      <c r="H75" s="168">
        <v>0.15524644445617455</v>
      </c>
    </row>
    <row r="76" spans="1:8" x14ac:dyDescent="0.25">
      <c r="A76" s="167">
        <v>531.42999999999995</v>
      </c>
      <c r="B76" s="168">
        <v>0.81</v>
      </c>
      <c r="C76" s="168">
        <v>222.65</v>
      </c>
      <c r="D76" s="169">
        <v>531.39230980268405</v>
      </c>
      <c r="E76" s="170">
        <v>-4.2193707181086308</v>
      </c>
      <c r="F76" s="168">
        <v>-4.2193707181086308</v>
      </c>
      <c r="G76" s="168">
        <v>-4.1408508731656033</v>
      </c>
      <c r="H76" s="168">
        <v>0.20526314876097584</v>
      </c>
    </row>
    <row r="77" spans="1:8" x14ac:dyDescent="0.25">
      <c r="A77" s="167">
        <v>541.1</v>
      </c>
      <c r="B77" s="168">
        <v>0.9</v>
      </c>
      <c r="C77" s="168">
        <v>224.91</v>
      </c>
      <c r="D77" s="169">
        <v>541.06123243488901</v>
      </c>
      <c r="E77" s="170">
        <v>-4.3234286928266892</v>
      </c>
      <c r="F77" s="168">
        <v>-4.3234286928266892</v>
      </c>
      <c r="G77" s="168">
        <v>-4.2407766034524199</v>
      </c>
      <c r="H77" s="168">
        <v>0.29811894180531284</v>
      </c>
    </row>
    <row r="78" spans="1:8" x14ac:dyDescent="0.25">
      <c r="A78" s="167">
        <v>550.77</v>
      </c>
      <c r="B78" s="168">
        <v>0.91</v>
      </c>
      <c r="C78" s="168">
        <v>223.42</v>
      </c>
      <c r="D78" s="169">
        <v>550.7300263029407</v>
      </c>
      <c r="E78" s="170">
        <v>-4.4329883819982356</v>
      </c>
      <c r="F78" s="168">
        <v>-4.4329883819982339</v>
      </c>
      <c r="G78" s="168">
        <v>-4.3471733125833953</v>
      </c>
      <c r="H78" s="168">
        <v>7.9326124555720842E-2</v>
      </c>
    </row>
    <row r="79" spans="1:8" x14ac:dyDescent="0.25">
      <c r="A79" s="167">
        <v>560.44000000000005</v>
      </c>
      <c r="B79" s="168">
        <v>0.72</v>
      </c>
      <c r="C79" s="168">
        <v>219.99</v>
      </c>
      <c r="D79" s="169">
        <v>560.39904417792286</v>
      </c>
      <c r="E79" s="170">
        <v>-4.535311969515246</v>
      </c>
      <c r="F79" s="168">
        <v>-4.535311969515246</v>
      </c>
      <c r="G79" s="168">
        <v>-4.4389989865451902</v>
      </c>
      <c r="H79" s="168">
        <v>0.60831340833218184</v>
      </c>
    </row>
    <row r="80" spans="1:8" x14ac:dyDescent="0.25">
      <c r="A80" s="167">
        <v>570.11</v>
      </c>
      <c r="B80" s="168">
        <v>0.56000000000000005</v>
      </c>
      <c r="C80" s="168">
        <v>221.05</v>
      </c>
      <c r="D80" s="169">
        <v>570.06843780702366</v>
      </c>
      <c r="E80" s="170">
        <v>-4.6174985731545384</v>
      </c>
      <c r="F80" s="168">
        <v>-4.6174985731545384</v>
      </c>
      <c r="G80" s="168">
        <v>-4.5090783226091693</v>
      </c>
      <c r="H80" s="168">
        <v>0.49771659256124684</v>
      </c>
    </row>
    <row r="81" spans="1:8" x14ac:dyDescent="0.25">
      <c r="A81" s="167">
        <v>579.78</v>
      </c>
      <c r="B81" s="168">
        <v>0.57999999999999996</v>
      </c>
      <c r="C81" s="168">
        <v>223.29</v>
      </c>
      <c r="D81" s="169">
        <v>579.73795936279896</v>
      </c>
      <c r="E81" s="170">
        <v>-4.6887614526533117</v>
      </c>
      <c r="F81" s="168">
        <v>-4.6887614526533108</v>
      </c>
      <c r="G81" s="168">
        <v>-4.5736721048757492</v>
      </c>
      <c r="H81" s="168">
        <v>9.2882975685027444E-2</v>
      </c>
    </row>
    <row r="82" spans="1:8" x14ac:dyDescent="0.25">
      <c r="A82" s="167">
        <v>589.45000000000005</v>
      </c>
      <c r="B82" s="168">
        <v>0.75</v>
      </c>
      <c r="C82" s="168">
        <v>226.4</v>
      </c>
      <c r="D82" s="169">
        <v>589.40730481765308</v>
      </c>
      <c r="E82" s="170">
        <v>-4.768031843841344</v>
      </c>
      <c r="F82" s="168">
        <v>-4.768031843841344</v>
      </c>
      <c r="G82" s="168">
        <v>-4.6530637821913219</v>
      </c>
      <c r="H82" s="168">
        <v>0.53896864453585491</v>
      </c>
    </row>
    <row r="83" spans="1:8" x14ac:dyDescent="0.25">
      <c r="A83" s="167">
        <v>599.12</v>
      </c>
      <c r="B83" s="168">
        <v>0.72</v>
      </c>
      <c r="C83" s="168">
        <v>228.66</v>
      </c>
      <c r="D83" s="169">
        <v>599.07650926728581</v>
      </c>
      <c r="E83" s="170">
        <v>-4.8518080706614803</v>
      </c>
      <c r="F83" s="168">
        <v>-4.8518080706614786</v>
      </c>
      <c r="G83" s="168">
        <v>-4.7445117168322053</v>
      </c>
      <c r="H83" s="168">
        <v>0.12941089680919615</v>
      </c>
    </row>
    <row r="84" spans="1:8" x14ac:dyDescent="0.25">
      <c r="A84" s="167">
        <v>608.79</v>
      </c>
      <c r="B84" s="168">
        <v>0.72</v>
      </c>
      <c r="C84" s="168">
        <v>226.66</v>
      </c>
      <c r="D84" s="169">
        <v>608.7457459197534</v>
      </c>
      <c r="E84" s="170">
        <v>-4.9336385089025336</v>
      </c>
      <c r="F84" s="168">
        <v>-4.9336385089025327</v>
      </c>
      <c r="G84" s="168">
        <v>-4.8343161645227104</v>
      </c>
      <c r="H84" s="168">
        <v>7.7965265902265574E-2</v>
      </c>
    </row>
    <row r="85" spans="1:8" x14ac:dyDescent="0.25">
      <c r="A85" s="167">
        <v>618.46</v>
      </c>
      <c r="B85" s="168">
        <v>0.63</v>
      </c>
      <c r="C85" s="168">
        <v>224.86</v>
      </c>
      <c r="D85" s="169">
        <v>618.41507398730585</v>
      </c>
      <c r="E85" s="170">
        <v>-5.0130208428345799</v>
      </c>
      <c r="F85" s="168">
        <v>-5.0130208428345782</v>
      </c>
      <c r="G85" s="168">
        <v>-4.9160038476397236</v>
      </c>
      <c r="H85" s="168">
        <v>0.28682538333928159</v>
      </c>
    </row>
    <row r="86" spans="1:8" x14ac:dyDescent="0.25">
      <c r="A86" s="167">
        <v>628.13</v>
      </c>
      <c r="B86" s="168">
        <v>0.52</v>
      </c>
      <c r="C86" s="168">
        <v>221.61</v>
      </c>
      <c r="D86" s="169">
        <v>628.08458581217906</v>
      </c>
      <c r="E86" s="170">
        <v>-5.0835128365848155</v>
      </c>
      <c r="F86" s="168">
        <v>-5.0835128365848146</v>
      </c>
      <c r="G86" s="168">
        <v>-4.9826426079551771</v>
      </c>
      <c r="H86" s="168">
        <v>0.35581106309575822</v>
      </c>
    </row>
    <row r="87" spans="1:8" x14ac:dyDescent="0.25">
      <c r="A87" s="167">
        <v>637.79999999999995</v>
      </c>
      <c r="B87" s="168">
        <v>0.47</v>
      </c>
      <c r="C87" s="168">
        <v>219.2</v>
      </c>
      <c r="D87" s="169">
        <v>637.75422473471622</v>
      </c>
      <c r="E87" s="170">
        <v>-5.147056782435973</v>
      </c>
      <c r="F87" s="168">
        <v>-5.1470567824359712</v>
      </c>
      <c r="G87" s="168">
        <v>-5.0368488273164438</v>
      </c>
      <c r="H87" s="168">
        <v>0.16799687023047624</v>
      </c>
    </row>
    <row r="88" spans="1:8" x14ac:dyDescent="0.25">
      <c r="A88" s="167">
        <v>647.47</v>
      </c>
      <c r="B88" s="168">
        <v>0.49</v>
      </c>
      <c r="C88" s="168">
        <v>218.53</v>
      </c>
      <c r="D88" s="169">
        <v>647.42388535640657</v>
      </c>
      <c r="E88" s="170">
        <v>-5.2101386354680397</v>
      </c>
      <c r="F88" s="168">
        <v>-5.2101386354680397</v>
      </c>
      <c r="G88" s="168">
        <v>-5.0876732006024312</v>
      </c>
      <c r="H88" s="168">
        <v>6.4443709579012742E-2</v>
      </c>
    </row>
    <row r="89" spans="1:8" x14ac:dyDescent="0.25">
      <c r="A89" s="167">
        <v>657.14</v>
      </c>
      <c r="B89" s="168">
        <v>0.48</v>
      </c>
      <c r="C89" s="168">
        <v>216.43</v>
      </c>
      <c r="D89" s="169">
        <v>657.09353897843403</v>
      </c>
      <c r="E89" s="170">
        <v>-5.2750749264747743</v>
      </c>
      <c r="F89" s="168">
        <v>-5.2750749264747743</v>
      </c>
      <c r="G89" s="168">
        <v>-5.1374840514242663</v>
      </c>
      <c r="H89" s="168">
        <v>6.326996686041389E-2</v>
      </c>
    </row>
    <row r="90" spans="1:8" x14ac:dyDescent="0.25">
      <c r="A90" s="167">
        <v>666.81</v>
      </c>
      <c r="B90" s="168">
        <v>0.46</v>
      </c>
      <c r="C90" s="168">
        <v>212.11</v>
      </c>
      <c r="D90" s="169">
        <v>666.76321389203144</v>
      </c>
      <c r="E90" s="170">
        <v>-5.3405441780240732</v>
      </c>
      <c r="F90" s="168">
        <v>-5.3405441780240714</v>
      </c>
      <c r="G90" s="168">
        <v>-5.1821709053219944</v>
      </c>
      <c r="H90" s="168">
        <v>0.12619481024628967</v>
      </c>
    </row>
    <row r="91" spans="1:8" x14ac:dyDescent="0.25">
      <c r="A91" s="167">
        <v>676.48</v>
      </c>
      <c r="B91" s="168">
        <v>0.57999999999999996</v>
      </c>
      <c r="C91" s="168">
        <v>212.96</v>
      </c>
      <c r="D91" s="169">
        <v>676.43281388991954</v>
      </c>
      <c r="E91" s="170">
        <v>-5.4144897339660751</v>
      </c>
      <c r="F91" s="168">
        <v>-5.414489733966076</v>
      </c>
      <c r="G91" s="168">
        <v>-5.2294320405431565</v>
      </c>
      <c r="H91" s="168">
        <v>0.37304364745499413</v>
      </c>
    </row>
    <row r="92" spans="1:8" x14ac:dyDescent="0.25">
      <c r="A92" s="167">
        <v>686.15</v>
      </c>
      <c r="B92" s="168">
        <v>0.57999999999999996</v>
      </c>
      <c r="C92" s="168">
        <v>215.81</v>
      </c>
      <c r="D92" s="169">
        <v>686.10231864000036</v>
      </c>
      <c r="E92" s="170">
        <v>-5.4952470012514407</v>
      </c>
      <c r="F92" s="168">
        <v>-5.4952470012514389</v>
      </c>
      <c r="G92" s="168">
        <v>-5.2846966466878174</v>
      </c>
      <c r="H92" s="168">
        <v>8.9493772382329209E-2</v>
      </c>
    </row>
    <row r="93" spans="1:8" x14ac:dyDescent="0.25">
      <c r="A93" s="167">
        <v>695.82</v>
      </c>
      <c r="B93" s="168">
        <v>0.56000000000000005</v>
      </c>
      <c r="C93" s="168">
        <v>214.39</v>
      </c>
      <c r="D93" s="169">
        <v>695.77184012290525</v>
      </c>
      <c r="E93" s="170">
        <v>-5.573934295159062</v>
      </c>
      <c r="F93" s="168">
        <v>-5.5739342951590611</v>
      </c>
      <c r="G93" s="168">
        <v>-5.340024563877197</v>
      </c>
      <c r="H93" s="168">
        <v>7.5959841368962985E-2</v>
      </c>
    </row>
    <row r="94" spans="1:8" x14ac:dyDescent="0.25">
      <c r="A94" s="167">
        <v>705.49</v>
      </c>
      <c r="B94" s="168">
        <v>0.54</v>
      </c>
      <c r="C94" s="168">
        <v>211.75</v>
      </c>
      <c r="D94" s="169">
        <v>705.44139470515972</v>
      </c>
      <c r="E94" s="170">
        <v>-5.6516792982936392</v>
      </c>
      <c r="F94" s="168">
        <v>-5.6516792982936375</v>
      </c>
      <c r="G94" s="168">
        <v>-5.3906943001415923</v>
      </c>
      <c r="H94" s="168">
        <v>0.10013911390632045</v>
      </c>
    </row>
    <row r="95" spans="1:8" x14ac:dyDescent="0.25">
      <c r="A95" s="167">
        <v>715.16</v>
      </c>
      <c r="B95" s="168">
        <v>0.69</v>
      </c>
      <c r="C95" s="168">
        <v>208.6</v>
      </c>
      <c r="D95" s="169">
        <v>715.11083516615497</v>
      </c>
      <c r="E95" s="170">
        <v>-5.7415492152710659</v>
      </c>
      <c r="F95" s="168">
        <v>-5.741549215271065</v>
      </c>
      <c r="G95" s="168">
        <v>-5.4425449362859872</v>
      </c>
      <c r="H95" s="168">
        <v>0.47685769593404026</v>
      </c>
    </row>
    <row r="96" spans="1:8" x14ac:dyDescent="0.25">
      <c r="A96" s="167">
        <v>724.83</v>
      </c>
      <c r="B96" s="168">
        <v>0.54</v>
      </c>
      <c r="C96" s="168">
        <v>200.69</v>
      </c>
      <c r="D96" s="169">
        <v>724.78027709107664</v>
      </c>
      <c r="E96" s="170">
        <v>-5.8352994335542583</v>
      </c>
      <c r="F96" s="168">
        <v>-5.8352994335542574</v>
      </c>
      <c r="G96" s="168">
        <v>-5.4865167381020123</v>
      </c>
      <c r="H96" s="168">
        <v>0.53366292541796601</v>
      </c>
    </row>
    <row r="97" spans="1:8" x14ac:dyDescent="0.25">
      <c r="A97" s="167">
        <v>734.5</v>
      </c>
      <c r="B97" s="168">
        <v>0.84</v>
      </c>
      <c r="C97" s="168">
        <v>178.91</v>
      </c>
      <c r="D97" s="169">
        <v>734.44958073700252</v>
      </c>
      <c r="E97" s="170">
        <v>-5.9487985588892682</v>
      </c>
      <c r="F97" s="168">
        <v>-5.9487985588892682</v>
      </c>
      <c r="G97" s="168">
        <v>-5.5012681534711341</v>
      </c>
      <c r="H97" s="168">
        <v>1.2204507421166433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2014-07-02T23:35:48Z</cp:lastPrinted>
  <dcterms:created xsi:type="dcterms:W3CDTF">2012-03-28T03:24:07Z</dcterms:created>
  <dcterms:modified xsi:type="dcterms:W3CDTF">2014-07-02T23:36:37Z</dcterms:modified>
</cp:coreProperties>
</file>