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23055" windowHeight="9975" activeTab="4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4562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<sst xmlns="http://schemas.openxmlformats.org/spreadsheetml/2006/main" count="182" uniqueCount="93">
  <si>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</si>
  <si>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</si>
  <si>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</si>
  <si>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</si>
  <si>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</si>
  <si>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</si>
  <si>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</si>
  <si>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</si>
  <si>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</si>
  <si>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</si>
  <si>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</si>
  <si>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</si>
  <si>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</si>
  <si>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</si>
  <si>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</si>
  <si>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</si>
  <si>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</si>
  <si>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</si>
  <si>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</si>
  <si>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</si>
  <si>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</si>
  <si>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</si>
  <si>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</si>
  <si>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</si>
  <si>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</si>
  <si>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</si>
  <si>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</si>
  <si>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</si>
  <si>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</si>
  <si>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</si>
  <si>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</si>
  <si>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</si>
  <si>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</si>
  <si>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</si>
  <si>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</si>
  <si>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</si>
  <si>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</si>
  <si>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</si>
  <si>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</si>
  <si>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</si>
  <si>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</si>
  <si>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</si>
  <si>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</si>
  <si>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</si>
  <si>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</si>
  <si>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</si>
  <si>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</si>
  <si>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</si>
  <si>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</si>
  <si>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</si>
  <si>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</si>
  <si>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</si>
  <si>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</si>
  <si>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</si>
  <si>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</si>
  <si>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</si>
  <si>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</si>
  <si>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</si>
  <si>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</si>
  <si>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</si>
  <si>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</si>
  <si>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</si>
  <si>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</si>
  <si>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</si>
  <si>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</si>
  <si>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</si>
  <si>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</si>
  <si>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</si>
  <si>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</si>
  <si>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</si>
  <si>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</si>
  <si>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Combabula 3</t>
  </si>
  <si>
    <t>Combabula</t>
  </si>
  <si>
    <t>Queensland</t>
  </si>
  <si>
    <t>ORT</t>
  </si>
  <si>
    <t>North Seeking Gyro</t>
  </si>
  <si>
    <t xml:space="preserve">R. Wells </t>
  </si>
  <si>
    <t>D. Slater</t>
  </si>
  <si>
    <t xml:space="preserve">Vause </t>
  </si>
  <si>
    <t>Memory</t>
  </si>
  <si>
    <t>Depart for Combabula 3</t>
  </si>
  <si>
    <t xml:space="preserve">Arrive at Combabula 3 </t>
  </si>
  <si>
    <t>Depart for camp</t>
  </si>
  <si>
    <t xml:space="preserve">Rig up Gyro and wireline </t>
  </si>
  <si>
    <t>RIH with gyro and wireline</t>
  </si>
  <si>
    <t>Perform last survey and POOH</t>
  </si>
  <si>
    <t>Rig down Gyro and prepare report.</t>
  </si>
  <si>
    <t>Arrive at camp.</t>
  </si>
  <si>
    <t>Depart camp for Roma.</t>
  </si>
  <si>
    <t>Arrive Roma.</t>
  </si>
  <si>
    <r>
      <t>26</t>
    </r>
    <r>
      <rPr>
        <sz val="11"/>
        <color theme="1"/>
        <rFont val="Calibri"/>
        <family val="2"/>
      </rPr>
      <t>° 14' 46.43" S.</t>
    </r>
  </si>
  <si>
    <r>
      <t>149</t>
    </r>
    <r>
      <rPr>
        <sz val="11"/>
        <color theme="1"/>
        <rFont val="Calibri"/>
        <family val="2"/>
      </rPr>
      <t>° 31' 43.53" E.</t>
    </r>
  </si>
  <si>
    <t xml:space="preserve">Rig up Lubricator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</si>
</sst>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Arial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6" fillId="0" borderId="0"/>
    <xf numFmtId="0" fontId="1" fillId="0" borderId="0"/>
  </cellStyleXfs>
  <cellXfs count="196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8" fontId="14" fillId="0" borderId="0" xfId="3" applyNumberFormat="1" applyFont="1"/>
    <xf numFmtId="0" fontId="14" fillId="0" borderId="0" xfId="3" applyFont="1"/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5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2" fontId="14" fillId="0" borderId="0" xfId="3" applyNumberFormat="1" applyFont="1"/>
    <xf numFmtId="0" fontId="17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5" fillId="0" borderId="11" xfId="0" applyNumberFormat="1" applyFont="1" applyBorder="1" applyAlignment="1">
      <alignment horizontal="left" vertical="center"/>
    </xf>
    <xf numFmtId="0" fontId="11" fillId="0" borderId="12" xfId="0" applyFont="1" applyBorder="1" applyAlignment="1">
      <alignment horizontal="left" indent="1"/>
    </xf>
    <xf numFmtId="168" fontId="14" fillId="0" borderId="0" xfId="0" applyNumberFormat="1" applyFont="1"/>
    <xf numFmtId="2" fontId="14" fillId="0" borderId="0" xfId="0" applyNumberFormat="1" applyFont="1"/>
    <xf numFmtId="2" fontId="14" fillId="0" borderId="0" xfId="3" applyNumberFormat="1" applyFont="1" applyFill="1"/>
    <xf numFmtId="2" fontId="14" fillId="0" borderId="33" xfId="3" applyNumberFormat="1" applyFont="1" applyFill="1" applyBorder="1" applyAlignment="1"/>
    <xf numFmtId="168" fontId="14" fillId="0" borderId="0" xfId="0" applyNumberFormat="1" applyFont="1" applyBorder="1"/>
    <xf numFmtId="2" fontId="14" fillId="0" borderId="0" xfId="0" applyNumberFormat="1" applyFont="1" applyBorder="1"/>
    <xf numFmtId="2" fontId="14" fillId="0" borderId="0" xfId="3" applyNumberFormat="1" applyFont="1" applyFill="1" applyBorder="1"/>
    <xf numFmtId="2" fontId="14" fillId="0" borderId="34" xfId="3" applyNumberFormat="1" applyFont="1" applyFill="1" applyBorder="1" applyAlignme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8197052091222335"/>
          <c:y val="0.11965762613006707"/>
          <c:w val="0.71682929541061369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Data'!$G$21:$G$89</c:f>
              <c:numCache>
                <c:formatCode>0.00</c:formatCode>
                <c:ptCount val="6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</c:v>
                </c:pt>
                <c:pt idx="21">
                  <c:v>0.31</c:v>
                </c:pt>
                <c:pt idx="22">
                  <c:v>0.33</c:v>
                </c:pt>
                <c:pt idx="23">
                  <c:v>0.35</c:v>
                </c:pt>
                <c:pt idx="24">
                  <c:v>0.38</c:v>
                </c:pt>
                <c:pt idx="25">
                  <c:v>0.42</c:v>
                </c:pt>
                <c:pt idx="26">
                  <c:v>0.45</c:v>
                </c:pt>
                <c:pt idx="27">
                  <c:v>0.48</c:v>
                </c:pt>
                <c:pt idx="28">
                  <c:v>0.52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0.64</c:v>
                </c:pt>
                <c:pt idx="33">
                  <c:v>0.68</c:v>
                </c:pt>
                <c:pt idx="34">
                  <c:v>0.72</c:v>
                </c:pt>
                <c:pt idx="35">
                  <c:v>0.76</c:v>
                </c:pt>
                <c:pt idx="36">
                  <c:v>0.79</c:v>
                </c:pt>
                <c:pt idx="37">
                  <c:v>0.83</c:v>
                </c:pt>
                <c:pt idx="38">
                  <c:v>0.87</c:v>
                </c:pt>
                <c:pt idx="39">
                  <c:v>0.9</c:v>
                </c:pt>
                <c:pt idx="40">
                  <c:v>0.93</c:v>
                </c:pt>
                <c:pt idx="41">
                  <c:v>0.96</c:v>
                </c:pt>
                <c:pt idx="42">
                  <c:v>0.99</c:v>
                </c:pt>
                <c:pt idx="43">
                  <c:v>1.02</c:v>
                </c:pt>
                <c:pt idx="44">
                  <c:v>1.04</c:v>
                </c:pt>
                <c:pt idx="45">
                  <c:v>1.07</c:v>
                </c:pt>
                <c:pt idx="46">
                  <c:v>1.0900000000000001</c:v>
                </c:pt>
                <c:pt idx="47">
                  <c:v>1.1100000000000001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1.25</c:v>
                </c:pt>
                <c:pt idx="55">
                  <c:v>1.27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1.37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1.37</c:v>
                </c:pt>
                <c:pt idx="66">
                  <c:v>1.36</c:v>
                </c:pt>
                <c:pt idx="67">
                  <c:v>1.34</c:v>
                </c:pt>
                <c:pt idx="68">
                  <c:v>1.33</c:v>
                </c:pt>
              </c:numCache>
            </c:numRef>
          </c:xVal>
          <c:yVal>
            <c:numRef>
              <c:f>'Survey Data'!$F$21:$F$89</c:f>
              <c:numCache>
                <c:formatCode>0.00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0.45</c:v>
                </c:pt>
                <c:pt idx="13">
                  <c:v>0.49</c:v>
                </c:pt>
                <c:pt idx="14">
                  <c:v>0.54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0.83</c:v>
                </c:pt>
                <c:pt idx="21">
                  <c:v>0.89</c:v>
                </c:pt>
                <c:pt idx="22">
                  <c:v>0.96</c:v>
                </c:pt>
                <c:pt idx="23">
                  <c:v>1.02</c:v>
                </c:pt>
                <c:pt idx="24">
                  <c:v>1.0900000000000001</c:v>
                </c:pt>
                <c:pt idx="25">
                  <c:v>1.1599999999999999</c:v>
                </c:pt>
                <c:pt idx="26">
                  <c:v>1.24</c:v>
                </c:pt>
                <c:pt idx="27">
                  <c:v>1.31</c:v>
                </c:pt>
                <c:pt idx="28">
                  <c:v>1.38</c:v>
                </c:pt>
                <c:pt idx="29">
                  <c:v>1.45</c:v>
                </c:pt>
                <c:pt idx="30">
                  <c:v>1.51</c:v>
                </c:pt>
                <c:pt idx="31">
                  <c:v>1.58</c:v>
                </c:pt>
                <c:pt idx="32">
                  <c:v>1.64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1.84</c:v>
                </c:pt>
                <c:pt idx="37">
                  <c:v>1.88</c:v>
                </c:pt>
                <c:pt idx="38">
                  <c:v>1.92</c:v>
                </c:pt>
                <c:pt idx="39">
                  <c:v>1.96</c:v>
                </c:pt>
                <c:pt idx="40">
                  <c:v>2.0099999999999998</c:v>
                </c:pt>
                <c:pt idx="41">
                  <c:v>2.0499999999999998</c:v>
                </c:pt>
                <c:pt idx="42">
                  <c:v>2.09</c:v>
                </c:pt>
                <c:pt idx="43">
                  <c:v>2.14</c:v>
                </c:pt>
                <c:pt idx="44">
                  <c:v>2.1800000000000002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2.34</c:v>
                </c:pt>
                <c:pt idx="48">
                  <c:v>2.39</c:v>
                </c:pt>
                <c:pt idx="49">
                  <c:v>2.44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2.61</c:v>
                </c:pt>
                <c:pt idx="53">
                  <c:v>2.66</c:v>
                </c:pt>
                <c:pt idx="54">
                  <c:v>2.71</c:v>
                </c:pt>
                <c:pt idx="55">
                  <c:v>2.76</c:v>
                </c:pt>
                <c:pt idx="56">
                  <c:v>2.81</c:v>
                </c:pt>
                <c:pt idx="57">
                  <c:v>2.87</c:v>
                </c:pt>
                <c:pt idx="58">
                  <c:v>2.92</c:v>
                </c:pt>
                <c:pt idx="59">
                  <c:v>2.97</c:v>
                </c:pt>
                <c:pt idx="60">
                  <c:v>3.03</c:v>
                </c:pt>
                <c:pt idx="61">
                  <c:v>3.08</c:v>
                </c:pt>
                <c:pt idx="62">
                  <c:v>3.14</c:v>
                </c:pt>
                <c:pt idx="63">
                  <c:v>3.2</c:v>
                </c:pt>
                <c:pt idx="64">
                  <c:v>3.25</c:v>
                </c:pt>
                <c:pt idx="65">
                  <c:v>3.31</c:v>
                </c:pt>
                <c:pt idx="66">
                  <c:v>3.37</c:v>
                </c:pt>
                <c:pt idx="67">
                  <c:v>3.44</c:v>
                </c:pt>
                <c:pt idx="68">
                  <c:v>3.52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38816"/>
        <c:axId val="55386496"/>
      </c:scatterChart>
      <c:valAx>
        <c:axId val="46738816"/>
        <c:scaling>
          <c:orientation val="minMax"/>
          <c:max val="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55386496"/>
        <c:crosses val="autoZero"/>
        <c:crossBetween val="midCat"/>
      </c:valAx>
      <c:valAx>
        <c:axId val="55386496"/>
        <c:scaling>
          <c:orientation val="minMax"/>
          <c:max val="4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73881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7057550681983751E-2"/>
          <c:y val="0.91668264018630519"/>
          <c:w val="0.2346954394316578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Data'!$B$21:$B$89</c:f>
              <c:numCache>
                <c:formatCode>0.00</c:formatCode>
                <c:ptCount val="69"/>
                <c:pt idx="0">
                  <c:v>0</c:v>
                </c:pt>
                <c:pt idx="1">
                  <c:v>0.57999999999999996</c:v>
                </c:pt>
                <c:pt idx="2">
                  <c:v>0.54</c:v>
                </c:pt>
                <c:pt idx="3">
                  <c:v>0.5</c:v>
                </c:pt>
                <c:pt idx="4">
                  <c:v>0.46</c:v>
                </c:pt>
                <c:pt idx="5">
                  <c:v>0.42</c:v>
                </c:pt>
                <c:pt idx="6">
                  <c:v>0.38</c:v>
                </c:pt>
                <c:pt idx="7">
                  <c:v>0.42</c:v>
                </c:pt>
                <c:pt idx="8">
                  <c:v>0.45</c:v>
                </c:pt>
                <c:pt idx="9">
                  <c:v>0.48</c:v>
                </c:pt>
                <c:pt idx="10">
                  <c:v>0.51</c:v>
                </c:pt>
                <c:pt idx="11">
                  <c:v>0.54</c:v>
                </c:pt>
                <c:pt idx="12">
                  <c:v>0.56999999999999995</c:v>
                </c:pt>
                <c:pt idx="13">
                  <c:v>0.56999999999999995</c:v>
                </c:pt>
                <c:pt idx="14">
                  <c:v>0.56000000000000005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0.54</c:v>
                </c:pt>
                <c:pt idx="18">
                  <c:v>0.54</c:v>
                </c:pt>
                <c:pt idx="19">
                  <c:v>0.6</c:v>
                </c:pt>
                <c:pt idx="20">
                  <c:v>0.66</c:v>
                </c:pt>
                <c:pt idx="21">
                  <c:v>0.72</c:v>
                </c:pt>
                <c:pt idx="22">
                  <c:v>0.78</c:v>
                </c:pt>
                <c:pt idx="23">
                  <c:v>0.85</c:v>
                </c:pt>
                <c:pt idx="24">
                  <c:v>0.91</c:v>
                </c:pt>
                <c:pt idx="25">
                  <c:v>0.9</c:v>
                </c:pt>
                <c:pt idx="26">
                  <c:v>0.89</c:v>
                </c:pt>
                <c:pt idx="27">
                  <c:v>0.89</c:v>
                </c:pt>
                <c:pt idx="28">
                  <c:v>0.88</c:v>
                </c:pt>
                <c:pt idx="29">
                  <c:v>0.87</c:v>
                </c:pt>
                <c:pt idx="30">
                  <c:v>0.86</c:v>
                </c:pt>
                <c:pt idx="31">
                  <c:v>0.83</c:v>
                </c:pt>
                <c:pt idx="32">
                  <c:v>0.79</c:v>
                </c:pt>
                <c:pt idx="33">
                  <c:v>0.75</c:v>
                </c:pt>
                <c:pt idx="34">
                  <c:v>0.71</c:v>
                </c:pt>
                <c:pt idx="35">
                  <c:v>0.67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0.59</c:v>
                </c:pt>
                <c:pt idx="43">
                  <c:v>0.6</c:v>
                </c:pt>
                <c:pt idx="44">
                  <c:v>0.62</c:v>
                </c:pt>
                <c:pt idx="45">
                  <c:v>0.63</c:v>
                </c:pt>
                <c:pt idx="46">
                  <c:v>0.65</c:v>
                </c:pt>
                <c:pt idx="47">
                  <c:v>0.67</c:v>
                </c:pt>
                <c:pt idx="48">
                  <c:v>0.68</c:v>
                </c:pt>
                <c:pt idx="49">
                  <c:v>0.67</c:v>
                </c:pt>
                <c:pt idx="50">
                  <c:v>0.66</c:v>
                </c:pt>
                <c:pt idx="51">
                  <c:v>0.65</c:v>
                </c:pt>
                <c:pt idx="52">
                  <c:v>0.64</c:v>
                </c:pt>
                <c:pt idx="53">
                  <c:v>0.63</c:v>
                </c:pt>
                <c:pt idx="54">
                  <c:v>0.62</c:v>
                </c:pt>
                <c:pt idx="55">
                  <c:v>0.63</c:v>
                </c:pt>
                <c:pt idx="56">
                  <c:v>0.63</c:v>
                </c:pt>
                <c:pt idx="57">
                  <c:v>0.64</c:v>
                </c:pt>
                <c:pt idx="58">
                  <c:v>0.64</c:v>
                </c:pt>
                <c:pt idx="59">
                  <c:v>0.65</c:v>
                </c:pt>
                <c:pt idx="60">
                  <c:v>0.65</c:v>
                </c:pt>
                <c:pt idx="61">
                  <c:v>0.66</c:v>
                </c:pt>
                <c:pt idx="62">
                  <c:v>0.66</c:v>
                </c:pt>
                <c:pt idx="63">
                  <c:v>0.67</c:v>
                </c:pt>
                <c:pt idx="64">
                  <c:v>0.68</c:v>
                </c:pt>
                <c:pt idx="65">
                  <c:v>0.69</c:v>
                </c:pt>
                <c:pt idx="66">
                  <c:v>0.69</c:v>
                </c:pt>
                <c:pt idx="67">
                  <c:v>0.89</c:v>
                </c:pt>
                <c:pt idx="68">
                  <c:v>1.0900000000000001</c:v>
                </c:pt>
              </c:numCache>
            </c:numRef>
          </c:xVal>
          <c:yVal>
            <c:numRef>
              <c:f>'Survey Data'!$A$21:$A$89</c:f>
              <c:numCache>
                <c:formatCode>0.0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76544"/>
        <c:axId val="70900352"/>
      </c:scatterChart>
      <c:valAx>
        <c:axId val="708765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70900352"/>
        <c:crosses val="autoZero"/>
        <c:crossBetween val="midCat"/>
        <c:majorUnit val="5"/>
        <c:minorUnit val="1"/>
      </c:valAx>
      <c:valAx>
        <c:axId val="7090035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708765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Data'!$E$21:$E$89</c:f>
              <c:numCache>
                <c:formatCode>0.00</c:formatCode>
                <c:ptCount val="69"/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0.45</c:v>
                </c:pt>
                <c:pt idx="13">
                  <c:v>0.49</c:v>
                </c:pt>
                <c:pt idx="14">
                  <c:v>0.54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0.83</c:v>
                </c:pt>
                <c:pt idx="21">
                  <c:v>0.89</c:v>
                </c:pt>
                <c:pt idx="22">
                  <c:v>0.96</c:v>
                </c:pt>
                <c:pt idx="23">
                  <c:v>1.02</c:v>
                </c:pt>
                <c:pt idx="24">
                  <c:v>1.0900000000000001</c:v>
                </c:pt>
                <c:pt idx="25">
                  <c:v>1.1599999999999999</c:v>
                </c:pt>
                <c:pt idx="26">
                  <c:v>1.24</c:v>
                </c:pt>
                <c:pt idx="27">
                  <c:v>1.31</c:v>
                </c:pt>
                <c:pt idx="28">
                  <c:v>1.38</c:v>
                </c:pt>
                <c:pt idx="29">
                  <c:v>1.45</c:v>
                </c:pt>
                <c:pt idx="30">
                  <c:v>1.51</c:v>
                </c:pt>
                <c:pt idx="31">
                  <c:v>1.58</c:v>
                </c:pt>
                <c:pt idx="32">
                  <c:v>1.64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1.84</c:v>
                </c:pt>
                <c:pt idx="37">
                  <c:v>1.88</c:v>
                </c:pt>
                <c:pt idx="38">
                  <c:v>1.92</c:v>
                </c:pt>
                <c:pt idx="39">
                  <c:v>1.96</c:v>
                </c:pt>
                <c:pt idx="40">
                  <c:v>2.0099999999999998</c:v>
                </c:pt>
                <c:pt idx="41">
                  <c:v>2.0499999999999998</c:v>
                </c:pt>
                <c:pt idx="42">
                  <c:v>2.09</c:v>
                </c:pt>
                <c:pt idx="43">
                  <c:v>2.14</c:v>
                </c:pt>
                <c:pt idx="44">
                  <c:v>2.1800000000000002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2.34</c:v>
                </c:pt>
                <c:pt idx="48">
                  <c:v>2.39</c:v>
                </c:pt>
                <c:pt idx="49">
                  <c:v>2.44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2.61</c:v>
                </c:pt>
                <c:pt idx="53">
                  <c:v>2.66</c:v>
                </c:pt>
                <c:pt idx="54">
                  <c:v>2.71</c:v>
                </c:pt>
                <c:pt idx="55">
                  <c:v>2.76</c:v>
                </c:pt>
                <c:pt idx="56">
                  <c:v>2.81</c:v>
                </c:pt>
                <c:pt idx="57">
                  <c:v>2.87</c:v>
                </c:pt>
                <c:pt idx="58">
                  <c:v>2.92</c:v>
                </c:pt>
                <c:pt idx="59">
                  <c:v>2.97</c:v>
                </c:pt>
                <c:pt idx="60">
                  <c:v>3.03</c:v>
                </c:pt>
                <c:pt idx="61">
                  <c:v>3.08</c:v>
                </c:pt>
                <c:pt idx="62">
                  <c:v>3.14</c:v>
                </c:pt>
                <c:pt idx="63">
                  <c:v>3.2</c:v>
                </c:pt>
                <c:pt idx="64">
                  <c:v>3.25</c:v>
                </c:pt>
                <c:pt idx="65">
                  <c:v>3.31</c:v>
                </c:pt>
                <c:pt idx="66">
                  <c:v>3.37</c:v>
                </c:pt>
                <c:pt idx="67">
                  <c:v>3.44</c:v>
                </c:pt>
                <c:pt idx="68">
                  <c:v>3.52</c:v>
                </c:pt>
              </c:numCache>
            </c:numRef>
          </c:xVal>
          <c:yVal>
            <c:numRef>
              <c:f>'Survey Data'!$D$21:$D$89</c:f>
              <c:numCache>
                <c:formatCode>0.00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174.99</c:v>
                </c:pt>
                <c:pt idx="36">
                  <c:v>179.99</c:v>
                </c:pt>
                <c:pt idx="37">
                  <c:v>184.99</c:v>
                </c:pt>
                <c:pt idx="38">
                  <c:v>189.99</c:v>
                </c:pt>
                <c:pt idx="39">
                  <c:v>194.99</c:v>
                </c:pt>
                <c:pt idx="40">
                  <c:v>199.99</c:v>
                </c:pt>
                <c:pt idx="41">
                  <c:v>204.99</c:v>
                </c:pt>
                <c:pt idx="42">
                  <c:v>209.99</c:v>
                </c:pt>
                <c:pt idx="43">
                  <c:v>214.99</c:v>
                </c:pt>
                <c:pt idx="44">
                  <c:v>219.99</c:v>
                </c:pt>
                <c:pt idx="45">
                  <c:v>224.99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45248"/>
        <c:axId val="103447168"/>
      </c:scatterChart>
      <c:valAx>
        <c:axId val="10344524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3447168"/>
        <c:crossesAt val="0"/>
        <c:crossBetween val="midCat"/>
      </c:valAx>
      <c:valAx>
        <c:axId val="103447168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0344524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472115622879475"/>
          <c:y val="9.8549463237131346E-2"/>
          <c:w val="0.75674991137726466"/>
          <c:h val="0.755753919557315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Data'!$G$21:$G$89</c:f>
              <c:numCache>
                <c:formatCode>0.00</c:formatCode>
                <c:ptCount val="69"/>
                <c:pt idx="0">
                  <c:v>0</c:v>
                </c:pt>
                <c:pt idx="1">
                  <c:v>0.01</c:v>
                </c:pt>
                <c:pt idx="2">
                  <c:v>0.03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0.19</c:v>
                </c:pt>
                <c:pt idx="10">
                  <c:v>0.21</c:v>
                </c:pt>
                <c:pt idx="11">
                  <c:v>0.23</c:v>
                </c:pt>
                <c:pt idx="12">
                  <c:v>0.24</c:v>
                </c:pt>
                <c:pt idx="13">
                  <c:v>0.26</c:v>
                </c:pt>
                <c:pt idx="14">
                  <c:v>0.27</c:v>
                </c:pt>
                <c:pt idx="15">
                  <c:v>0.28000000000000003</c:v>
                </c:pt>
                <c:pt idx="16">
                  <c:v>0.28999999999999998</c:v>
                </c:pt>
                <c:pt idx="17">
                  <c:v>0.28999999999999998</c:v>
                </c:pt>
                <c:pt idx="18">
                  <c:v>0.28999999999999998</c:v>
                </c:pt>
                <c:pt idx="19">
                  <c:v>0.3</c:v>
                </c:pt>
                <c:pt idx="20">
                  <c:v>0.3</c:v>
                </c:pt>
                <c:pt idx="21">
                  <c:v>0.31</c:v>
                </c:pt>
                <c:pt idx="22">
                  <c:v>0.33</c:v>
                </c:pt>
                <c:pt idx="23">
                  <c:v>0.35</c:v>
                </c:pt>
                <c:pt idx="24">
                  <c:v>0.38</c:v>
                </c:pt>
                <c:pt idx="25">
                  <c:v>0.42</c:v>
                </c:pt>
                <c:pt idx="26">
                  <c:v>0.45</c:v>
                </c:pt>
                <c:pt idx="27">
                  <c:v>0.48</c:v>
                </c:pt>
                <c:pt idx="28">
                  <c:v>0.52</c:v>
                </c:pt>
                <c:pt idx="29">
                  <c:v>0.55000000000000004</c:v>
                </c:pt>
                <c:pt idx="30">
                  <c:v>0.57999999999999996</c:v>
                </c:pt>
                <c:pt idx="31">
                  <c:v>0.61</c:v>
                </c:pt>
                <c:pt idx="32">
                  <c:v>0.64</c:v>
                </c:pt>
                <c:pt idx="33">
                  <c:v>0.68</c:v>
                </c:pt>
                <c:pt idx="34">
                  <c:v>0.72</c:v>
                </c:pt>
                <c:pt idx="35">
                  <c:v>0.76</c:v>
                </c:pt>
                <c:pt idx="36">
                  <c:v>0.79</c:v>
                </c:pt>
                <c:pt idx="37">
                  <c:v>0.83</c:v>
                </c:pt>
                <c:pt idx="38">
                  <c:v>0.87</c:v>
                </c:pt>
                <c:pt idx="39">
                  <c:v>0.9</c:v>
                </c:pt>
                <c:pt idx="40">
                  <c:v>0.93</c:v>
                </c:pt>
                <c:pt idx="41">
                  <c:v>0.96</c:v>
                </c:pt>
                <c:pt idx="42">
                  <c:v>0.99</c:v>
                </c:pt>
                <c:pt idx="43">
                  <c:v>1.02</c:v>
                </c:pt>
                <c:pt idx="44">
                  <c:v>1.04</c:v>
                </c:pt>
                <c:pt idx="45">
                  <c:v>1.07</c:v>
                </c:pt>
                <c:pt idx="46">
                  <c:v>1.0900000000000001</c:v>
                </c:pt>
                <c:pt idx="47">
                  <c:v>1.1100000000000001</c:v>
                </c:pt>
                <c:pt idx="48">
                  <c:v>1.1399999999999999</c:v>
                </c:pt>
                <c:pt idx="49">
                  <c:v>1.1599999999999999</c:v>
                </c:pt>
                <c:pt idx="50">
                  <c:v>1.18</c:v>
                </c:pt>
                <c:pt idx="51">
                  <c:v>1.2</c:v>
                </c:pt>
                <c:pt idx="52">
                  <c:v>1.22</c:v>
                </c:pt>
                <c:pt idx="53">
                  <c:v>1.24</c:v>
                </c:pt>
                <c:pt idx="54">
                  <c:v>1.25</c:v>
                </c:pt>
                <c:pt idx="55">
                  <c:v>1.27</c:v>
                </c:pt>
                <c:pt idx="56">
                  <c:v>1.29</c:v>
                </c:pt>
                <c:pt idx="57">
                  <c:v>1.31</c:v>
                </c:pt>
                <c:pt idx="58">
                  <c:v>1.32</c:v>
                </c:pt>
                <c:pt idx="59">
                  <c:v>1.34</c:v>
                </c:pt>
                <c:pt idx="60">
                  <c:v>1.36</c:v>
                </c:pt>
                <c:pt idx="61">
                  <c:v>1.37</c:v>
                </c:pt>
                <c:pt idx="62">
                  <c:v>1.38</c:v>
                </c:pt>
                <c:pt idx="63">
                  <c:v>1.38</c:v>
                </c:pt>
                <c:pt idx="64">
                  <c:v>1.38</c:v>
                </c:pt>
                <c:pt idx="65">
                  <c:v>1.37</c:v>
                </c:pt>
                <c:pt idx="66">
                  <c:v>1.36</c:v>
                </c:pt>
                <c:pt idx="67">
                  <c:v>1.34</c:v>
                </c:pt>
                <c:pt idx="68">
                  <c:v>1.33</c:v>
                </c:pt>
              </c:numCache>
            </c:numRef>
          </c:xVal>
          <c:yVal>
            <c:numRef>
              <c:f>'Survey Data'!$F$21:$F$89</c:f>
              <c:numCache>
                <c:formatCode>0.00</c:formatCode>
                <c:ptCount val="6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</c:v>
                </c:pt>
                <c:pt idx="6">
                  <c:v>0.23</c:v>
                </c:pt>
                <c:pt idx="7">
                  <c:v>0.26</c:v>
                </c:pt>
                <c:pt idx="8">
                  <c:v>0.28999999999999998</c:v>
                </c:pt>
                <c:pt idx="9">
                  <c:v>0.32</c:v>
                </c:pt>
                <c:pt idx="10">
                  <c:v>0.36</c:v>
                </c:pt>
                <c:pt idx="11">
                  <c:v>0.4</c:v>
                </c:pt>
                <c:pt idx="12">
                  <c:v>0.45</c:v>
                </c:pt>
                <c:pt idx="13">
                  <c:v>0.49</c:v>
                </c:pt>
                <c:pt idx="14">
                  <c:v>0.54</c:v>
                </c:pt>
                <c:pt idx="15">
                  <c:v>0.59</c:v>
                </c:pt>
                <c:pt idx="16">
                  <c:v>0.64</c:v>
                </c:pt>
                <c:pt idx="17">
                  <c:v>0.68</c:v>
                </c:pt>
                <c:pt idx="18">
                  <c:v>0.73</c:v>
                </c:pt>
                <c:pt idx="19">
                  <c:v>0.78</c:v>
                </c:pt>
                <c:pt idx="20">
                  <c:v>0.83</c:v>
                </c:pt>
                <c:pt idx="21">
                  <c:v>0.89</c:v>
                </c:pt>
                <c:pt idx="22">
                  <c:v>0.96</c:v>
                </c:pt>
                <c:pt idx="23">
                  <c:v>1.02</c:v>
                </c:pt>
                <c:pt idx="24">
                  <c:v>1.0900000000000001</c:v>
                </c:pt>
                <c:pt idx="25">
                  <c:v>1.1599999999999999</c:v>
                </c:pt>
                <c:pt idx="26">
                  <c:v>1.24</c:v>
                </c:pt>
                <c:pt idx="27">
                  <c:v>1.31</c:v>
                </c:pt>
                <c:pt idx="28">
                  <c:v>1.38</c:v>
                </c:pt>
                <c:pt idx="29">
                  <c:v>1.45</c:v>
                </c:pt>
                <c:pt idx="30">
                  <c:v>1.51</c:v>
                </c:pt>
                <c:pt idx="31">
                  <c:v>1.58</c:v>
                </c:pt>
                <c:pt idx="32">
                  <c:v>1.64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1.84</c:v>
                </c:pt>
                <c:pt idx="37">
                  <c:v>1.88</c:v>
                </c:pt>
                <c:pt idx="38">
                  <c:v>1.92</c:v>
                </c:pt>
                <c:pt idx="39">
                  <c:v>1.96</c:v>
                </c:pt>
                <c:pt idx="40">
                  <c:v>2.0099999999999998</c:v>
                </c:pt>
                <c:pt idx="41">
                  <c:v>2.0499999999999998</c:v>
                </c:pt>
                <c:pt idx="42">
                  <c:v>2.09</c:v>
                </c:pt>
                <c:pt idx="43">
                  <c:v>2.14</c:v>
                </c:pt>
                <c:pt idx="44">
                  <c:v>2.1800000000000002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2.34</c:v>
                </c:pt>
                <c:pt idx="48">
                  <c:v>2.39</c:v>
                </c:pt>
                <c:pt idx="49">
                  <c:v>2.44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2.61</c:v>
                </c:pt>
                <c:pt idx="53">
                  <c:v>2.66</c:v>
                </c:pt>
                <c:pt idx="54">
                  <c:v>2.71</c:v>
                </c:pt>
                <c:pt idx="55">
                  <c:v>2.76</c:v>
                </c:pt>
                <c:pt idx="56">
                  <c:v>2.81</c:v>
                </c:pt>
                <c:pt idx="57">
                  <c:v>2.87</c:v>
                </c:pt>
                <c:pt idx="58">
                  <c:v>2.92</c:v>
                </c:pt>
                <c:pt idx="59">
                  <c:v>2.97</c:v>
                </c:pt>
                <c:pt idx="60">
                  <c:v>3.03</c:v>
                </c:pt>
                <c:pt idx="61">
                  <c:v>3.08</c:v>
                </c:pt>
                <c:pt idx="62">
                  <c:v>3.14</c:v>
                </c:pt>
                <c:pt idx="63">
                  <c:v>3.2</c:v>
                </c:pt>
                <c:pt idx="64">
                  <c:v>3.25</c:v>
                </c:pt>
                <c:pt idx="65">
                  <c:v>3.31</c:v>
                </c:pt>
                <c:pt idx="66">
                  <c:v>3.37</c:v>
                </c:pt>
                <c:pt idx="67">
                  <c:v>3.44</c:v>
                </c:pt>
                <c:pt idx="68">
                  <c:v>3.52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50592"/>
        <c:axId val="138646272"/>
      </c:scatterChart>
      <c:valAx>
        <c:axId val="103950592"/>
        <c:scaling>
          <c:orientation val="minMax"/>
          <c:max val="4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38646272"/>
        <c:crosses val="autoZero"/>
        <c:crossBetween val="midCat"/>
      </c:valAx>
      <c:valAx>
        <c:axId val="13864627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10395059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4.3301492302161917E-2"/>
          <c:y val="0.91527556708164648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Data'!$H$21:$H$89</c:f>
              <c:numCache>
                <c:formatCode>0.00</c:formatCode>
                <c:ptCount val="69"/>
                <c:pt idx="1">
                  <c:v>0.38</c:v>
                </c:pt>
                <c:pt idx="2">
                  <c:v>0.36</c:v>
                </c:pt>
                <c:pt idx="3">
                  <c:v>0.34</c:v>
                </c:pt>
                <c:pt idx="4">
                  <c:v>0.34</c:v>
                </c:pt>
                <c:pt idx="5">
                  <c:v>0.31</c:v>
                </c:pt>
                <c:pt idx="6">
                  <c:v>0.31</c:v>
                </c:pt>
                <c:pt idx="7">
                  <c:v>0.24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0.21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0.17</c:v>
                </c:pt>
                <c:pt idx="18">
                  <c:v>0.17</c:v>
                </c:pt>
                <c:pt idx="19">
                  <c:v>0.44</c:v>
                </c:pt>
                <c:pt idx="20">
                  <c:v>0.46</c:v>
                </c:pt>
                <c:pt idx="21">
                  <c:v>0.47</c:v>
                </c:pt>
                <c:pt idx="22">
                  <c:v>0.49</c:v>
                </c:pt>
                <c:pt idx="23">
                  <c:v>0.52</c:v>
                </c:pt>
                <c:pt idx="24">
                  <c:v>0.53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0.38</c:v>
                </c:pt>
                <c:pt idx="32">
                  <c:v>0.36</c:v>
                </c:pt>
                <c:pt idx="33">
                  <c:v>0.36</c:v>
                </c:pt>
                <c:pt idx="34">
                  <c:v>0.34</c:v>
                </c:pt>
                <c:pt idx="35">
                  <c:v>0.34</c:v>
                </c:pt>
                <c:pt idx="36">
                  <c:v>0.31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0.41</c:v>
                </c:pt>
                <c:pt idx="62">
                  <c:v>0.41</c:v>
                </c:pt>
                <c:pt idx="63">
                  <c:v>0.41</c:v>
                </c:pt>
                <c:pt idx="64">
                  <c:v>0.43</c:v>
                </c:pt>
                <c:pt idx="65">
                  <c:v>0.43</c:v>
                </c:pt>
                <c:pt idx="66">
                  <c:v>0.43</c:v>
                </c:pt>
                <c:pt idx="67">
                  <c:v>1.31</c:v>
                </c:pt>
                <c:pt idx="68">
                  <c:v>1.38</c:v>
                </c:pt>
              </c:numCache>
            </c:numRef>
          </c:xVal>
          <c:yVal>
            <c:numRef>
              <c:f>'Survey Data'!$A$21:$A$89</c:f>
              <c:numCache>
                <c:formatCode>0.0</c:formatCode>
                <c:ptCount val="6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87104"/>
        <c:axId val="149238528"/>
      </c:scatterChart>
      <c:valAx>
        <c:axId val="14508710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149238528"/>
        <c:crosses val="autoZero"/>
        <c:crossBetween val="midCat"/>
        <c:majorUnit val="5"/>
        <c:minorUnit val="1"/>
      </c:valAx>
      <c:valAx>
        <c:axId val="1492385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14508710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3</xdr:col>
          <xdr:colOff>704850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89" totalsRowShown="0" headerRowDxfId="10" dataDxfId="9" tableBorderDxfId="8" dataCellStyle="Normal 3">
  <autoFilter ref="A20:H89"/>
  <tableColumns count="8">
    <tableColumn id="1" name="Measured Depth [m]" dataDxfId="7" dataCellStyle="Normal 3"/>
    <tableColumn id="2" name="Inclination [deg]" dataDxfId="6" dataCellStyle="Normal 3"/>
    <tableColumn id="3" name="Azimuth [deg]" dataDxfId="5" dataCellStyle="Normal 3"/>
    <tableColumn id="4" name="True Vertical Depth [m]" dataDxfId="4" dataCellStyle="Normal 3"/>
    <tableColumn id="5" name="Vertical Section" dataDxfId="3" dataCellStyle="Normal 3"/>
    <tableColumn id="6" name="Northing (Latitude) [m]" dataDxfId="2" dataCellStyle="Normal 3"/>
    <tableColumn id="7" name="Easting (Departure) [m]" dataDxfId="1" dataCellStyle="Normal 3"/>
    <tableColumn id="8" name="Dogleg Severity [°/30m]" dataDxfId="0" dataCellStyle="Normal 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4"/>
      <c r="B1" s="174"/>
      <c r="C1" s="174"/>
      <c r="D1" s="174"/>
      <c r="E1" s="174"/>
      <c r="F1" s="34"/>
      <c r="G1" s="34"/>
      <c r="H1" s="34"/>
    </row>
    <row r="2" spans="1:8" x14ac:dyDescent="0.25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25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25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25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25">
      <c r="A6" s="44"/>
      <c r="B6" s="44"/>
      <c r="C6" s="43"/>
      <c r="D6" s="44"/>
      <c r="E6" s="42"/>
      <c r="F6" s="43"/>
      <c r="G6" s="42"/>
      <c r="H6" s="41"/>
    </row>
    <row r="7" spans="1:8" x14ac:dyDescent="0.25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25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75" t="s">
        <v>37</v>
      </c>
      <c r="B10" s="175"/>
      <c r="C10" s="175"/>
      <c r="D10" s="175"/>
      <c r="E10" s="175"/>
      <c r="F10" s="175"/>
      <c r="G10" s="175"/>
      <c r="H10" s="175"/>
    </row>
    <row r="11" spans="1:8" ht="103.5" customHeight="1" x14ac:dyDescent="0.25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45">
      <c r="A12" s="34"/>
      <c r="B12" s="34"/>
      <c r="C12" s="34"/>
      <c r="D12" s="61" t="s">
        <v>36</v>
      </c>
      <c r="E12" s="62" t="str">
        <f>'Event Summary'!A4</f>
        <v>Origin Energy</v>
      </c>
      <c r="F12" s="34"/>
      <c r="G12" s="34"/>
      <c r="H12" s="34"/>
    </row>
    <row r="13" spans="1:8" ht="39" customHeight="1" x14ac:dyDescent="0.45">
      <c r="A13" s="32"/>
      <c r="B13" s="32"/>
      <c r="C13" s="32"/>
      <c r="D13" s="31" t="s">
        <v>35</v>
      </c>
      <c r="E13" s="33" t="str">
        <f>'Event Summary'!C4</f>
        <v>Combabula 3</v>
      </c>
      <c r="F13" s="32"/>
      <c r="G13" s="32"/>
      <c r="H13" s="32"/>
    </row>
    <row r="14" spans="1:8" ht="39" customHeight="1" x14ac:dyDescent="0.45">
      <c r="A14" s="32"/>
      <c r="B14" s="32"/>
      <c r="C14" s="32"/>
      <c r="D14" s="31" t="s">
        <v>34</v>
      </c>
      <c r="E14" s="33" t="str">
        <f>'Event Summary'!E4</f>
        <v>Combabula</v>
      </c>
      <c r="F14" s="32"/>
      <c r="G14" s="32"/>
      <c r="H14" s="32"/>
    </row>
    <row r="15" spans="1:8" ht="39" customHeight="1" x14ac:dyDescent="0.45">
      <c r="D15" s="31" t="s">
        <v>48</v>
      </c>
      <c r="E15" s="30" t="str">
        <f>'Event Summary'!E6</f>
        <v>26° 14' 46.43" S.</v>
      </c>
    </row>
    <row r="16" spans="1:8" ht="39" customHeight="1" x14ac:dyDescent="0.45">
      <c r="D16" s="31" t="s">
        <v>49</v>
      </c>
      <c r="E16" s="30" t="str">
        <f>'Event Summary'!G6</f>
        <v>149° 31' 43.53" E.</v>
      </c>
    </row>
    <row r="17" spans="4:7" ht="39" customHeight="1" x14ac:dyDescent="0.45">
      <c r="D17" s="31" t="s">
        <v>33</v>
      </c>
      <c r="E17" s="176">
        <f>'Event Summary'!A13</f>
        <v>41820</v>
      </c>
      <c r="F17" s="176"/>
      <c r="G17" s="176"/>
    </row>
    <row r="18" spans="4:7" ht="39" customHeight="1" x14ac:dyDescent="0.45">
      <c r="D18" s="31" t="s">
        <v>32</v>
      </c>
      <c r="E18" s="30" t="str">
        <f>'Event Summary'!C17</f>
        <v>D. Slater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29"/>
      <c r="G33" s="1"/>
      <c r="H33" s="1"/>
    </row>
    <row r="34" spans="6:8" ht="13.5" customHeight="1" x14ac:dyDescent="0.25">
      <c r="F34" s="1"/>
      <c r="G34" s="28" t="s">
        <v>31</v>
      </c>
      <c r="H34" s="27">
        <f ca="1">TODAY()</f>
        <v>41821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H36" sqref="H36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7" t="s">
        <v>40</v>
      </c>
      <c r="B1" s="177"/>
      <c r="C1" s="177"/>
      <c r="D1" s="177"/>
      <c r="E1" s="177"/>
    </row>
    <row r="2" spans="1:8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25">
      <c r="A4" s="137" t="s">
        <v>69</v>
      </c>
      <c r="B4" s="135"/>
      <c r="C4" s="137" t="s">
        <v>71</v>
      </c>
      <c r="D4" s="136"/>
      <c r="E4" s="137" t="s">
        <v>72</v>
      </c>
      <c r="F4" s="135"/>
      <c r="G4" s="138" t="s">
        <v>16</v>
      </c>
      <c r="H4" s="141"/>
    </row>
    <row r="5" spans="1:8" s="1" customFormat="1" ht="9" customHeight="1" x14ac:dyDescent="0.25">
      <c r="A5" s="124" t="s">
        <v>17</v>
      </c>
      <c r="B5" s="127"/>
      <c r="C5" s="124" t="s">
        <v>57</v>
      </c>
      <c r="D5" s="125"/>
      <c r="E5" s="124" t="s">
        <v>45</v>
      </c>
      <c r="F5" s="125"/>
      <c r="G5" s="124" t="s">
        <v>46</v>
      </c>
      <c r="H5" s="125"/>
    </row>
    <row r="6" spans="1:8" s="1" customFormat="1" x14ac:dyDescent="0.25">
      <c r="A6" s="138" t="s">
        <v>73</v>
      </c>
      <c r="B6" s="141"/>
      <c r="C6" s="145" t="s">
        <v>59</v>
      </c>
      <c r="D6" s="141"/>
      <c r="E6" s="153" t="s">
        <v>90</v>
      </c>
      <c r="F6" s="148"/>
      <c r="G6" s="153" t="s">
        <v>91</v>
      </c>
      <c r="H6" s="136"/>
    </row>
    <row r="7" spans="1:8" s="1" customFormat="1" ht="9" customHeight="1" x14ac:dyDescent="0.25">
      <c r="A7" s="124" t="s">
        <v>41</v>
      </c>
      <c r="B7" s="127"/>
      <c r="C7" s="124" t="s">
        <v>42</v>
      </c>
      <c r="D7" s="125"/>
      <c r="E7" s="124" t="s">
        <v>43</v>
      </c>
      <c r="F7" s="125"/>
      <c r="G7" s="124" t="s">
        <v>44</v>
      </c>
      <c r="H7" s="125"/>
    </row>
    <row r="8" spans="1:8" s="1" customFormat="1" x14ac:dyDescent="0.25">
      <c r="A8" s="179">
        <v>752592</v>
      </c>
      <c r="B8" s="180"/>
      <c r="C8" s="181">
        <v>7094581</v>
      </c>
      <c r="D8" s="182"/>
      <c r="E8" s="147" t="s">
        <v>51</v>
      </c>
      <c r="F8" s="148"/>
      <c r="G8" s="147">
        <v>55</v>
      </c>
      <c r="H8" s="136"/>
    </row>
    <row r="9" spans="1:8" x14ac:dyDescent="0.25">
      <c r="A9" s="129" t="s">
        <v>11</v>
      </c>
      <c r="B9" s="130"/>
      <c r="C9" s="130"/>
      <c r="D9" s="130"/>
      <c r="E9" s="130"/>
      <c r="F9" s="130"/>
      <c r="G9" s="140"/>
      <c r="H9" s="131"/>
    </row>
    <row r="10" spans="1:8" s="2" customFormat="1" ht="9" customHeight="1" x14ac:dyDescent="0.25">
      <c r="A10" s="124" t="s">
        <v>25</v>
      </c>
      <c r="B10" s="125"/>
      <c r="C10" s="139" t="s">
        <v>14</v>
      </c>
      <c r="D10" s="125"/>
      <c r="E10" s="139" t="s">
        <v>28</v>
      </c>
      <c r="F10" s="126"/>
      <c r="G10" s="124" t="s">
        <v>20</v>
      </c>
      <c r="H10" s="125"/>
    </row>
    <row r="11" spans="1:8" s="1" customFormat="1" x14ac:dyDescent="0.25">
      <c r="A11" s="132" t="s">
        <v>14</v>
      </c>
      <c r="B11" s="134"/>
      <c r="C11" s="143">
        <v>343</v>
      </c>
      <c r="D11" s="134"/>
      <c r="E11" s="132" t="s">
        <v>74</v>
      </c>
      <c r="F11" s="133"/>
      <c r="G11" s="143">
        <v>2</v>
      </c>
      <c r="H11" s="134"/>
    </row>
    <row r="12" spans="1:8" s="2" customFormat="1" ht="9" customHeight="1" x14ac:dyDescent="0.25">
      <c r="A12" s="124" t="s">
        <v>10</v>
      </c>
      <c r="B12" s="125"/>
      <c r="C12" s="124" t="s">
        <v>58</v>
      </c>
      <c r="D12" s="125"/>
      <c r="E12" s="124" t="s">
        <v>23</v>
      </c>
      <c r="F12" s="126"/>
      <c r="G12" s="124" t="s">
        <v>24</v>
      </c>
      <c r="H12" s="125"/>
    </row>
    <row r="13" spans="1:8" s="1" customFormat="1" x14ac:dyDescent="0.25">
      <c r="A13" s="144">
        <v>41820</v>
      </c>
      <c r="B13" s="134"/>
      <c r="C13" s="132" t="s">
        <v>75</v>
      </c>
      <c r="D13" s="134"/>
      <c r="E13" s="142">
        <v>0</v>
      </c>
      <c r="F13" s="133"/>
      <c r="G13" s="142">
        <v>340</v>
      </c>
      <c r="H13" s="134"/>
    </row>
    <row r="14" spans="1:8" s="76" customFormat="1" ht="9" customHeight="1" x14ac:dyDescent="0.25">
      <c r="A14" s="124" t="s">
        <v>18</v>
      </c>
      <c r="B14" s="125"/>
      <c r="C14" s="124" t="s">
        <v>60</v>
      </c>
      <c r="D14" s="125"/>
      <c r="E14" s="124" t="s">
        <v>52</v>
      </c>
      <c r="F14" s="126"/>
      <c r="G14" s="124" t="s">
        <v>55</v>
      </c>
      <c r="H14" s="125"/>
    </row>
    <row r="15" spans="1:8" s="75" customFormat="1" x14ac:dyDescent="0.25">
      <c r="A15" s="132" t="s">
        <v>70</v>
      </c>
      <c r="B15" s="134"/>
      <c r="C15" s="144" t="s">
        <v>68</v>
      </c>
      <c r="D15" s="134"/>
      <c r="E15" s="152" t="s">
        <v>54</v>
      </c>
      <c r="F15" s="133"/>
      <c r="G15" s="142" t="s">
        <v>54</v>
      </c>
      <c r="H15" s="134"/>
    </row>
    <row r="16" spans="1:8" s="2" customFormat="1" ht="9" customHeight="1" x14ac:dyDescent="0.25">
      <c r="A16" s="154" t="s">
        <v>62</v>
      </c>
      <c r="B16" s="125"/>
      <c r="C16" s="124" t="s">
        <v>47</v>
      </c>
      <c r="D16" s="125"/>
      <c r="E16" s="124" t="s">
        <v>56</v>
      </c>
      <c r="F16" s="126"/>
      <c r="G16" s="124" t="s">
        <v>30</v>
      </c>
      <c r="H16" s="128" t="s">
        <v>29</v>
      </c>
    </row>
    <row r="17" spans="1:8" s="63" customFormat="1" ht="12.75" x14ac:dyDescent="0.25">
      <c r="A17" s="144" t="s">
        <v>76</v>
      </c>
      <c r="B17" s="134"/>
      <c r="C17" s="132" t="s">
        <v>77</v>
      </c>
      <c r="D17" s="134"/>
      <c r="E17" s="132" t="s">
        <v>78</v>
      </c>
      <c r="F17" s="133"/>
      <c r="G17" s="142" t="s">
        <v>79</v>
      </c>
      <c r="H17" s="146">
        <v>117</v>
      </c>
    </row>
    <row r="18" spans="1:8" s="3" customFormat="1" ht="9" customHeight="1" x14ac:dyDescent="0.2">
      <c r="A18" s="12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83"/>
      <c r="B19" s="184"/>
      <c r="C19" s="184"/>
      <c r="D19" s="184"/>
      <c r="E19" s="184"/>
      <c r="F19" s="184"/>
      <c r="G19" s="184"/>
      <c r="H19" s="185"/>
    </row>
    <row r="20" spans="1:8" s="8" customFormat="1" x14ac:dyDescent="0.25">
      <c r="A20" s="165" t="s">
        <v>39</v>
      </c>
      <c r="B20" s="165" t="s">
        <v>38</v>
      </c>
      <c r="C20" s="178" t="s">
        <v>21</v>
      </c>
      <c r="D20" s="178"/>
      <c r="E20" s="178"/>
      <c r="F20" s="178"/>
      <c r="G20" s="178"/>
      <c r="H20" s="178"/>
    </row>
    <row r="21" spans="1:8" ht="13.5" customHeight="1" x14ac:dyDescent="0.25">
      <c r="A21" s="117">
        <v>41820</v>
      </c>
      <c r="B21" s="118">
        <v>0.41666666666666669</v>
      </c>
      <c r="C21" s="113" t="s">
        <v>80</v>
      </c>
      <c r="D21" s="50"/>
      <c r="E21" s="50"/>
      <c r="F21" s="50"/>
      <c r="G21" s="50"/>
      <c r="H21" s="51"/>
    </row>
    <row r="22" spans="1:8" ht="13.5" customHeight="1" x14ac:dyDescent="0.25">
      <c r="A22" s="122"/>
      <c r="B22" s="120">
        <v>0.49305555555555558</v>
      </c>
      <c r="C22" s="114" t="s">
        <v>81</v>
      </c>
      <c r="D22" s="115"/>
      <c r="E22" s="115"/>
      <c r="F22" s="115"/>
      <c r="G22" s="115"/>
      <c r="H22" s="54"/>
    </row>
    <row r="23" spans="1:8" ht="13.5" customHeight="1" x14ac:dyDescent="0.25">
      <c r="A23" s="123"/>
      <c r="B23" s="121">
        <v>0.58333333333333337</v>
      </c>
      <c r="C23" s="116" t="s">
        <v>82</v>
      </c>
      <c r="D23" s="56"/>
      <c r="E23" s="56"/>
      <c r="F23" s="56"/>
      <c r="G23" s="56"/>
      <c r="H23" s="57"/>
    </row>
    <row r="24" spans="1:8" ht="13.5" customHeight="1" x14ac:dyDescent="0.25">
      <c r="A24" s="122"/>
      <c r="B24" s="120">
        <v>0.77083333333333337</v>
      </c>
      <c r="C24" s="114" t="s">
        <v>80</v>
      </c>
      <c r="D24" s="115"/>
      <c r="E24" s="115"/>
      <c r="F24" s="115"/>
      <c r="G24" s="115"/>
      <c r="H24" s="54"/>
    </row>
    <row r="25" spans="1:8" ht="13.5" customHeight="1" x14ac:dyDescent="0.25">
      <c r="A25" s="122"/>
      <c r="B25" s="120">
        <v>0.79166666666666663</v>
      </c>
      <c r="C25" s="114" t="s">
        <v>81</v>
      </c>
      <c r="D25" s="115"/>
      <c r="E25" s="115"/>
      <c r="F25" s="115"/>
      <c r="G25" s="115"/>
      <c r="H25" s="54"/>
    </row>
    <row r="26" spans="1:8" ht="13.5" customHeight="1" x14ac:dyDescent="0.25">
      <c r="A26" s="122"/>
      <c r="B26" s="120">
        <v>0.875</v>
      </c>
      <c r="C26" s="114" t="s">
        <v>92</v>
      </c>
      <c r="D26" s="115"/>
      <c r="E26" s="115"/>
      <c r="F26" s="115"/>
      <c r="G26" s="115"/>
      <c r="H26" s="54"/>
    </row>
    <row r="27" spans="1:8" ht="13.5" customHeight="1" x14ac:dyDescent="0.25">
      <c r="A27" s="122"/>
      <c r="B27" s="120">
        <v>0.94444444444444453</v>
      </c>
      <c r="C27" s="114" t="s">
        <v>83</v>
      </c>
      <c r="D27" s="115"/>
      <c r="E27" s="115"/>
      <c r="F27" s="115"/>
      <c r="G27" s="115"/>
      <c r="H27" s="54"/>
    </row>
    <row r="28" spans="1:8" ht="13.5" customHeight="1" x14ac:dyDescent="0.25">
      <c r="A28" s="122"/>
      <c r="B28" s="120">
        <v>0.95833333333333337</v>
      </c>
      <c r="C28" s="114" t="s">
        <v>84</v>
      </c>
      <c r="D28" s="115"/>
      <c r="E28" s="115"/>
      <c r="F28" s="115"/>
      <c r="G28" s="115"/>
      <c r="H28" s="54"/>
    </row>
    <row r="29" spans="1:8" ht="13.5" customHeight="1" x14ac:dyDescent="0.25">
      <c r="A29" s="122">
        <v>41821</v>
      </c>
      <c r="B29" s="120">
        <v>0</v>
      </c>
      <c r="C29" s="115" t="s">
        <v>85</v>
      </c>
      <c r="D29" s="74"/>
      <c r="E29" s="115"/>
      <c r="F29" s="115"/>
      <c r="G29" s="115"/>
      <c r="H29" s="54"/>
    </row>
    <row r="30" spans="1:8" ht="13.5" customHeight="1" x14ac:dyDescent="0.25">
      <c r="A30" s="122"/>
      <c r="B30" s="120">
        <v>1.3888888888888888E-2</v>
      </c>
      <c r="C30" s="114" t="s">
        <v>86</v>
      </c>
      <c r="D30" s="115"/>
      <c r="E30" s="115"/>
      <c r="F30" s="115"/>
      <c r="G30" s="115"/>
      <c r="H30" s="54"/>
    </row>
    <row r="31" spans="1:8" ht="13.5" customHeight="1" x14ac:dyDescent="0.25">
      <c r="A31" s="122"/>
      <c r="B31" s="120">
        <v>0.10416666666666667</v>
      </c>
      <c r="C31" s="114" t="s">
        <v>87</v>
      </c>
      <c r="D31" s="115"/>
      <c r="E31" s="115"/>
      <c r="F31" s="115"/>
      <c r="G31" s="115"/>
      <c r="H31" s="54"/>
    </row>
    <row r="32" spans="1:8" ht="13.5" customHeight="1" x14ac:dyDescent="0.25">
      <c r="A32" s="119"/>
      <c r="B32" s="120">
        <v>0.20833333333333334</v>
      </c>
      <c r="C32" s="114" t="s">
        <v>88</v>
      </c>
      <c r="D32" s="115"/>
      <c r="E32" s="115"/>
      <c r="F32" s="115"/>
      <c r="G32" s="115"/>
      <c r="H32" s="54"/>
    </row>
    <row r="33" spans="1:8" ht="13.5" customHeight="1" x14ac:dyDescent="0.25">
      <c r="A33" s="119"/>
      <c r="B33" s="120">
        <v>0.26041666666666669</v>
      </c>
      <c r="C33" s="114" t="s">
        <v>89</v>
      </c>
      <c r="D33" s="115"/>
      <c r="E33" s="115"/>
      <c r="F33" s="115"/>
      <c r="G33" s="115"/>
      <c r="H33" s="54"/>
    </row>
    <row r="34" spans="1:8" ht="13.5" customHeight="1" x14ac:dyDescent="0.25">
      <c r="A34" s="58"/>
      <c r="B34" s="59"/>
      <c r="C34" s="52"/>
      <c r="D34" s="53"/>
      <c r="E34" s="53"/>
      <c r="F34" s="53"/>
      <c r="G34" s="53"/>
      <c r="H34" s="54"/>
    </row>
    <row r="35" spans="1:8" ht="13.5" customHeight="1" x14ac:dyDescent="0.25">
      <c r="A35" s="58"/>
      <c r="B35" s="59"/>
      <c r="C35" s="52"/>
      <c r="D35" s="53"/>
      <c r="E35" s="53"/>
      <c r="F35" s="53"/>
      <c r="G35" s="53"/>
      <c r="H35" s="54"/>
    </row>
    <row r="36" spans="1:8" ht="13.5" customHeight="1" x14ac:dyDescent="0.25">
      <c r="A36" s="58"/>
      <c r="B36" s="59"/>
      <c r="C36" s="52"/>
      <c r="D36" s="53"/>
      <c r="E36" s="53"/>
      <c r="F36" s="53"/>
      <c r="G36" s="53"/>
      <c r="H36" s="54"/>
    </row>
    <row r="37" spans="1:8" ht="13.5" customHeight="1" x14ac:dyDescent="0.25">
      <c r="A37" s="58"/>
      <c r="B37" s="60"/>
      <c r="C37" s="52"/>
      <c r="D37" s="53"/>
      <c r="E37" s="53"/>
      <c r="F37" s="53"/>
      <c r="G37" s="53"/>
      <c r="H37" s="54"/>
    </row>
    <row r="38" spans="1:8" ht="13.5" customHeight="1" x14ac:dyDescent="0.25">
      <c r="A38" s="58"/>
      <c r="B38" s="60"/>
      <c r="C38" s="52"/>
      <c r="D38" s="53"/>
      <c r="E38" s="53"/>
      <c r="F38" s="53"/>
      <c r="G38" s="53"/>
      <c r="H38" s="54"/>
    </row>
    <row r="39" spans="1:8" ht="13.5" customHeight="1" x14ac:dyDescent="0.25">
      <c r="A39" s="58"/>
      <c r="B39" s="60"/>
      <c r="C39" s="52"/>
      <c r="D39" s="53"/>
      <c r="E39" s="53"/>
      <c r="F39" s="53"/>
      <c r="G39" s="53"/>
      <c r="H39" s="54"/>
    </row>
    <row r="40" spans="1:8" ht="13.5" customHeight="1" x14ac:dyDescent="0.25">
      <c r="A40" s="58"/>
      <c r="B40" s="60"/>
      <c r="C40" s="52"/>
      <c r="D40" s="53"/>
      <c r="E40" s="53"/>
      <c r="F40" s="53"/>
      <c r="G40" s="53"/>
      <c r="H40" s="54"/>
    </row>
    <row r="41" spans="1:8" ht="13.5" customHeight="1" x14ac:dyDescent="0.25">
      <c r="A41" s="58"/>
      <c r="B41" s="60"/>
      <c r="C41" s="52"/>
      <c r="D41" s="53"/>
      <c r="E41" s="53"/>
      <c r="F41" s="53"/>
      <c r="G41" s="53"/>
      <c r="H41" s="54"/>
    </row>
    <row r="42" spans="1:8" ht="13.5" customHeight="1" x14ac:dyDescent="0.25">
      <c r="A42" s="58"/>
      <c r="B42" s="60"/>
      <c r="C42" s="52"/>
      <c r="D42" s="53"/>
      <c r="E42" s="53"/>
      <c r="F42" s="53"/>
      <c r="G42" s="53"/>
      <c r="H42" s="54"/>
    </row>
    <row r="43" spans="1:8" ht="13.5" customHeight="1" x14ac:dyDescent="0.25">
      <c r="A43" s="58"/>
      <c r="B43" s="60"/>
      <c r="C43" s="52"/>
      <c r="D43" s="53"/>
      <c r="E43" s="53"/>
      <c r="F43" s="53"/>
      <c r="G43" s="53"/>
      <c r="H43" s="54"/>
    </row>
    <row r="44" spans="1:8" ht="13.5" customHeight="1" x14ac:dyDescent="0.25">
      <c r="A44" s="58"/>
      <c r="B44" s="60"/>
      <c r="C44" s="52"/>
      <c r="D44" s="53"/>
      <c r="E44" s="53"/>
      <c r="F44" s="53"/>
      <c r="G44" s="53"/>
      <c r="H44" s="54"/>
    </row>
    <row r="45" spans="1:8" ht="13.5" customHeight="1" x14ac:dyDescent="0.25">
      <c r="A45" s="58"/>
      <c r="B45" s="60"/>
      <c r="C45" s="52"/>
      <c r="D45" s="53"/>
      <c r="E45" s="53"/>
      <c r="F45" s="53"/>
      <c r="G45" s="53"/>
      <c r="H45" s="54"/>
    </row>
    <row r="46" spans="1:8" ht="13.5" customHeight="1" x14ac:dyDescent="0.25">
      <c r="A46" s="58"/>
      <c r="B46" s="60"/>
      <c r="C46" s="52"/>
      <c r="D46" s="53"/>
      <c r="E46" s="53"/>
      <c r="F46" s="53"/>
      <c r="G46" s="53"/>
      <c r="H46" s="54"/>
    </row>
    <row r="47" spans="1:8" ht="13.5" customHeight="1" x14ac:dyDescent="0.25">
      <c r="A47" s="58"/>
      <c r="B47" s="60"/>
      <c r="C47" s="52"/>
      <c r="D47" s="53"/>
      <c r="E47" s="53"/>
      <c r="F47" s="53"/>
      <c r="G47" s="53"/>
      <c r="H47" s="54"/>
    </row>
    <row r="48" spans="1:8" ht="13.5" customHeight="1" x14ac:dyDescent="0.25">
      <c r="A48" s="58"/>
      <c r="B48" s="60"/>
      <c r="C48" s="52"/>
      <c r="D48" s="53"/>
      <c r="E48" s="53"/>
      <c r="F48" s="53"/>
      <c r="G48" s="53"/>
      <c r="H48" s="54"/>
    </row>
    <row r="49" spans="1:8" ht="13.5" customHeight="1" x14ac:dyDescent="0.25">
      <c r="A49" s="58"/>
      <c r="B49" s="60"/>
      <c r="C49" s="52"/>
      <c r="D49" s="53"/>
      <c r="E49" s="53"/>
      <c r="F49" s="53"/>
      <c r="G49" s="53"/>
      <c r="H49" s="54"/>
    </row>
    <row r="50" spans="1:8" ht="13.5" customHeight="1" x14ac:dyDescent="0.25">
      <c r="A50" s="58"/>
      <c r="B50" s="60"/>
      <c r="C50" s="52"/>
      <c r="D50" s="53"/>
      <c r="E50" s="53"/>
      <c r="F50" s="53"/>
      <c r="G50" s="53"/>
      <c r="H50" s="54"/>
    </row>
    <row r="51" spans="1:8" ht="13.5" customHeight="1" x14ac:dyDescent="0.25">
      <c r="A51" s="58"/>
      <c r="B51" s="60"/>
      <c r="C51" s="52"/>
      <c r="D51" s="53"/>
      <c r="E51" s="53"/>
      <c r="F51" s="53"/>
      <c r="G51" s="53"/>
      <c r="H51" s="54"/>
    </row>
    <row r="52" spans="1:8" ht="13.5" customHeight="1" x14ac:dyDescent="0.25">
      <c r="A52" s="58"/>
      <c r="B52" s="60"/>
      <c r="C52" s="52"/>
      <c r="D52" s="53"/>
      <c r="E52" s="53"/>
      <c r="F52" s="53"/>
      <c r="G52" s="53"/>
      <c r="H52" s="54"/>
    </row>
    <row r="53" spans="1:8" ht="13.5" customHeight="1" x14ac:dyDescent="0.25">
      <c r="A53" s="58"/>
      <c r="B53" s="60"/>
      <c r="C53" s="52"/>
      <c r="D53" s="53"/>
      <c r="E53" s="53"/>
      <c r="F53" s="53"/>
      <c r="G53" s="53"/>
      <c r="H53" s="54"/>
    </row>
    <row r="54" spans="1:8" ht="13.5" customHeight="1" x14ac:dyDescent="0.25">
      <c r="A54" s="58"/>
      <c r="B54" s="60"/>
      <c r="C54" s="52"/>
      <c r="D54" s="53"/>
      <c r="E54" s="53"/>
      <c r="F54" s="53"/>
      <c r="G54" s="53"/>
      <c r="H54" s="54"/>
    </row>
    <row r="55" spans="1:8" ht="13.5" customHeight="1" x14ac:dyDescent="0.25">
      <c r="A55" s="58"/>
      <c r="B55" s="60"/>
      <c r="C55" s="52"/>
      <c r="D55" s="53"/>
      <c r="E55" s="53"/>
      <c r="F55" s="53"/>
      <c r="G55" s="53"/>
      <c r="H55" s="54"/>
    </row>
    <row r="56" spans="1:8" ht="13.5" customHeight="1" x14ac:dyDescent="0.25">
      <c r="A56" s="48"/>
      <c r="B56" s="49"/>
      <c r="C56" s="55"/>
      <c r="D56" s="56"/>
      <c r="E56" s="56"/>
      <c r="F56" s="56"/>
      <c r="G56" s="56"/>
      <c r="H56" s="57"/>
    </row>
    <row r="57" spans="1:8" ht="13.5" customHeight="1" x14ac:dyDescent="0.25">
      <c r="A57" s="46"/>
      <c r="B57" s="47"/>
      <c r="C57" s="52"/>
      <c r="D57" s="53"/>
      <c r="E57" s="53"/>
      <c r="F57" s="53"/>
      <c r="G57" s="53"/>
      <c r="H57" s="54"/>
    </row>
    <row r="58" spans="1:8" ht="13.5" customHeight="1" x14ac:dyDescent="0.25">
      <c r="A58" s="46"/>
      <c r="B58" s="47"/>
      <c r="C58" s="52"/>
      <c r="D58" s="53"/>
      <c r="E58" s="53"/>
      <c r="F58" s="53"/>
      <c r="G58" s="53"/>
      <c r="H58" s="54"/>
    </row>
    <row r="59" spans="1:8" ht="13.5" customHeight="1" x14ac:dyDescent="0.25">
      <c r="A59" s="64"/>
      <c r="B59" s="65"/>
      <c r="C59" s="66"/>
      <c r="D59" s="67"/>
      <c r="E59" s="67"/>
      <c r="F59" s="67"/>
      <c r="G59" s="67"/>
      <c r="H59" s="68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L24" sqref="L24"/>
    </sheetView>
  </sheetViews>
  <sheetFormatPr defaultRowHeight="15" x14ac:dyDescent="0.25"/>
  <cols>
    <col min="1" max="2" width="16.42578125" customWidth="1"/>
    <col min="3" max="3" width="16.57031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7" t="s">
        <v>50</v>
      </c>
      <c r="B1" s="177"/>
      <c r="C1" s="177"/>
      <c r="D1" s="177"/>
      <c r="E1" s="177"/>
      <c r="F1" s="177"/>
    </row>
    <row r="2" spans="1:13" x14ac:dyDescent="0.25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0" t="str">
        <f>'Event Summary'!A4</f>
        <v>Origin Energy</v>
      </c>
      <c r="B4" s="18"/>
      <c r="C4" s="20" t="str">
        <f>'Event Summary'!C4</f>
        <v>Combabula 3</v>
      </c>
      <c r="D4" s="18"/>
      <c r="E4" s="18"/>
      <c r="F4" s="18"/>
      <c r="G4" s="20" t="str">
        <f>'Event Summary'!E4</f>
        <v>Combabula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25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25">
      <c r="A6" s="21" t="str">
        <f>'Event Summary'!G4</f>
        <v>Australia</v>
      </c>
      <c r="B6" s="22"/>
      <c r="C6" s="151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25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25">
      <c r="A8" s="77" t="s">
        <v>13</v>
      </c>
      <c r="B8" s="81" t="s">
        <v>14</v>
      </c>
      <c r="C8" s="82" t="s">
        <v>28</v>
      </c>
      <c r="D8" s="186" t="s">
        <v>27</v>
      </c>
      <c r="E8" s="186"/>
      <c r="F8" s="187"/>
      <c r="G8" s="81" t="s">
        <v>23</v>
      </c>
      <c r="H8" s="78" t="s">
        <v>24</v>
      </c>
    </row>
    <row r="9" spans="1:13" s="1" customFormat="1" x14ac:dyDescent="0.25">
      <c r="A9" s="72" t="str">
        <f>'Event Summary'!A11</f>
        <v>Ground Level</v>
      </c>
      <c r="B9" s="71">
        <f>'Event Summary'!C11</f>
        <v>343</v>
      </c>
      <c r="C9" s="70" t="str">
        <f>'Event Summary'!E11</f>
        <v>ORT</v>
      </c>
      <c r="D9" s="104">
        <f>'Event Summary'!G11</f>
        <v>2</v>
      </c>
      <c r="E9" s="105"/>
      <c r="F9" s="106"/>
      <c r="G9" s="70" t="s">
        <v>19</v>
      </c>
      <c r="H9" s="107">
        <f>'Event Summary'!G13</f>
        <v>340</v>
      </c>
    </row>
    <row r="10" spans="1:13" s="2" customFormat="1" ht="9" customHeight="1" x14ac:dyDescent="0.25">
      <c r="A10" s="81" t="s">
        <v>10</v>
      </c>
      <c r="B10" s="73" t="s">
        <v>18</v>
      </c>
      <c r="C10" s="81" t="s">
        <v>45</v>
      </c>
      <c r="D10" s="77" t="s">
        <v>46</v>
      </c>
      <c r="E10" s="79"/>
      <c r="F10" s="78"/>
      <c r="G10" s="81" t="s">
        <v>43</v>
      </c>
      <c r="H10" s="78" t="s">
        <v>44</v>
      </c>
    </row>
    <row r="11" spans="1:13" s="112" customFormat="1" ht="12" x14ac:dyDescent="0.25">
      <c r="A11" s="108">
        <f>'Event Summary'!A13</f>
        <v>41820</v>
      </c>
      <c r="B11" s="155" t="str">
        <f>'Event Summary'!A15</f>
        <v>True North</v>
      </c>
      <c r="C11" s="109" t="str">
        <f>'Event Summary'!E6</f>
        <v>26° 14' 46.43" S.</v>
      </c>
      <c r="D11" s="72" t="str">
        <f>'Event Summary'!G6</f>
        <v>149° 31' 43.53"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3" s="2" customFormat="1" ht="9" customHeight="1" x14ac:dyDescent="0.25">
      <c r="A12" s="73" t="s">
        <v>52</v>
      </c>
      <c r="B12" s="81" t="s">
        <v>55</v>
      </c>
      <c r="C12" s="81" t="s">
        <v>41</v>
      </c>
      <c r="D12" s="77" t="s">
        <v>42</v>
      </c>
      <c r="E12" s="79"/>
      <c r="F12" s="78"/>
      <c r="G12" s="81" t="s">
        <v>60</v>
      </c>
      <c r="H12" s="78" t="s">
        <v>30</v>
      </c>
    </row>
    <row r="13" spans="1:13" s="112" customFormat="1" ht="12" x14ac:dyDescent="0.25">
      <c r="A13" s="110" t="str">
        <f>'Event Summary'!E15</f>
        <v>N/A</v>
      </c>
      <c r="B13" s="108" t="str">
        <f>'Event Summary'!G15</f>
        <v>N/A</v>
      </c>
      <c r="C13" s="164">
        <f>'Event Summary'!A8</f>
        <v>752592</v>
      </c>
      <c r="D13" s="191">
        <f>'Event Summary'!C8</f>
        <v>7094581</v>
      </c>
      <c r="E13" s="192"/>
      <c r="F13" s="193"/>
      <c r="G13" s="110" t="str">
        <f>'Event Summary'!C15</f>
        <v>Min Curvature</v>
      </c>
      <c r="H13" s="111" t="str">
        <f>'Event Summary'!G17</f>
        <v>Memory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25">
      <c r="A15" s="188" t="str">
        <f>IF(ISBLANK('Event Summary'!A19),"",'Event Summary'!A19)</f>
        <v/>
      </c>
      <c r="B15" s="189"/>
      <c r="C15" s="189"/>
      <c r="D15" s="189"/>
      <c r="E15" s="189"/>
      <c r="F15" s="189"/>
      <c r="G15" s="189"/>
      <c r="H15" s="190"/>
    </row>
    <row r="16" spans="1:13" ht="3" customHeight="1" x14ac:dyDescent="0.25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3</xdr:col>
                <xdr:colOff>704850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zoomScaleNormal="100" workbookViewId="0">
      <selection activeCell="J26" sqref="J26"/>
    </sheetView>
  </sheetViews>
  <sheetFormatPr defaultRowHeight="15" x14ac:dyDescent="0.25"/>
  <cols>
    <col min="1" max="2" width="16.42578125" style="74" customWidth="1"/>
    <col min="3" max="3" width="16.5703125" style="74" customWidth="1"/>
    <col min="4" max="4" width="10.7109375" style="74" customWidth="1"/>
    <col min="5" max="5" width="0.5703125" style="74" customWidth="1"/>
    <col min="6" max="6" width="6" style="74" customWidth="1"/>
    <col min="7" max="8" width="16.28515625" style="74" customWidth="1"/>
    <col min="9" max="16384" width="9.140625" style="74"/>
  </cols>
  <sheetData>
    <row r="1" spans="1:15" ht="38.25" customHeight="1" x14ac:dyDescent="0.25">
      <c r="A1" s="177" t="s">
        <v>66</v>
      </c>
      <c r="B1" s="177"/>
      <c r="C1" s="177"/>
      <c r="D1" s="177"/>
      <c r="E1" s="177"/>
      <c r="F1" s="177"/>
    </row>
    <row r="2" spans="1:15" x14ac:dyDescent="0.25">
      <c r="A2" s="129" t="s">
        <v>0</v>
      </c>
      <c r="B2" s="130"/>
      <c r="C2" s="130"/>
      <c r="D2" s="130"/>
      <c r="E2" s="130"/>
      <c r="F2" s="130"/>
      <c r="G2" s="130"/>
      <c r="H2" s="131"/>
      <c r="I2" s="161"/>
      <c r="J2" s="161"/>
      <c r="K2" s="161"/>
      <c r="L2" s="161"/>
      <c r="M2" s="161"/>
      <c r="N2" s="161"/>
    </row>
    <row r="3" spans="1:15" s="76" customFormat="1" ht="9" customHeight="1" x14ac:dyDescent="0.25">
      <c r="A3" s="124" t="s">
        <v>1</v>
      </c>
      <c r="B3" s="126"/>
      <c r="C3" s="124" t="s">
        <v>3</v>
      </c>
      <c r="D3" s="126"/>
      <c r="E3" s="126"/>
      <c r="F3" s="126"/>
      <c r="G3" s="124" t="s">
        <v>2</v>
      </c>
      <c r="H3" s="125"/>
      <c r="I3" s="160"/>
      <c r="J3" s="160"/>
      <c r="K3" s="160"/>
      <c r="L3" s="160"/>
      <c r="M3" s="160"/>
      <c r="N3" s="160"/>
      <c r="O3" s="160"/>
    </row>
    <row r="4" spans="1:15" s="75" customFormat="1" x14ac:dyDescent="0.2">
      <c r="A4" s="137" t="str">
        <f>'Event Summary'!A4</f>
        <v>Origin Energy</v>
      </c>
      <c r="B4" s="135"/>
      <c r="C4" s="137" t="str">
        <f>'Event Summary'!C4</f>
        <v>Combabula 3</v>
      </c>
      <c r="D4" s="135"/>
      <c r="E4" s="135"/>
      <c r="F4" s="135"/>
      <c r="G4" s="137" t="str">
        <f>'Event Summary'!E4</f>
        <v>Combabula</v>
      </c>
      <c r="H4" s="136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5" customFormat="1" ht="9" customHeight="1" x14ac:dyDescent="0.25">
      <c r="A5" s="124" t="s">
        <v>15</v>
      </c>
      <c r="B5" s="10"/>
      <c r="C5" s="124" t="s">
        <v>17</v>
      </c>
      <c r="D5" s="126"/>
      <c r="E5" s="10"/>
      <c r="F5" s="127"/>
      <c r="G5" s="126" t="s">
        <v>57</v>
      </c>
      <c r="H5" s="127"/>
      <c r="I5" s="24"/>
      <c r="J5" s="24"/>
      <c r="K5" s="24"/>
      <c r="L5" s="24"/>
      <c r="M5" s="24"/>
      <c r="N5" s="24"/>
      <c r="O5" s="24"/>
    </row>
    <row r="6" spans="1:15" s="75" customFormat="1" x14ac:dyDescent="0.25">
      <c r="A6" s="138" t="str">
        <f>'Event Summary'!G4</f>
        <v>Australia</v>
      </c>
      <c r="B6" s="22"/>
      <c r="C6" s="151" t="str">
        <f>'Event Summary'!A6</f>
        <v>Queensland</v>
      </c>
      <c r="D6" s="135"/>
      <c r="E6" s="135"/>
      <c r="F6" s="136"/>
      <c r="G6" s="25" t="str">
        <f>'Event Summary'!C6</f>
        <v>Well Head</v>
      </c>
      <c r="H6" s="136"/>
      <c r="I6" s="24"/>
      <c r="J6" s="24"/>
      <c r="K6" s="24"/>
      <c r="L6" s="24"/>
      <c r="M6" s="24"/>
      <c r="N6" s="24"/>
      <c r="O6" s="24"/>
    </row>
    <row r="7" spans="1:15" x14ac:dyDescent="0.25">
      <c r="A7" s="129" t="s">
        <v>11</v>
      </c>
      <c r="B7" s="130"/>
      <c r="C7" s="130"/>
      <c r="D7" s="130"/>
      <c r="E7" s="130"/>
      <c r="F7" s="130"/>
      <c r="G7" s="130"/>
      <c r="H7" s="131"/>
      <c r="J7" s="163"/>
      <c r="K7" s="163"/>
      <c r="L7" s="163"/>
      <c r="M7" s="163"/>
      <c r="N7" s="163"/>
      <c r="O7" s="161"/>
    </row>
    <row r="8" spans="1:15" s="76" customFormat="1" ht="9" customHeight="1" x14ac:dyDescent="0.25">
      <c r="A8" s="124" t="s">
        <v>13</v>
      </c>
      <c r="B8" s="128" t="s">
        <v>14</v>
      </c>
      <c r="C8" s="82" t="s">
        <v>28</v>
      </c>
      <c r="D8" s="186" t="s">
        <v>27</v>
      </c>
      <c r="E8" s="186"/>
      <c r="F8" s="187"/>
      <c r="G8" s="128" t="s">
        <v>23</v>
      </c>
      <c r="H8" s="125" t="s">
        <v>24</v>
      </c>
    </row>
    <row r="9" spans="1:15" s="75" customFormat="1" x14ac:dyDescent="0.25">
      <c r="A9" s="72" t="str">
        <f>'Event Summary'!A11</f>
        <v>Ground Level</v>
      </c>
      <c r="B9" s="71">
        <f>'Event Summary'!C11</f>
        <v>343</v>
      </c>
      <c r="C9" s="70" t="str">
        <f>'Event Summary'!E11</f>
        <v>ORT</v>
      </c>
      <c r="D9" s="104">
        <f>'Event Summary'!G11</f>
        <v>2</v>
      </c>
      <c r="E9" s="105"/>
      <c r="F9" s="106"/>
      <c r="G9" s="70" t="s">
        <v>19</v>
      </c>
      <c r="H9" s="107">
        <f>'Event Summary'!G13</f>
        <v>340</v>
      </c>
      <c r="J9" s="162"/>
      <c r="K9" s="162"/>
      <c r="L9" s="162"/>
      <c r="M9" s="162"/>
      <c r="N9" s="162"/>
    </row>
    <row r="10" spans="1:15" s="76" customFormat="1" ht="9" customHeight="1" x14ac:dyDescent="0.25">
      <c r="A10" s="128" t="s">
        <v>10</v>
      </c>
      <c r="B10" s="73" t="s">
        <v>18</v>
      </c>
      <c r="C10" s="128" t="s">
        <v>45</v>
      </c>
      <c r="D10" s="124" t="s">
        <v>46</v>
      </c>
      <c r="E10" s="126"/>
      <c r="F10" s="125"/>
      <c r="G10" s="128" t="s">
        <v>43</v>
      </c>
      <c r="H10" s="125" t="s">
        <v>44</v>
      </c>
    </row>
    <row r="11" spans="1:15" s="112" customFormat="1" ht="12" x14ac:dyDescent="0.25">
      <c r="A11" s="108">
        <f>'Event Summary'!A13</f>
        <v>41820</v>
      </c>
      <c r="B11" s="155" t="str">
        <f>'Event Summary'!A15</f>
        <v>True North</v>
      </c>
      <c r="C11" s="109" t="str">
        <f>'Event Summary'!E6</f>
        <v>26° 14' 46.43" S.</v>
      </c>
      <c r="D11" s="72" t="str">
        <f>'Event Summary'!G6</f>
        <v>149° 31' 43.53" E.</v>
      </c>
      <c r="E11" s="105"/>
      <c r="F11" s="106"/>
      <c r="G11" s="110" t="str">
        <f>'Event Summary'!E8</f>
        <v>GDA94/MGA94</v>
      </c>
      <c r="H11" s="111">
        <f>'Event Summary'!G8</f>
        <v>55</v>
      </c>
    </row>
    <row r="12" spans="1:15" s="76" customFormat="1" ht="9" customHeight="1" x14ac:dyDescent="0.25">
      <c r="A12" s="73" t="s">
        <v>52</v>
      </c>
      <c r="B12" s="128" t="s">
        <v>55</v>
      </c>
      <c r="C12" s="128" t="s">
        <v>41</v>
      </c>
      <c r="D12" s="124" t="s">
        <v>42</v>
      </c>
      <c r="E12" s="126"/>
      <c r="F12" s="125"/>
      <c r="G12" s="128" t="s">
        <v>60</v>
      </c>
      <c r="H12" s="125" t="s">
        <v>30</v>
      </c>
    </row>
    <row r="13" spans="1:15" s="112" customFormat="1" ht="12" x14ac:dyDescent="0.25">
      <c r="A13" s="110" t="str">
        <f>'Event Summary'!E15</f>
        <v>N/A</v>
      </c>
      <c r="B13" s="108" t="str">
        <f>'Event Summary'!G15</f>
        <v>N/A</v>
      </c>
      <c r="C13" s="156">
        <f>'Event Summary'!A8</f>
        <v>752592</v>
      </c>
      <c r="D13" s="191">
        <f>'Event Summary'!C8</f>
        <v>7094581</v>
      </c>
      <c r="E13" s="192"/>
      <c r="F13" s="193"/>
      <c r="G13" s="110" t="str">
        <f>'Event Summary'!C15</f>
        <v>Min Curvature</v>
      </c>
      <c r="H13" s="111" t="str">
        <f>'Event Summary'!G17</f>
        <v>Memory</v>
      </c>
    </row>
    <row r="14" spans="1:15" s="3" customFormat="1" ht="9" customHeight="1" x14ac:dyDescent="0.2">
      <c r="A14" s="124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25">
      <c r="A15" s="183" t="str">
        <f>IF(ISBLANK('Event Summary'!A19),"",'Event Summary'!A19)</f>
        <v/>
      </c>
      <c r="B15" s="184"/>
      <c r="C15" s="184"/>
      <c r="D15" s="184"/>
      <c r="E15" s="184"/>
      <c r="F15" s="184"/>
      <c r="G15" s="184"/>
      <c r="H15" s="185"/>
      <c r="J15" s="163"/>
      <c r="K15" s="163"/>
      <c r="L15" s="163"/>
      <c r="M15" s="163"/>
      <c r="N15" s="163"/>
    </row>
    <row r="16" spans="1:15" ht="3" customHeight="1" x14ac:dyDescent="0.25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tabSelected="1" zoomScaleNormal="100" workbookViewId="0">
      <pane ySplit="20" topLeftCell="A21" activePane="bottomLeft" state="frozenSplit"/>
      <selection activeCell="G25" sqref="G25"/>
      <selection pane="bottomLeft" activeCell="A22" sqref="A22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7" t="s">
        <v>63</v>
      </c>
      <c r="B1" s="177"/>
      <c r="C1" s="177"/>
      <c r="D1" s="177"/>
      <c r="E1" s="177"/>
    </row>
    <row r="2" spans="1:8" s="74" customFormat="1" x14ac:dyDescent="0.25">
      <c r="A2" s="83" t="s">
        <v>0</v>
      </c>
      <c r="B2" s="84"/>
      <c r="C2" s="84"/>
      <c r="D2" s="84"/>
      <c r="E2" s="84"/>
      <c r="F2" s="84"/>
      <c r="G2" s="84"/>
      <c r="H2" s="85"/>
    </row>
    <row r="3" spans="1:8" s="76" customFormat="1" ht="9" customHeight="1" x14ac:dyDescent="0.25">
      <c r="A3" s="77" t="s">
        <v>1</v>
      </c>
      <c r="B3" s="79"/>
      <c r="C3" s="77" t="s">
        <v>3</v>
      </c>
      <c r="D3" s="79"/>
      <c r="E3" s="77" t="s">
        <v>2</v>
      </c>
      <c r="F3" s="79"/>
      <c r="G3" s="77" t="s">
        <v>15</v>
      </c>
      <c r="H3" s="80"/>
    </row>
    <row r="4" spans="1:8" s="75" customFormat="1" x14ac:dyDescent="0.25">
      <c r="A4" s="91" t="str">
        <f>'Event Summary'!A4</f>
        <v>Origin Energy</v>
      </c>
      <c r="B4" s="89"/>
      <c r="C4" s="91" t="str">
        <f>'Event Summary'!C4</f>
        <v>Combabula 3</v>
      </c>
      <c r="D4" s="90"/>
      <c r="E4" s="91" t="str">
        <f>'Event Summary'!E4</f>
        <v>Combabula</v>
      </c>
      <c r="F4" s="89"/>
      <c r="G4" s="92" t="str">
        <f>'Event Summary'!G4</f>
        <v>Australia</v>
      </c>
      <c r="H4" s="95"/>
    </row>
    <row r="5" spans="1:8" s="75" customFormat="1" ht="9" customHeight="1" x14ac:dyDescent="0.25">
      <c r="A5" s="77" t="s">
        <v>17</v>
      </c>
      <c r="B5" s="80"/>
      <c r="C5" s="77" t="s">
        <v>12</v>
      </c>
      <c r="D5" s="78"/>
      <c r="E5" s="77" t="s">
        <v>45</v>
      </c>
      <c r="F5" s="78"/>
      <c r="G5" s="77" t="s">
        <v>46</v>
      </c>
      <c r="H5" s="78"/>
    </row>
    <row r="6" spans="1:8" s="75" customFormat="1" x14ac:dyDescent="0.25">
      <c r="A6" s="151" t="str">
        <f>'Event Summary'!A6</f>
        <v>Queensland</v>
      </c>
      <c r="B6" s="95"/>
      <c r="C6" s="100" t="str">
        <f>'Event Summary'!C6</f>
        <v>Well Head</v>
      </c>
      <c r="D6" s="95"/>
      <c r="E6" s="103" t="str">
        <f>'Event Summary'!E6</f>
        <v>26° 14' 46.43" S.</v>
      </c>
      <c r="F6" s="69"/>
      <c r="G6" s="103" t="str">
        <f>'Event Summary'!G6</f>
        <v>149° 31' 43.53" E.</v>
      </c>
      <c r="H6" s="90"/>
    </row>
    <row r="7" spans="1:8" s="75" customFormat="1" ht="9" customHeight="1" x14ac:dyDescent="0.25">
      <c r="A7" s="77" t="s">
        <v>41</v>
      </c>
      <c r="B7" s="80"/>
      <c r="C7" s="77" t="s">
        <v>42</v>
      </c>
      <c r="D7" s="78"/>
      <c r="E7" s="77" t="s">
        <v>43</v>
      </c>
      <c r="F7" s="78"/>
      <c r="G7" s="77" t="s">
        <v>44</v>
      </c>
      <c r="H7" s="78"/>
    </row>
    <row r="8" spans="1:8" s="75" customFormat="1" x14ac:dyDescent="0.25">
      <c r="A8" s="179">
        <f>'Event Summary'!A8</f>
        <v>752592</v>
      </c>
      <c r="B8" s="180"/>
      <c r="C8" s="194">
        <f>'Event Summary'!C8</f>
        <v>7094581</v>
      </c>
      <c r="D8" s="195"/>
      <c r="E8" s="103" t="str">
        <f>'Event Summary'!E8</f>
        <v>GDA94/MGA94</v>
      </c>
      <c r="F8" s="69"/>
      <c r="G8" s="103">
        <f>'Event Summary'!G8</f>
        <v>55</v>
      </c>
      <c r="H8" s="90"/>
    </row>
    <row r="9" spans="1:8" s="74" customFormat="1" x14ac:dyDescent="0.25">
      <c r="A9" s="83" t="s">
        <v>11</v>
      </c>
      <c r="B9" s="84"/>
      <c r="C9" s="84"/>
      <c r="D9" s="84"/>
      <c r="E9" s="84"/>
      <c r="F9" s="84"/>
      <c r="G9" s="94"/>
      <c r="H9" s="85"/>
    </row>
    <row r="10" spans="1:8" s="76" customFormat="1" ht="9" customHeight="1" x14ac:dyDescent="0.25">
      <c r="A10" s="77" t="s">
        <v>25</v>
      </c>
      <c r="B10" s="78"/>
      <c r="C10" s="93" t="s">
        <v>14</v>
      </c>
      <c r="D10" s="78"/>
      <c r="E10" s="93" t="s">
        <v>28</v>
      </c>
      <c r="F10" s="79"/>
      <c r="G10" s="77" t="s">
        <v>20</v>
      </c>
      <c r="H10" s="78"/>
    </row>
    <row r="11" spans="1:8" s="75" customFormat="1" x14ac:dyDescent="0.25">
      <c r="A11" s="86" t="str">
        <f>'Event Summary'!A11</f>
        <v>Ground Level</v>
      </c>
      <c r="B11" s="88"/>
      <c r="C11" s="96">
        <f>'Event Summary'!C11</f>
        <v>343</v>
      </c>
      <c r="D11" s="88"/>
      <c r="E11" s="86" t="str">
        <f>'Event Summary'!E11</f>
        <v>ORT</v>
      </c>
      <c r="F11" s="87"/>
      <c r="G11" s="98">
        <f>'Event Summary'!G11</f>
        <v>2</v>
      </c>
      <c r="H11" s="88"/>
    </row>
    <row r="12" spans="1:8" s="76" customFormat="1" ht="9" customHeight="1" x14ac:dyDescent="0.25">
      <c r="A12" s="77" t="s">
        <v>10</v>
      </c>
      <c r="B12" s="78"/>
      <c r="C12" s="77" t="s">
        <v>58</v>
      </c>
      <c r="D12" s="78"/>
      <c r="E12" s="77" t="s">
        <v>23</v>
      </c>
      <c r="F12" s="79"/>
      <c r="G12" s="77" t="s">
        <v>24</v>
      </c>
      <c r="H12" s="78"/>
    </row>
    <row r="13" spans="1:8" s="102" customFormat="1" ht="15" customHeight="1" x14ac:dyDescent="0.25">
      <c r="A13" s="99">
        <f>'Event Summary'!A13</f>
        <v>41820</v>
      </c>
      <c r="B13" s="88"/>
      <c r="C13" s="86" t="str">
        <f>'Event Summary'!C13</f>
        <v>North Seeking Gyro</v>
      </c>
      <c r="D13" s="88"/>
      <c r="E13" s="142">
        <f>'Event Summary'!E13</f>
        <v>0</v>
      </c>
      <c r="F13" s="87"/>
      <c r="G13" s="97">
        <f>'Event Summary'!G13</f>
        <v>340</v>
      </c>
      <c r="H13" s="88"/>
    </row>
    <row r="14" spans="1:8" s="76" customFormat="1" ht="9" customHeight="1" x14ac:dyDescent="0.25">
      <c r="A14" s="124" t="s">
        <v>18</v>
      </c>
      <c r="B14" s="125"/>
      <c r="C14" s="124" t="s">
        <v>53</v>
      </c>
      <c r="D14" s="125"/>
      <c r="E14" s="124" t="s">
        <v>52</v>
      </c>
      <c r="F14" s="126"/>
      <c r="G14" s="124" t="s">
        <v>55</v>
      </c>
      <c r="H14" s="125"/>
    </row>
    <row r="15" spans="1:8" s="75" customFormat="1" x14ac:dyDescent="0.25">
      <c r="A15" s="132" t="str">
        <f>'Event Summary'!A15</f>
        <v>True North</v>
      </c>
      <c r="B15" s="134"/>
      <c r="C15" s="144" t="str">
        <f>'Event Summary'!C15</f>
        <v>Min Curvature</v>
      </c>
      <c r="D15" s="134"/>
      <c r="E15" s="157" t="str">
        <f>'Event Summary'!E15</f>
        <v>N/A</v>
      </c>
      <c r="F15" s="133"/>
      <c r="G15" s="142" t="str">
        <f>'Event Summary'!G15</f>
        <v>N/A</v>
      </c>
      <c r="H15" s="134"/>
    </row>
    <row r="16" spans="1:8" s="76" customFormat="1" ht="9" customHeight="1" x14ac:dyDescent="0.25">
      <c r="A16" s="158" t="s">
        <v>62</v>
      </c>
      <c r="B16" s="78"/>
      <c r="C16" s="77" t="s">
        <v>47</v>
      </c>
      <c r="D16" s="78"/>
      <c r="E16" s="77" t="s">
        <v>56</v>
      </c>
      <c r="F16" s="79"/>
      <c r="G16" s="77" t="s">
        <v>30</v>
      </c>
      <c r="H16" s="81" t="s">
        <v>29</v>
      </c>
    </row>
    <row r="17" spans="1:8" s="102" customFormat="1" ht="15" customHeight="1" x14ac:dyDescent="0.25">
      <c r="A17" s="144" t="str">
        <f>'Event Summary'!A17</f>
        <v xml:space="preserve">R. Wells </v>
      </c>
      <c r="B17" s="88"/>
      <c r="C17" s="86" t="str">
        <f>'Event Summary'!C17</f>
        <v>D. Slater</v>
      </c>
      <c r="D17" s="88"/>
      <c r="E17" s="86" t="str">
        <f>'Event Summary'!E17</f>
        <v xml:space="preserve">Vause </v>
      </c>
      <c r="F17" s="87"/>
      <c r="G17" s="97" t="str">
        <f>'Event Summary'!G17</f>
        <v>Memory</v>
      </c>
      <c r="H17" s="101">
        <f>'Event Summary'!H17</f>
        <v>117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25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5" x14ac:dyDescent="0.25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">
      <c r="A21" s="149">
        <v>0</v>
      </c>
      <c r="B21" s="159">
        <v>0</v>
      </c>
      <c r="C21" s="159">
        <v>0</v>
      </c>
      <c r="D21" s="159">
        <v>0</v>
      </c>
      <c r="E21" s="150"/>
      <c r="F21" s="159">
        <v>0</v>
      </c>
      <c r="G21" s="159">
        <v>0</v>
      </c>
      <c r="H21" s="159"/>
    </row>
    <row r="22" spans="1:8" x14ac:dyDescent="0.25">
      <c r="A22" s="166">
        <v>5</v>
      </c>
      <c r="B22" s="167">
        <v>0.57999999999999996</v>
      </c>
      <c r="C22" s="167">
        <v>18.739999999999998</v>
      </c>
      <c r="D22" s="168">
        <v>5</v>
      </c>
      <c r="E22" s="169">
        <v>0.05</v>
      </c>
      <c r="F22" s="167">
        <v>0.05</v>
      </c>
      <c r="G22" s="167">
        <v>0.01</v>
      </c>
      <c r="H22" s="167">
        <v>0.38</v>
      </c>
    </row>
    <row r="23" spans="1:8" x14ac:dyDescent="0.25">
      <c r="A23" s="166">
        <v>10</v>
      </c>
      <c r="B23" s="167">
        <v>0.54</v>
      </c>
      <c r="C23" s="167">
        <v>23.46</v>
      </c>
      <c r="D23" s="168">
        <v>10</v>
      </c>
      <c r="E23" s="169">
        <v>0.1</v>
      </c>
      <c r="F23" s="167">
        <v>0.1</v>
      </c>
      <c r="G23" s="167">
        <v>0.03</v>
      </c>
      <c r="H23" s="167">
        <v>0.36</v>
      </c>
    </row>
    <row r="24" spans="1:8" x14ac:dyDescent="0.25">
      <c r="A24" s="166">
        <v>15</v>
      </c>
      <c r="B24" s="167">
        <v>0.5</v>
      </c>
      <c r="C24" s="167">
        <v>28.17</v>
      </c>
      <c r="D24" s="168">
        <v>15</v>
      </c>
      <c r="E24" s="169">
        <v>0.14000000000000001</v>
      </c>
      <c r="F24" s="167">
        <v>0.14000000000000001</v>
      </c>
      <c r="G24" s="167">
        <v>0.05</v>
      </c>
      <c r="H24" s="167">
        <v>0.34</v>
      </c>
    </row>
    <row r="25" spans="1:8" x14ac:dyDescent="0.25">
      <c r="A25" s="166">
        <v>20</v>
      </c>
      <c r="B25" s="167">
        <v>0.46</v>
      </c>
      <c r="C25" s="167">
        <v>32.89</v>
      </c>
      <c r="D25" s="168">
        <v>20</v>
      </c>
      <c r="E25" s="169">
        <v>0.17</v>
      </c>
      <c r="F25" s="167">
        <v>0.17</v>
      </c>
      <c r="G25" s="167">
        <v>7.0000000000000007E-2</v>
      </c>
      <c r="H25" s="167">
        <v>0.34</v>
      </c>
    </row>
    <row r="26" spans="1:8" x14ac:dyDescent="0.25">
      <c r="A26" s="166">
        <v>25</v>
      </c>
      <c r="B26" s="167">
        <v>0.42</v>
      </c>
      <c r="C26" s="167">
        <v>37.6</v>
      </c>
      <c r="D26" s="168">
        <v>25</v>
      </c>
      <c r="E26" s="169">
        <v>0.2</v>
      </c>
      <c r="F26" s="167">
        <v>0.2</v>
      </c>
      <c r="G26" s="167">
        <v>0.1</v>
      </c>
      <c r="H26" s="167">
        <v>0.31</v>
      </c>
    </row>
    <row r="27" spans="1:8" x14ac:dyDescent="0.25">
      <c r="A27" s="166">
        <v>30</v>
      </c>
      <c r="B27" s="167">
        <v>0.38</v>
      </c>
      <c r="C27" s="167">
        <v>42.32</v>
      </c>
      <c r="D27" s="168">
        <v>30</v>
      </c>
      <c r="E27" s="169">
        <v>0.23</v>
      </c>
      <c r="F27" s="167">
        <v>0.23</v>
      </c>
      <c r="G27" s="167">
        <v>0.12</v>
      </c>
      <c r="H27" s="167">
        <v>0.31</v>
      </c>
    </row>
    <row r="28" spans="1:8" x14ac:dyDescent="0.25">
      <c r="A28" s="166">
        <v>35</v>
      </c>
      <c r="B28" s="167">
        <v>0.42</v>
      </c>
      <c r="C28" s="167">
        <v>38.479999999999997</v>
      </c>
      <c r="D28" s="168">
        <v>35</v>
      </c>
      <c r="E28" s="169">
        <v>0.26</v>
      </c>
      <c r="F28" s="167">
        <v>0.26</v>
      </c>
      <c r="G28" s="167">
        <v>0.14000000000000001</v>
      </c>
      <c r="H28" s="167">
        <v>0.24</v>
      </c>
    </row>
    <row r="29" spans="1:8" x14ac:dyDescent="0.25">
      <c r="A29" s="166">
        <v>40</v>
      </c>
      <c r="B29" s="167">
        <v>0.45</v>
      </c>
      <c r="C29" s="167">
        <v>34.630000000000003</v>
      </c>
      <c r="D29" s="168">
        <v>40</v>
      </c>
      <c r="E29" s="169">
        <v>0.28999999999999998</v>
      </c>
      <c r="F29" s="167">
        <v>0.28999999999999998</v>
      </c>
      <c r="G29" s="167">
        <v>0.16</v>
      </c>
      <c r="H29" s="167">
        <v>0.27</v>
      </c>
    </row>
    <row r="30" spans="1:8" x14ac:dyDescent="0.25">
      <c r="A30" s="166">
        <v>45</v>
      </c>
      <c r="B30" s="167">
        <v>0.48</v>
      </c>
      <c r="C30" s="167">
        <v>30.79</v>
      </c>
      <c r="D30" s="168">
        <v>45</v>
      </c>
      <c r="E30" s="169">
        <v>0.32</v>
      </c>
      <c r="F30" s="167">
        <v>0.32</v>
      </c>
      <c r="G30" s="167">
        <v>0.19</v>
      </c>
      <c r="H30" s="167">
        <v>0.27</v>
      </c>
    </row>
    <row r="31" spans="1:8" x14ac:dyDescent="0.25">
      <c r="A31" s="166">
        <v>50</v>
      </c>
      <c r="B31" s="167">
        <v>0.51</v>
      </c>
      <c r="C31" s="167">
        <v>26.95</v>
      </c>
      <c r="D31" s="168">
        <v>50</v>
      </c>
      <c r="E31" s="169">
        <v>0.36</v>
      </c>
      <c r="F31" s="167">
        <v>0.36</v>
      </c>
      <c r="G31" s="167">
        <v>0.21</v>
      </c>
      <c r="H31" s="167">
        <v>0.27</v>
      </c>
    </row>
    <row r="32" spans="1:8" x14ac:dyDescent="0.25">
      <c r="A32" s="166">
        <v>55</v>
      </c>
      <c r="B32" s="167">
        <v>0.54</v>
      </c>
      <c r="C32" s="167">
        <v>23.11</v>
      </c>
      <c r="D32" s="168">
        <v>55</v>
      </c>
      <c r="E32" s="169">
        <v>0.4</v>
      </c>
      <c r="F32" s="167">
        <v>0.4</v>
      </c>
      <c r="G32" s="167">
        <v>0.23</v>
      </c>
      <c r="H32" s="167">
        <v>0.28999999999999998</v>
      </c>
    </row>
    <row r="33" spans="1:8" x14ac:dyDescent="0.25">
      <c r="A33" s="166">
        <v>60</v>
      </c>
      <c r="B33" s="167">
        <v>0.56999999999999995</v>
      </c>
      <c r="C33" s="167">
        <v>19.260000000000002</v>
      </c>
      <c r="D33" s="168">
        <v>60</v>
      </c>
      <c r="E33" s="169">
        <v>0.45</v>
      </c>
      <c r="F33" s="167">
        <v>0.45</v>
      </c>
      <c r="G33" s="167">
        <v>0.24</v>
      </c>
      <c r="H33" s="167">
        <v>0.28999999999999998</v>
      </c>
    </row>
    <row r="34" spans="1:8" x14ac:dyDescent="0.25">
      <c r="A34" s="166">
        <v>65</v>
      </c>
      <c r="B34" s="167">
        <v>0.56999999999999995</v>
      </c>
      <c r="C34" s="167">
        <v>16.149999999999999</v>
      </c>
      <c r="D34" s="168">
        <v>65</v>
      </c>
      <c r="E34" s="169">
        <v>0.49</v>
      </c>
      <c r="F34" s="167">
        <v>0.49</v>
      </c>
      <c r="G34" s="167">
        <v>0.26</v>
      </c>
      <c r="H34" s="167">
        <v>0.21</v>
      </c>
    </row>
    <row r="35" spans="1:8" x14ac:dyDescent="0.25">
      <c r="A35" s="166">
        <v>70</v>
      </c>
      <c r="B35" s="167">
        <v>0.56000000000000005</v>
      </c>
      <c r="C35" s="167">
        <v>13.04</v>
      </c>
      <c r="D35" s="168">
        <v>70</v>
      </c>
      <c r="E35" s="169">
        <v>0.54</v>
      </c>
      <c r="F35" s="167">
        <v>0.54</v>
      </c>
      <c r="G35" s="167">
        <v>0.27</v>
      </c>
      <c r="H35" s="167">
        <v>0.17</v>
      </c>
    </row>
    <row r="36" spans="1:8" x14ac:dyDescent="0.25">
      <c r="A36" s="166">
        <v>75</v>
      </c>
      <c r="B36" s="167">
        <v>0.55000000000000004</v>
      </c>
      <c r="C36" s="167">
        <v>9.93</v>
      </c>
      <c r="D36" s="168">
        <v>75</v>
      </c>
      <c r="E36" s="169">
        <v>0.59</v>
      </c>
      <c r="F36" s="167">
        <v>0.59</v>
      </c>
      <c r="G36" s="167">
        <v>0.28000000000000003</v>
      </c>
      <c r="H36" s="167">
        <v>0.17</v>
      </c>
    </row>
    <row r="37" spans="1:8" x14ac:dyDescent="0.25">
      <c r="A37" s="166">
        <v>80</v>
      </c>
      <c r="B37" s="167">
        <v>0.55000000000000004</v>
      </c>
      <c r="C37" s="167">
        <v>6.82</v>
      </c>
      <c r="D37" s="168">
        <v>80</v>
      </c>
      <c r="E37" s="169">
        <v>0.64</v>
      </c>
      <c r="F37" s="167">
        <v>0.64</v>
      </c>
      <c r="G37" s="167">
        <v>0.28999999999999998</v>
      </c>
      <c r="H37" s="167">
        <v>0.17</v>
      </c>
    </row>
    <row r="38" spans="1:8" x14ac:dyDescent="0.25">
      <c r="A38" s="166">
        <v>85</v>
      </c>
      <c r="B38" s="167">
        <v>0.54</v>
      </c>
      <c r="C38" s="167">
        <v>3.71</v>
      </c>
      <c r="D38" s="168">
        <v>85</v>
      </c>
      <c r="E38" s="169">
        <v>0.68</v>
      </c>
      <c r="F38" s="167">
        <v>0.68</v>
      </c>
      <c r="G38" s="167">
        <v>0.28999999999999998</v>
      </c>
      <c r="H38" s="167">
        <v>0.17</v>
      </c>
    </row>
    <row r="39" spans="1:8" x14ac:dyDescent="0.25">
      <c r="A39" s="166">
        <v>90</v>
      </c>
      <c r="B39" s="167">
        <v>0.54</v>
      </c>
      <c r="C39" s="167">
        <v>0.6</v>
      </c>
      <c r="D39" s="168">
        <v>90</v>
      </c>
      <c r="E39" s="169">
        <v>0.73</v>
      </c>
      <c r="F39" s="167">
        <v>0.73</v>
      </c>
      <c r="G39" s="167">
        <v>0.28999999999999998</v>
      </c>
      <c r="H39" s="167">
        <v>0.17</v>
      </c>
    </row>
    <row r="40" spans="1:8" x14ac:dyDescent="0.25">
      <c r="A40" s="166">
        <v>95</v>
      </c>
      <c r="B40" s="167">
        <v>0.6</v>
      </c>
      <c r="C40" s="167">
        <v>4.76</v>
      </c>
      <c r="D40" s="168">
        <v>95</v>
      </c>
      <c r="E40" s="169">
        <v>0.78</v>
      </c>
      <c r="F40" s="167">
        <v>0.78</v>
      </c>
      <c r="G40" s="167">
        <v>0.3</v>
      </c>
      <c r="H40" s="167">
        <v>0.44</v>
      </c>
    </row>
    <row r="41" spans="1:8" x14ac:dyDescent="0.25">
      <c r="A41" s="166">
        <v>100</v>
      </c>
      <c r="B41" s="167">
        <v>0.66</v>
      </c>
      <c r="C41" s="167">
        <v>8.92</v>
      </c>
      <c r="D41" s="168">
        <v>100</v>
      </c>
      <c r="E41" s="169">
        <v>0.83</v>
      </c>
      <c r="F41" s="167">
        <v>0.83</v>
      </c>
      <c r="G41" s="167">
        <v>0.3</v>
      </c>
      <c r="H41" s="167">
        <v>0.46</v>
      </c>
    </row>
    <row r="42" spans="1:8" x14ac:dyDescent="0.25">
      <c r="A42" s="166">
        <v>105</v>
      </c>
      <c r="B42" s="167">
        <v>0.72</v>
      </c>
      <c r="C42" s="167">
        <v>13.08</v>
      </c>
      <c r="D42" s="168">
        <v>105</v>
      </c>
      <c r="E42" s="169">
        <v>0.89</v>
      </c>
      <c r="F42" s="167">
        <v>0.89</v>
      </c>
      <c r="G42" s="167">
        <v>0.31</v>
      </c>
      <c r="H42" s="167">
        <v>0.47</v>
      </c>
    </row>
    <row r="43" spans="1:8" x14ac:dyDescent="0.25">
      <c r="A43" s="166">
        <v>110</v>
      </c>
      <c r="B43" s="167">
        <v>0.78</v>
      </c>
      <c r="C43" s="167">
        <v>17.239999999999998</v>
      </c>
      <c r="D43" s="168">
        <v>110</v>
      </c>
      <c r="E43" s="169">
        <v>0.96</v>
      </c>
      <c r="F43" s="167">
        <v>0.96</v>
      </c>
      <c r="G43" s="167">
        <v>0.33</v>
      </c>
      <c r="H43" s="167">
        <v>0.49</v>
      </c>
    </row>
    <row r="44" spans="1:8" x14ac:dyDescent="0.25">
      <c r="A44" s="166">
        <v>115</v>
      </c>
      <c r="B44" s="167">
        <v>0.85</v>
      </c>
      <c r="C44" s="167">
        <v>21.4</v>
      </c>
      <c r="D44" s="168">
        <v>114.99</v>
      </c>
      <c r="E44" s="169">
        <v>1.02</v>
      </c>
      <c r="F44" s="167">
        <v>1.02</v>
      </c>
      <c r="G44" s="167">
        <v>0.35</v>
      </c>
      <c r="H44" s="167">
        <v>0.52</v>
      </c>
    </row>
    <row r="45" spans="1:8" x14ac:dyDescent="0.25">
      <c r="A45" s="166">
        <v>120</v>
      </c>
      <c r="B45" s="167">
        <v>0.91</v>
      </c>
      <c r="C45" s="167">
        <v>25.56</v>
      </c>
      <c r="D45" s="168">
        <v>119.99</v>
      </c>
      <c r="E45" s="169">
        <v>1.0900000000000001</v>
      </c>
      <c r="F45" s="167">
        <v>1.0900000000000001</v>
      </c>
      <c r="G45" s="167">
        <v>0.38</v>
      </c>
      <c r="H45" s="167">
        <v>0.53</v>
      </c>
    </row>
    <row r="46" spans="1:8" x14ac:dyDescent="0.25">
      <c r="A46" s="166">
        <v>125</v>
      </c>
      <c r="B46" s="167">
        <v>0.9</v>
      </c>
      <c r="C46" s="167">
        <v>25.3</v>
      </c>
      <c r="D46" s="168">
        <v>124.99</v>
      </c>
      <c r="E46" s="169">
        <v>1.1599999999999999</v>
      </c>
      <c r="F46" s="167">
        <v>1.1599999999999999</v>
      </c>
      <c r="G46" s="167">
        <v>0.42</v>
      </c>
      <c r="H46" s="167">
        <v>0</v>
      </c>
    </row>
    <row r="47" spans="1:8" x14ac:dyDescent="0.25">
      <c r="A47" s="166">
        <v>130</v>
      </c>
      <c r="B47" s="167">
        <v>0.89</v>
      </c>
      <c r="C47" s="167">
        <v>25.04</v>
      </c>
      <c r="D47" s="168">
        <v>129.99</v>
      </c>
      <c r="E47" s="169">
        <v>1.24</v>
      </c>
      <c r="F47" s="167">
        <v>1.24</v>
      </c>
      <c r="G47" s="167">
        <v>0.45</v>
      </c>
      <c r="H47" s="167">
        <v>0</v>
      </c>
    </row>
    <row r="48" spans="1:8" x14ac:dyDescent="0.25">
      <c r="A48" s="166">
        <v>135</v>
      </c>
      <c r="B48" s="167">
        <v>0.89</v>
      </c>
      <c r="C48" s="167">
        <v>24.77</v>
      </c>
      <c r="D48" s="168">
        <v>134.99</v>
      </c>
      <c r="E48" s="169">
        <v>1.31</v>
      </c>
      <c r="F48" s="167">
        <v>1.31</v>
      </c>
      <c r="G48" s="167">
        <v>0.48</v>
      </c>
      <c r="H48" s="167">
        <v>0</v>
      </c>
    </row>
    <row r="49" spans="1:8" x14ac:dyDescent="0.25">
      <c r="A49" s="166">
        <v>140</v>
      </c>
      <c r="B49" s="167">
        <v>0.88</v>
      </c>
      <c r="C49" s="167">
        <v>24.51</v>
      </c>
      <c r="D49" s="168">
        <v>139.99</v>
      </c>
      <c r="E49" s="169">
        <v>1.38</v>
      </c>
      <c r="F49" s="167">
        <v>1.38</v>
      </c>
      <c r="G49" s="167">
        <v>0.52</v>
      </c>
      <c r="H49" s="167">
        <v>0</v>
      </c>
    </row>
    <row r="50" spans="1:8" x14ac:dyDescent="0.25">
      <c r="A50" s="166">
        <v>145</v>
      </c>
      <c r="B50" s="167">
        <v>0.87</v>
      </c>
      <c r="C50" s="167">
        <v>24.25</v>
      </c>
      <c r="D50" s="168">
        <v>144.99</v>
      </c>
      <c r="E50" s="169">
        <v>1.45</v>
      </c>
      <c r="F50" s="167">
        <v>1.45</v>
      </c>
      <c r="G50" s="167">
        <v>0.55000000000000004</v>
      </c>
      <c r="H50" s="167">
        <v>0</v>
      </c>
    </row>
    <row r="51" spans="1:8" x14ac:dyDescent="0.25">
      <c r="A51" s="166">
        <v>150</v>
      </c>
      <c r="B51" s="167">
        <v>0.86</v>
      </c>
      <c r="C51" s="167">
        <v>23.99</v>
      </c>
      <c r="D51" s="168">
        <v>149.99</v>
      </c>
      <c r="E51" s="169">
        <v>1.51</v>
      </c>
      <c r="F51" s="167">
        <v>1.51</v>
      </c>
      <c r="G51" s="167">
        <v>0.57999999999999996</v>
      </c>
      <c r="H51" s="167">
        <v>0</v>
      </c>
    </row>
    <row r="52" spans="1:8" x14ac:dyDescent="0.25">
      <c r="A52" s="166">
        <v>155</v>
      </c>
      <c r="B52" s="167">
        <v>0.83</v>
      </c>
      <c r="C52" s="167">
        <v>27.29</v>
      </c>
      <c r="D52" s="168">
        <v>154.99</v>
      </c>
      <c r="E52" s="169">
        <v>1.58</v>
      </c>
      <c r="F52" s="167">
        <v>1.58</v>
      </c>
      <c r="G52" s="167">
        <v>0.61</v>
      </c>
      <c r="H52" s="167">
        <v>0.38</v>
      </c>
    </row>
    <row r="53" spans="1:8" x14ac:dyDescent="0.25">
      <c r="A53" s="166">
        <v>160</v>
      </c>
      <c r="B53" s="167">
        <v>0.79</v>
      </c>
      <c r="C53" s="167">
        <v>30.58</v>
      </c>
      <c r="D53" s="168">
        <v>159.99</v>
      </c>
      <c r="E53" s="169">
        <v>1.64</v>
      </c>
      <c r="F53" s="167">
        <v>1.64</v>
      </c>
      <c r="G53" s="167">
        <v>0.64</v>
      </c>
      <c r="H53" s="167">
        <v>0.36</v>
      </c>
    </row>
    <row r="54" spans="1:8" x14ac:dyDescent="0.25">
      <c r="A54" s="166">
        <v>165</v>
      </c>
      <c r="B54" s="167">
        <v>0.75</v>
      </c>
      <c r="C54" s="167">
        <v>33.880000000000003</v>
      </c>
      <c r="D54" s="168">
        <v>164.99</v>
      </c>
      <c r="E54" s="169">
        <v>1.7</v>
      </c>
      <c r="F54" s="167">
        <v>1.7</v>
      </c>
      <c r="G54" s="167">
        <v>0.68</v>
      </c>
      <c r="H54" s="167">
        <v>0.36</v>
      </c>
    </row>
    <row r="55" spans="1:8" x14ac:dyDescent="0.25">
      <c r="A55" s="166">
        <v>170</v>
      </c>
      <c r="B55" s="167">
        <v>0.71</v>
      </c>
      <c r="C55" s="167">
        <v>37.17</v>
      </c>
      <c r="D55" s="168">
        <v>169.99</v>
      </c>
      <c r="E55" s="169">
        <v>1.75</v>
      </c>
      <c r="F55" s="167">
        <v>1.75</v>
      </c>
      <c r="G55" s="167">
        <v>0.72</v>
      </c>
      <c r="H55" s="167">
        <v>0.34</v>
      </c>
    </row>
    <row r="56" spans="1:8" x14ac:dyDescent="0.25">
      <c r="A56" s="166">
        <v>175</v>
      </c>
      <c r="B56" s="167">
        <v>0.67</v>
      </c>
      <c r="C56" s="167">
        <v>40.47</v>
      </c>
      <c r="D56" s="168">
        <v>174.99</v>
      </c>
      <c r="E56" s="169">
        <v>1.8</v>
      </c>
      <c r="F56" s="167">
        <v>1.8</v>
      </c>
      <c r="G56" s="167">
        <v>0.76</v>
      </c>
      <c r="H56" s="167">
        <v>0.34</v>
      </c>
    </row>
    <row r="57" spans="1:8" x14ac:dyDescent="0.25">
      <c r="A57" s="166">
        <v>180</v>
      </c>
      <c r="B57" s="167">
        <v>0.64</v>
      </c>
      <c r="C57" s="167">
        <v>43.76</v>
      </c>
      <c r="D57" s="168">
        <v>179.99</v>
      </c>
      <c r="E57" s="169">
        <v>1.84</v>
      </c>
      <c r="F57" s="167">
        <v>1.84</v>
      </c>
      <c r="G57" s="167">
        <v>0.79</v>
      </c>
      <c r="H57" s="167">
        <v>0.31</v>
      </c>
    </row>
    <row r="58" spans="1:8" x14ac:dyDescent="0.25">
      <c r="A58" s="166">
        <v>185</v>
      </c>
      <c r="B58" s="167">
        <v>0.63</v>
      </c>
      <c r="C58" s="167">
        <v>41.72</v>
      </c>
      <c r="D58" s="168">
        <v>184.99</v>
      </c>
      <c r="E58" s="169">
        <v>1.88</v>
      </c>
      <c r="F58" s="167">
        <v>1.88</v>
      </c>
      <c r="G58" s="167">
        <v>0.83</v>
      </c>
      <c r="H58" s="167">
        <v>0.12</v>
      </c>
    </row>
    <row r="59" spans="1:8" x14ac:dyDescent="0.25">
      <c r="A59" s="166">
        <v>190</v>
      </c>
      <c r="B59" s="167">
        <v>0.62</v>
      </c>
      <c r="C59" s="167">
        <v>39.68</v>
      </c>
      <c r="D59" s="168">
        <v>189.99</v>
      </c>
      <c r="E59" s="169">
        <v>1.92</v>
      </c>
      <c r="F59" s="167">
        <v>1.92</v>
      </c>
      <c r="G59" s="167">
        <v>0.87</v>
      </c>
      <c r="H59" s="167">
        <v>0.12</v>
      </c>
    </row>
    <row r="60" spans="1:8" x14ac:dyDescent="0.25">
      <c r="A60" s="166">
        <v>195</v>
      </c>
      <c r="B60" s="167">
        <v>0.61</v>
      </c>
      <c r="C60" s="167">
        <v>37.64</v>
      </c>
      <c r="D60" s="168">
        <v>194.99</v>
      </c>
      <c r="E60" s="169">
        <v>1.96</v>
      </c>
      <c r="F60" s="167">
        <v>1.96</v>
      </c>
      <c r="G60" s="167">
        <v>0.9</v>
      </c>
      <c r="H60" s="167">
        <v>0.12</v>
      </c>
    </row>
    <row r="61" spans="1:8" x14ac:dyDescent="0.25">
      <c r="A61" s="166">
        <v>200</v>
      </c>
      <c r="B61" s="167">
        <v>0.6</v>
      </c>
      <c r="C61" s="167">
        <v>35.6</v>
      </c>
      <c r="D61" s="168">
        <v>199.99</v>
      </c>
      <c r="E61" s="169">
        <v>2.0099999999999998</v>
      </c>
      <c r="F61" s="167">
        <v>2.0099999999999998</v>
      </c>
      <c r="G61" s="167">
        <v>0.93</v>
      </c>
      <c r="H61" s="167">
        <v>0.12</v>
      </c>
    </row>
    <row r="62" spans="1:8" x14ac:dyDescent="0.25">
      <c r="A62" s="166">
        <v>205</v>
      </c>
      <c r="B62" s="167">
        <v>0.59</v>
      </c>
      <c r="C62" s="167">
        <v>33.56</v>
      </c>
      <c r="D62" s="168">
        <v>204.99</v>
      </c>
      <c r="E62" s="169">
        <v>2.0499999999999998</v>
      </c>
      <c r="F62" s="167">
        <v>2.0499999999999998</v>
      </c>
      <c r="G62" s="167">
        <v>0.96</v>
      </c>
      <c r="H62" s="167">
        <v>0.12</v>
      </c>
    </row>
    <row r="63" spans="1:8" x14ac:dyDescent="0.25">
      <c r="A63" s="166">
        <v>210</v>
      </c>
      <c r="B63" s="167">
        <v>0.59</v>
      </c>
      <c r="C63" s="167">
        <v>31.52</v>
      </c>
      <c r="D63" s="168">
        <v>209.99</v>
      </c>
      <c r="E63" s="169">
        <v>2.09</v>
      </c>
      <c r="F63" s="167">
        <v>2.09</v>
      </c>
      <c r="G63" s="167">
        <v>0.99</v>
      </c>
      <c r="H63" s="167">
        <v>0.12</v>
      </c>
    </row>
    <row r="64" spans="1:8" x14ac:dyDescent="0.25">
      <c r="A64" s="166">
        <v>215</v>
      </c>
      <c r="B64" s="167">
        <v>0.6</v>
      </c>
      <c r="C64" s="167">
        <v>29.88</v>
      </c>
      <c r="D64" s="168">
        <v>214.99</v>
      </c>
      <c r="E64" s="169">
        <v>2.14</v>
      </c>
      <c r="F64" s="167">
        <v>2.14</v>
      </c>
      <c r="G64" s="167">
        <v>1.02</v>
      </c>
      <c r="H64" s="167">
        <v>0.12</v>
      </c>
    </row>
    <row r="65" spans="1:8" x14ac:dyDescent="0.25">
      <c r="A65" s="166">
        <v>220</v>
      </c>
      <c r="B65" s="167">
        <v>0.62</v>
      </c>
      <c r="C65" s="167">
        <v>28.25</v>
      </c>
      <c r="D65" s="168">
        <v>219.99</v>
      </c>
      <c r="E65" s="169">
        <v>2.1800000000000002</v>
      </c>
      <c r="F65" s="167">
        <v>2.1800000000000002</v>
      </c>
      <c r="G65" s="167">
        <v>1.04</v>
      </c>
      <c r="H65" s="167">
        <v>0.12</v>
      </c>
    </row>
    <row r="66" spans="1:8" x14ac:dyDescent="0.25">
      <c r="A66" s="166">
        <v>225</v>
      </c>
      <c r="B66" s="167">
        <v>0.63</v>
      </c>
      <c r="C66" s="167">
        <v>26.62</v>
      </c>
      <c r="D66" s="168">
        <v>224.99</v>
      </c>
      <c r="E66" s="169">
        <v>2.23</v>
      </c>
      <c r="F66" s="167">
        <v>2.23</v>
      </c>
      <c r="G66" s="167">
        <v>1.07</v>
      </c>
      <c r="H66" s="167">
        <v>0.12</v>
      </c>
    </row>
    <row r="67" spans="1:8" x14ac:dyDescent="0.25">
      <c r="A67" s="166">
        <v>230</v>
      </c>
      <c r="B67" s="167">
        <v>0.65</v>
      </c>
      <c r="C67" s="167">
        <v>24.98</v>
      </c>
      <c r="D67" s="168">
        <v>229.98</v>
      </c>
      <c r="E67" s="169">
        <v>2.2799999999999998</v>
      </c>
      <c r="F67" s="167">
        <v>2.2799999999999998</v>
      </c>
      <c r="G67" s="167">
        <v>1.0900000000000001</v>
      </c>
      <c r="H67" s="167">
        <v>0.17</v>
      </c>
    </row>
    <row r="68" spans="1:8" x14ac:dyDescent="0.25">
      <c r="A68" s="166">
        <v>235</v>
      </c>
      <c r="B68" s="167">
        <v>0.67</v>
      </c>
      <c r="C68" s="167">
        <v>23.35</v>
      </c>
      <c r="D68" s="168">
        <v>234.98</v>
      </c>
      <c r="E68" s="169">
        <v>2.34</v>
      </c>
      <c r="F68" s="167">
        <v>2.34</v>
      </c>
      <c r="G68" s="167">
        <v>1.1100000000000001</v>
      </c>
      <c r="H68" s="167">
        <v>0.17</v>
      </c>
    </row>
    <row r="69" spans="1:8" x14ac:dyDescent="0.25">
      <c r="A69" s="166">
        <v>240</v>
      </c>
      <c r="B69" s="167">
        <v>0.68</v>
      </c>
      <c r="C69" s="167">
        <v>21.72</v>
      </c>
      <c r="D69" s="168">
        <v>239.98</v>
      </c>
      <c r="E69" s="169">
        <v>2.39</v>
      </c>
      <c r="F69" s="167">
        <v>2.39</v>
      </c>
      <c r="G69" s="167">
        <v>1.1399999999999999</v>
      </c>
      <c r="H69" s="167">
        <v>0.17</v>
      </c>
    </row>
    <row r="70" spans="1:8" x14ac:dyDescent="0.25">
      <c r="A70" s="166">
        <v>245</v>
      </c>
      <c r="B70" s="167">
        <v>0.67</v>
      </c>
      <c r="C70" s="167">
        <v>21.19</v>
      </c>
      <c r="D70" s="168">
        <v>244.98</v>
      </c>
      <c r="E70" s="169">
        <v>2.44</v>
      </c>
      <c r="F70" s="167">
        <v>2.44</v>
      </c>
      <c r="G70" s="167">
        <v>1.1599999999999999</v>
      </c>
      <c r="H70" s="167">
        <v>0</v>
      </c>
    </row>
    <row r="71" spans="1:8" x14ac:dyDescent="0.25">
      <c r="A71" s="166">
        <v>250</v>
      </c>
      <c r="B71" s="167">
        <v>0.66</v>
      </c>
      <c r="C71" s="167">
        <v>20.66</v>
      </c>
      <c r="D71" s="168">
        <v>249.98</v>
      </c>
      <c r="E71" s="169">
        <v>2.5</v>
      </c>
      <c r="F71" s="167">
        <v>2.5</v>
      </c>
      <c r="G71" s="167">
        <v>1.18</v>
      </c>
      <c r="H71" s="167">
        <v>0</v>
      </c>
    </row>
    <row r="72" spans="1:8" x14ac:dyDescent="0.25">
      <c r="A72" s="166">
        <v>255</v>
      </c>
      <c r="B72" s="167">
        <v>0.65</v>
      </c>
      <c r="C72" s="167">
        <v>20.13</v>
      </c>
      <c r="D72" s="168">
        <v>254.98</v>
      </c>
      <c r="E72" s="169">
        <v>2.5499999999999998</v>
      </c>
      <c r="F72" s="167">
        <v>2.5499999999999998</v>
      </c>
      <c r="G72" s="167">
        <v>1.2</v>
      </c>
      <c r="H72" s="167">
        <v>0</v>
      </c>
    </row>
    <row r="73" spans="1:8" x14ac:dyDescent="0.25">
      <c r="A73" s="166">
        <v>260</v>
      </c>
      <c r="B73" s="167">
        <v>0.64</v>
      </c>
      <c r="C73" s="167">
        <v>19.600000000000001</v>
      </c>
      <c r="D73" s="168">
        <v>259.98</v>
      </c>
      <c r="E73" s="169">
        <v>2.61</v>
      </c>
      <c r="F73" s="167">
        <v>2.61</v>
      </c>
      <c r="G73" s="167">
        <v>1.22</v>
      </c>
      <c r="H73" s="167">
        <v>0</v>
      </c>
    </row>
    <row r="74" spans="1:8" x14ac:dyDescent="0.25">
      <c r="A74" s="166">
        <v>265</v>
      </c>
      <c r="B74" s="167">
        <v>0.63</v>
      </c>
      <c r="C74" s="167">
        <v>19.079999999999998</v>
      </c>
      <c r="D74" s="168">
        <v>264.98</v>
      </c>
      <c r="E74" s="169">
        <v>2.66</v>
      </c>
      <c r="F74" s="167">
        <v>2.66</v>
      </c>
      <c r="G74" s="167">
        <v>1.24</v>
      </c>
      <c r="H74" s="167">
        <v>0</v>
      </c>
    </row>
    <row r="75" spans="1:8" x14ac:dyDescent="0.25">
      <c r="A75" s="166">
        <v>270</v>
      </c>
      <c r="B75" s="167">
        <v>0.62</v>
      </c>
      <c r="C75" s="167">
        <v>18.55</v>
      </c>
      <c r="D75" s="168">
        <v>269.98</v>
      </c>
      <c r="E75" s="169">
        <v>2.71</v>
      </c>
      <c r="F75" s="167">
        <v>2.71</v>
      </c>
      <c r="G75" s="167">
        <v>1.25</v>
      </c>
      <c r="H75" s="167">
        <v>0</v>
      </c>
    </row>
    <row r="76" spans="1:8" x14ac:dyDescent="0.25">
      <c r="A76" s="166">
        <v>275</v>
      </c>
      <c r="B76" s="167">
        <v>0.63</v>
      </c>
      <c r="C76" s="167">
        <v>18.41</v>
      </c>
      <c r="D76" s="168">
        <v>274.98</v>
      </c>
      <c r="E76" s="169">
        <v>2.76</v>
      </c>
      <c r="F76" s="167">
        <v>2.76</v>
      </c>
      <c r="G76" s="167">
        <v>1.27</v>
      </c>
      <c r="H76" s="167">
        <v>0</v>
      </c>
    </row>
    <row r="77" spans="1:8" x14ac:dyDescent="0.25">
      <c r="A77" s="166">
        <v>280</v>
      </c>
      <c r="B77" s="167">
        <v>0.63</v>
      </c>
      <c r="C77" s="167">
        <v>18.28</v>
      </c>
      <c r="D77" s="168">
        <v>279.98</v>
      </c>
      <c r="E77" s="169">
        <v>2.81</v>
      </c>
      <c r="F77" s="167">
        <v>2.81</v>
      </c>
      <c r="G77" s="167">
        <v>1.29</v>
      </c>
      <c r="H77" s="167">
        <v>0</v>
      </c>
    </row>
    <row r="78" spans="1:8" x14ac:dyDescent="0.25">
      <c r="A78" s="166">
        <v>285</v>
      </c>
      <c r="B78" s="167">
        <v>0.64</v>
      </c>
      <c r="C78" s="167">
        <v>18.149999999999999</v>
      </c>
      <c r="D78" s="168">
        <v>284.98</v>
      </c>
      <c r="E78" s="169">
        <v>2.87</v>
      </c>
      <c r="F78" s="167">
        <v>2.87</v>
      </c>
      <c r="G78" s="167">
        <v>1.31</v>
      </c>
      <c r="H78" s="167">
        <v>0</v>
      </c>
    </row>
    <row r="79" spans="1:8" x14ac:dyDescent="0.25">
      <c r="A79" s="166">
        <v>290</v>
      </c>
      <c r="B79" s="167">
        <v>0.64</v>
      </c>
      <c r="C79" s="167">
        <v>18.02</v>
      </c>
      <c r="D79" s="168">
        <v>289.98</v>
      </c>
      <c r="E79" s="169">
        <v>2.92</v>
      </c>
      <c r="F79" s="167">
        <v>2.92</v>
      </c>
      <c r="G79" s="167">
        <v>1.32</v>
      </c>
      <c r="H79" s="167">
        <v>0</v>
      </c>
    </row>
    <row r="80" spans="1:8" x14ac:dyDescent="0.25">
      <c r="A80" s="166">
        <v>295</v>
      </c>
      <c r="B80" s="167">
        <v>0.65</v>
      </c>
      <c r="C80" s="167">
        <v>17.89</v>
      </c>
      <c r="D80" s="168">
        <v>294.98</v>
      </c>
      <c r="E80" s="169">
        <v>2.97</v>
      </c>
      <c r="F80" s="167">
        <v>2.97</v>
      </c>
      <c r="G80" s="167">
        <v>1.34</v>
      </c>
      <c r="H80" s="167">
        <v>0</v>
      </c>
    </row>
    <row r="81" spans="1:8" x14ac:dyDescent="0.25">
      <c r="A81" s="166">
        <v>300</v>
      </c>
      <c r="B81" s="167">
        <v>0.65</v>
      </c>
      <c r="C81" s="167">
        <v>17.760000000000002</v>
      </c>
      <c r="D81" s="168">
        <v>299.98</v>
      </c>
      <c r="E81" s="169">
        <v>3.03</v>
      </c>
      <c r="F81" s="167">
        <v>3.03</v>
      </c>
      <c r="G81" s="167">
        <v>1.36</v>
      </c>
      <c r="H81" s="167">
        <v>0</v>
      </c>
    </row>
    <row r="82" spans="1:8" x14ac:dyDescent="0.25">
      <c r="A82" s="166">
        <v>305</v>
      </c>
      <c r="B82" s="167">
        <v>0.66</v>
      </c>
      <c r="C82" s="167">
        <v>11.81</v>
      </c>
      <c r="D82" s="168">
        <v>304.98</v>
      </c>
      <c r="E82" s="169">
        <v>3.08</v>
      </c>
      <c r="F82" s="167">
        <v>3.08</v>
      </c>
      <c r="G82" s="167">
        <v>1.37</v>
      </c>
      <c r="H82" s="167">
        <v>0.41</v>
      </c>
    </row>
    <row r="83" spans="1:8" x14ac:dyDescent="0.25">
      <c r="A83" s="166">
        <v>310</v>
      </c>
      <c r="B83" s="167">
        <v>0.66</v>
      </c>
      <c r="C83" s="167">
        <v>5.87</v>
      </c>
      <c r="D83" s="168">
        <v>309.98</v>
      </c>
      <c r="E83" s="169">
        <v>3.14</v>
      </c>
      <c r="F83" s="167">
        <v>3.14</v>
      </c>
      <c r="G83" s="167">
        <v>1.38</v>
      </c>
      <c r="H83" s="167">
        <v>0.41</v>
      </c>
    </row>
    <row r="84" spans="1:8" x14ac:dyDescent="0.25">
      <c r="A84" s="166">
        <v>315</v>
      </c>
      <c r="B84" s="167">
        <v>0.67</v>
      </c>
      <c r="C84" s="167">
        <v>359.93</v>
      </c>
      <c r="D84" s="168">
        <v>314.98</v>
      </c>
      <c r="E84" s="169">
        <v>3.2</v>
      </c>
      <c r="F84" s="167">
        <v>3.2</v>
      </c>
      <c r="G84" s="167">
        <v>1.38</v>
      </c>
      <c r="H84" s="167">
        <v>0.41</v>
      </c>
    </row>
    <row r="85" spans="1:8" x14ac:dyDescent="0.25">
      <c r="A85" s="166">
        <v>320</v>
      </c>
      <c r="B85" s="167">
        <v>0.68</v>
      </c>
      <c r="C85" s="167">
        <v>353.98</v>
      </c>
      <c r="D85" s="168">
        <v>319.98</v>
      </c>
      <c r="E85" s="169">
        <v>3.25</v>
      </c>
      <c r="F85" s="167">
        <v>3.25</v>
      </c>
      <c r="G85" s="167">
        <v>1.38</v>
      </c>
      <c r="H85" s="167">
        <v>0.43</v>
      </c>
    </row>
    <row r="86" spans="1:8" x14ac:dyDescent="0.25">
      <c r="A86" s="166">
        <v>325</v>
      </c>
      <c r="B86" s="167">
        <v>0.69</v>
      </c>
      <c r="C86" s="167">
        <v>348.04</v>
      </c>
      <c r="D86" s="168">
        <v>324.98</v>
      </c>
      <c r="E86" s="169">
        <v>3.31</v>
      </c>
      <c r="F86" s="167">
        <v>3.31</v>
      </c>
      <c r="G86" s="167">
        <v>1.37</v>
      </c>
      <c r="H86" s="167">
        <v>0.43</v>
      </c>
    </row>
    <row r="87" spans="1:8" x14ac:dyDescent="0.25">
      <c r="A87" s="166">
        <v>330</v>
      </c>
      <c r="B87" s="167">
        <v>0.69</v>
      </c>
      <c r="C87" s="167">
        <v>342.09</v>
      </c>
      <c r="D87" s="168">
        <v>329.98</v>
      </c>
      <c r="E87" s="169">
        <v>3.37</v>
      </c>
      <c r="F87" s="167">
        <v>3.37</v>
      </c>
      <c r="G87" s="167">
        <v>1.36</v>
      </c>
      <c r="H87" s="167">
        <v>0.43</v>
      </c>
    </row>
    <row r="88" spans="1:8" x14ac:dyDescent="0.25">
      <c r="A88" s="166">
        <v>335</v>
      </c>
      <c r="B88" s="167">
        <v>0.89</v>
      </c>
      <c r="C88" s="167">
        <v>348.89</v>
      </c>
      <c r="D88" s="168">
        <v>334.98</v>
      </c>
      <c r="E88" s="169">
        <v>3.44</v>
      </c>
      <c r="F88" s="167">
        <v>3.44</v>
      </c>
      <c r="G88" s="167">
        <v>1.34</v>
      </c>
      <c r="H88" s="167">
        <v>1.31</v>
      </c>
    </row>
    <row r="89" spans="1:8" x14ac:dyDescent="0.25">
      <c r="A89" s="170">
        <v>340</v>
      </c>
      <c r="B89" s="171">
        <v>1.0900000000000001</v>
      </c>
      <c r="C89" s="171">
        <v>355.69</v>
      </c>
      <c r="D89" s="172">
        <v>339.98</v>
      </c>
      <c r="E89" s="173">
        <v>3.52</v>
      </c>
      <c r="F89" s="171">
        <v>3.52</v>
      </c>
      <c r="G89" s="171">
        <v>1.33</v>
      </c>
      <c r="H89" s="171">
        <v>1.38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 Hollingworth</cp:lastModifiedBy>
  <cp:lastPrinted>2014-07-01T05:05:42Z</cp:lastPrinted>
  <dcterms:created xsi:type="dcterms:W3CDTF">2012-03-28T03:24:07Z</dcterms:created>
  <dcterms:modified xsi:type="dcterms:W3CDTF">2014-07-01T05:17:30Z</dcterms:modified>
</cp:coreProperties>
</file>