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0" windowWidth="23055" windowHeight="9975" activeTab="1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4562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<sst xmlns="http://schemas.openxmlformats.org/spreadsheetml/2006/main" count="180" uniqueCount="92">
  <si>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</si>
  <si>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</si>
  <si>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</si>
  <si>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</si>
  <si>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</si>
  <si>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</si>
  <si>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</si>
  <si>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</si>
  <si>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</si>
  <si>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</si>
  <si>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</si>
  <si>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</si>
  <si>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</si>
  <si>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</si>
  <si>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</si>
  <si>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</si>
  <si>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</si>
  <si>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</si>
  <si>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</si>
  <si>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</si>
  <si>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</si>
  <si>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</si>
  <si>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</si>
  <si>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</si>
  <si>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</si>
  <si>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</si>
  <si>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</si>
  <si>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</si>
  <si>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</si>
  <si>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</si>
  <si>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</si>
  <si>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</si>
  <si>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</si>
  <si>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</si>
  <si>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</si>
  <si>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</si>
  <si>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</si>
  <si>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</si>
  <si>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</si>
  <si>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</si>
  <si>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</si>
  <si>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</si>
  <si>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</si>
  <si>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</si>
  <si>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</si>
  <si>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</si>
  <si>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</si>
  <si>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Santos Ltd</t>
  </si>
  <si>
    <t>Latitude:</t>
  </si>
  <si>
    <t>Longitude:</t>
  </si>
  <si>
    <t>Three Dimensional Well Profile / NS - EW Plot</t>
  </si>
  <si>
    <t>GDA94/MGA94</t>
  </si>
  <si>
    <t>Grid North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</si>
  <si>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</si>
  <si>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</si>
  <si>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</si>
  <si>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</si>
  <si>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</si>
  <si>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</si>
  <si>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</si>
  <si>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</si>
  <si>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</si>
  <si>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</si>
  <si>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</si>
  <si>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</si>
  <si>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</si>
  <si>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</si>
  <si>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</si>
  <si>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</si>
  <si>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</si>
  <si>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/>
  </si>
  <si>
    <t>Raslie 10</t>
  </si>
  <si>
    <t>Roma</t>
  </si>
  <si>
    <t>Queensland</t>
  </si>
  <si>
    <t>-0° 55' 51.79"</t>
  </si>
  <si>
    <t>26° 29' 06.85" S.</t>
  </si>
  <si>
    <t>149° 05' 13.07" E.</t>
  </si>
  <si>
    <t>ORT</t>
  </si>
  <si>
    <t>Drop Gyro</t>
  </si>
  <si>
    <t>S. Colli</t>
  </si>
  <si>
    <t>D. Slater</t>
  </si>
  <si>
    <t>Huracan</t>
  </si>
  <si>
    <t>Tubing</t>
  </si>
  <si>
    <t>Depart base for Raslie 10.</t>
  </si>
  <si>
    <t>Arrive Raslie 10.</t>
  </si>
  <si>
    <t>Open PTW and program Gyro-D.</t>
  </si>
  <si>
    <t>Safety meeting.  Start reverse circulation.</t>
  </si>
  <si>
    <t>Stop pumps, bleed of pressure, open well and drop gyro.</t>
  </si>
  <si>
    <t>Start to POOH with tubing.</t>
  </si>
  <si>
    <t>Gyro at surface, perform surface calibration and lay out tool.</t>
  </si>
  <si>
    <t>Depart for Roma.</t>
  </si>
  <si>
    <t>Arrive Base.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</si>
</sst>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</font>
    <font>
      <b/>
      <sz val="8"/>
      <color theme="0"/>
      <name val="Calibri"/>
      <family val="2"/>
      <scheme val="minor"/>
    </font>
    <font>
      <sz val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9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0" fontId="15" fillId="0" borderId="11" xfId="0" applyNumberFormat="1" applyFont="1" applyBorder="1" applyAlignment="1">
      <alignment horizontal="left" vertical="center"/>
    </xf>
    <xf numFmtId="172" fontId="7" fillId="0" borderId="4" xfId="0" quotePrefix="1" applyNumberFormat="1" applyFont="1" applyBorder="1" applyAlignment="1">
      <alignment horizontal="left" vertical="center" indent="1"/>
    </xf>
    <xf numFmtId="168" fontId="18" fillId="0" borderId="0" xfId="0" applyNumberFormat="1" applyFont="1"/>
    <xf numFmtId="2" fontId="18" fillId="0" borderId="0" xfId="0" applyNumberFormat="1" applyFont="1"/>
    <xf numFmtId="2" fontId="18" fillId="0" borderId="0" xfId="3" applyNumberFormat="1" applyFont="1" applyFill="1"/>
    <xf numFmtId="2" fontId="18" fillId="0" borderId="33" xfId="3" applyNumberFormat="1" applyFont="1" applyFill="1" applyBorder="1" applyAlignme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7855038442245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Data'!$G$21:$G$94</c:f>
              <c:numCache>
                <c:formatCode>0.00</c:formatCode>
                <c:ptCount val="74"/>
                <c:pt idx="0">
                  <c:v>0</c:v>
                </c:pt>
                <c:pt idx="1">
                  <c:v>2.0847996002487336E-3</c:v>
                </c:pt>
                <c:pt idx="2">
                  <c:v>1.236845668803908E-2</c:v>
                </c:pt>
                <c:pt idx="3">
                  <c:v>2.5530522144690777E-2</c:v>
                </c:pt>
                <c:pt idx="4">
                  <c:v>4.1633316640788773E-2</c:v>
                </c:pt>
                <c:pt idx="5">
                  <c:v>4.5697729660075875E-2</c:v>
                </c:pt>
                <c:pt idx="6">
                  <c:v>3.7810304623758575E-2</c:v>
                </c:pt>
                <c:pt idx="7">
                  <c:v>1.7312013815226894E-2</c:v>
                </c:pt>
                <c:pt idx="8">
                  <c:v>-1.2347568794848378E-2</c:v>
                </c:pt>
                <c:pt idx="9">
                  <c:v>-3.1143174149407728E-2</c:v>
                </c:pt>
                <c:pt idx="10">
                  <c:v>-4.5189527866832807E-2</c:v>
                </c:pt>
                <c:pt idx="11">
                  <c:v>-5.6852657774364518E-2</c:v>
                </c:pt>
                <c:pt idx="12">
                  <c:v>-6.1050276809543134E-2</c:v>
                </c:pt>
                <c:pt idx="13">
                  <c:v>-6.195845780123168E-2</c:v>
                </c:pt>
                <c:pt idx="14">
                  <c:v>-6.670480962693788E-2</c:v>
                </c:pt>
                <c:pt idx="15">
                  <c:v>-5.1840992733855167E-2</c:v>
                </c:pt>
                <c:pt idx="16">
                  <c:v>-1.7832450722374188E-2</c:v>
                </c:pt>
                <c:pt idx="17">
                  <c:v>1.554688105865247E-2</c:v>
                </c:pt>
                <c:pt idx="18">
                  <c:v>5.8404512781096672E-2</c:v>
                </c:pt>
                <c:pt idx="19">
                  <c:v>0.10877682157913232</c:v>
                </c:pt>
                <c:pt idx="20">
                  <c:v>0.16356514831082222</c:v>
                </c:pt>
                <c:pt idx="21">
                  <c:v>0.2183789849290082</c:v>
                </c:pt>
                <c:pt idx="22">
                  <c:v>0.26325146831012419</c:v>
                </c:pt>
                <c:pt idx="23">
                  <c:v>0.30040973950093258</c:v>
                </c:pt>
                <c:pt idx="24">
                  <c:v>0.3388141875566627</c:v>
                </c:pt>
                <c:pt idx="25">
                  <c:v>0.38140099866550303</c:v>
                </c:pt>
                <c:pt idx="26">
                  <c:v>0.42336558316265999</c:v>
                </c:pt>
                <c:pt idx="27">
                  <c:v>0.46906321755056807</c:v>
                </c:pt>
                <c:pt idx="28">
                  <c:v>0.51774309986780875</c:v>
                </c:pt>
                <c:pt idx="29">
                  <c:v>0.56780515348303706</c:v>
                </c:pt>
                <c:pt idx="30">
                  <c:v>0.61960399477233552</c:v>
                </c:pt>
                <c:pt idx="31">
                  <c:v>0.67610517701148198</c:v>
                </c:pt>
                <c:pt idx="32">
                  <c:v>0.73958631591476265</c:v>
                </c:pt>
                <c:pt idx="33">
                  <c:v>0.81050168319317484</c:v>
                </c:pt>
                <c:pt idx="34">
                  <c:v>0.88792149797397024</c:v>
                </c:pt>
                <c:pt idx="35">
                  <c:v>0.96052036216767911</c:v>
                </c:pt>
                <c:pt idx="36">
                  <c:v>1.0261236180789315</c:v>
                </c:pt>
                <c:pt idx="37">
                  <c:v>1.080653781494614</c:v>
                </c:pt>
                <c:pt idx="38">
                  <c:v>1.1197874538371817</c:v>
                </c:pt>
                <c:pt idx="39">
                  <c:v>1.1507557563681636</c:v>
                </c:pt>
                <c:pt idx="40">
                  <c:v>1.1771994179224692</c:v>
                </c:pt>
                <c:pt idx="41">
                  <c:v>1.2044742592617068</c:v>
                </c:pt>
                <c:pt idx="42">
                  <c:v>1.2385091487239588</c:v>
                </c:pt>
                <c:pt idx="43">
                  <c:v>1.2757612222646022</c:v>
                </c:pt>
                <c:pt idx="44">
                  <c:v>1.3199869745617572</c:v>
                </c:pt>
                <c:pt idx="45">
                  <c:v>1.3757695262895453</c:v>
                </c:pt>
                <c:pt idx="46">
                  <c:v>1.4606174463580195</c:v>
                </c:pt>
                <c:pt idx="47">
                  <c:v>1.5882893885712654</c:v>
                </c:pt>
                <c:pt idx="48">
                  <c:v>1.7422293340490254</c:v>
                </c:pt>
                <c:pt idx="49">
                  <c:v>1.9034549712698021</c:v>
                </c:pt>
                <c:pt idx="50">
                  <c:v>2.0667405704094706</c:v>
                </c:pt>
                <c:pt idx="51">
                  <c:v>2.2369256564228435</c:v>
                </c:pt>
                <c:pt idx="52">
                  <c:v>2.409224568992236</c:v>
                </c:pt>
                <c:pt idx="53">
                  <c:v>2.5753858255683957</c:v>
                </c:pt>
                <c:pt idx="54">
                  <c:v>2.739410389291201</c:v>
                </c:pt>
                <c:pt idx="55">
                  <c:v>2.9093028642346717</c:v>
                </c:pt>
                <c:pt idx="56">
                  <c:v>3.0908851752540314</c:v>
                </c:pt>
                <c:pt idx="57">
                  <c:v>3.289707342222302</c:v>
                </c:pt>
                <c:pt idx="58">
                  <c:v>3.5075225446180696</c:v>
                </c:pt>
                <c:pt idx="59">
                  <c:v>3.7505452237957657</c:v>
                </c:pt>
                <c:pt idx="60">
                  <c:v>4.0316713604508969</c:v>
                </c:pt>
                <c:pt idx="61">
                  <c:v>4.3548903996737636</c:v>
                </c:pt>
                <c:pt idx="62">
                  <c:v>4.7058931941482847</c:v>
                </c:pt>
                <c:pt idx="63">
                  <c:v>5.0696475247585751</c:v>
                </c:pt>
                <c:pt idx="64">
                  <c:v>5.4410615645012133</c:v>
                </c:pt>
                <c:pt idx="65">
                  <c:v>5.8338285491118356</c:v>
                </c:pt>
                <c:pt idx="66">
                  <c:v>6.2566934918672237</c:v>
                </c:pt>
                <c:pt idx="67">
                  <c:v>6.7040329196848543</c:v>
                </c:pt>
                <c:pt idx="68">
                  <c:v>7.1757578001215201</c:v>
                </c:pt>
                <c:pt idx="69">
                  <c:v>7.6689841271613233</c:v>
                </c:pt>
                <c:pt idx="70">
                  <c:v>8.1774231523015182</c:v>
                </c:pt>
                <c:pt idx="71">
                  <c:v>8.680650040425542</c:v>
                </c:pt>
                <c:pt idx="72">
                  <c:v>9.1780507536892983</c:v>
                </c:pt>
                <c:pt idx="73">
                  <c:v>9.6838823872327335</c:v>
                </c:pt>
              </c:numCache>
            </c:numRef>
          </c:xVal>
          <c:yVal>
            <c:numRef>
              <c:f>'Survey Data'!$F$21:$F$94</c:f>
              <c:numCache>
                <c:formatCode>0.00</c:formatCode>
                <c:ptCount val="74"/>
                <c:pt idx="0">
                  <c:v>0</c:v>
                </c:pt>
                <c:pt idx="1">
                  <c:v>4.2650222004652029E-3</c:v>
                </c:pt>
                <c:pt idx="2">
                  <c:v>3.6465892256630376E-2</c:v>
                </c:pt>
                <c:pt idx="3">
                  <c:v>7.4626336622479555E-2</c:v>
                </c:pt>
                <c:pt idx="4">
                  <c:v>0.10445166578534647</c:v>
                </c:pt>
                <c:pt idx="5">
                  <c:v>0.12913164414033054</c:v>
                </c:pt>
                <c:pt idx="6">
                  <c:v>0.13814481437902326</c:v>
                </c:pt>
                <c:pt idx="7">
                  <c:v>0.14884970750136389</c:v>
                </c:pt>
                <c:pt idx="8">
                  <c:v>0.16685274404232509</c:v>
                </c:pt>
                <c:pt idx="9">
                  <c:v>0.17885854330574977</c:v>
                </c:pt>
                <c:pt idx="10">
                  <c:v>0.18755069073052641</c:v>
                </c:pt>
                <c:pt idx="11">
                  <c:v>0.19315085830193676</c:v>
                </c:pt>
                <c:pt idx="12">
                  <c:v>0.20141325774689664</c:v>
                </c:pt>
                <c:pt idx="13">
                  <c:v>0.21524821056418164</c:v>
                </c:pt>
                <c:pt idx="14">
                  <c:v>0.23020922750790074</c:v>
                </c:pt>
                <c:pt idx="15">
                  <c:v>0.26349957203155128</c:v>
                </c:pt>
                <c:pt idx="16">
                  <c:v>0.30000763100344519</c:v>
                </c:pt>
                <c:pt idx="17">
                  <c:v>0.33281818810245373</c:v>
                </c:pt>
                <c:pt idx="18">
                  <c:v>0.37626231849001535</c:v>
                </c:pt>
                <c:pt idx="19">
                  <c:v>0.4252093549194651</c:v>
                </c:pt>
                <c:pt idx="20">
                  <c:v>0.48270005544796696</c:v>
                </c:pt>
                <c:pt idx="21">
                  <c:v>0.54348071976830548</c:v>
                </c:pt>
                <c:pt idx="22">
                  <c:v>0.60956049748288055</c:v>
                </c:pt>
                <c:pt idx="23">
                  <c:v>0.68340938372418758</c:v>
                </c:pt>
                <c:pt idx="24">
                  <c:v>0.75654357030519259</c:v>
                </c:pt>
                <c:pt idx="25">
                  <c:v>0.82843026679023701</c:v>
                </c:pt>
                <c:pt idx="26">
                  <c:v>0.8987605294926535</c:v>
                </c:pt>
                <c:pt idx="27">
                  <c:v>0.96764412356390683</c:v>
                </c:pt>
                <c:pt idx="28">
                  <c:v>1.0345312728193361</c:v>
                </c:pt>
                <c:pt idx="29">
                  <c:v>1.1024586084595649</c:v>
                </c:pt>
                <c:pt idx="30">
                  <c:v>1.1700957964553746</c:v>
                </c:pt>
                <c:pt idx="31">
                  <c:v>1.2337380554948827</c:v>
                </c:pt>
                <c:pt idx="32">
                  <c:v>1.2965907807775614</c:v>
                </c:pt>
                <c:pt idx="33">
                  <c:v>1.3586332218877388</c:v>
                </c:pt>
                <c:pt idx="34">
                  <c:v>1.4246090919309384</c:v>
                </c:pt>
                <c:pt idx="35">
                  <c:v>1.4968832203082321</c:v>
                </c:pt>
                <c:pt idx="36">
                  <c:v>1.569170335857037</c:v>
                </c:pt>
                <c:pt idx="37">
                  <c:v>1.6414870388920468</c:v>
                </c:pt>
                <c:pt idx="38">
                  <c:v>1.7169501005213386</c:v>
                </c:pt>
                <c:pt idx="39">
                  <c:v>1.7936378718788324</c:v>
                </c:pt>
                <c:pt idx="40">
                  <c:v>1.8754154971109309</c:v>
                </c:pt>
                <c:pt idx="41">
                  <c:v>1.9682715156803177</c:v>
                </c:pt>
                <c:pt idx="42">
                  <c:v>2.0781091538326759</c:v>
                </c:pt>
                <c:pt idx="43">
                  <c:v>2.2102440878525855</c:v>
                </c:pt>
                <c:pt idx="44">
                  <c:v>2.3618626397750253</c:v>
                </c:pt>
                <c:pt idx="45">
                  <c:v>2.531612236582331</c:v>
                </c:pt>
                <c:pt idx="46">
                  <c:v>2.716353115928114</c:v>
                </c:pt>
                <c:pt idx="47">
                  <c:v>2.9081181790733548</c:v>
                </c:pt>
                <c:pt idx="48">
                  <c:v>3.107980654828058</c:v>
                </c:pt>
                <c:pt idx="49">
                  <c:v>3.3168499461241807</c:v>
                </c:pt>
                <c:pt idx="50">
                  <c:v>3.5345582058449625</c:v>
                </c:pt>
                <c:pt idx="51">
                  <c:v>3.7615634533992379</c:v>
                </c:pt>
                <c:pt idx="52">
                  <c:v>3.9900849343925882</c:v>
                </c:pt>
                <c:pt idx="53">
                  <c:v>4.2045287873813244</c:v>
                </c:pt>
                <c:pt idx="54">
                  <c:v>4.4004677459772923</c:v>
                </c:pt>
                <c:pt idx="55">
                  <c:v>4.5936420813479408</c:v>
                </c:pt>
                <c:pt idx="56">
                  <c:v>4.795210242295548</c:v>
                </c:pt>
                <c:pt idx="57">
                  <c:v>5.0090403102388015</c:v>
                </c:pt>
                <c:pt idx="58">
                  <c:v>5.2344499832015243</c:v>
                </c:pt>
                <c:pt idx="59">
                  <c:v>5.4559226391423232</c:v>
                </c:pt>
                <c:pt idx="60">
                  <c:v>5.6663130150846026</c:v>
                </c:pt>
                <c:pt idx="61">
                  <c:v>5.8745044615928839</c:v>
                </c:pt>
                <c:pt idx="62">
                  <c:v>6.0867826771549067</c:v>
                </c:pt>
                <c:pt idx="63">
                  <c:v>6.3067242233819192</c:v>
                </c:pt>
                <c:pt idx="64">
                  <c:v>6.5331667733887411</c:v>
                </c:pt>
                <c:pt idx="65">
                  <c:v>6.7589664440141091</c:v>
                </c:pt>
                <c:pt idx="66">
                  <c:v>6.9816748680118055</c:v>
                </c:pt>
                <c:pt idx="67">
                  <c:v>7.2018179075358191</c:v>
                </c:pt>
                <c:pt idx="68">
                  <c:v>7.418804391422201</c:v>
                </c:pt>
                <c:pt idx="69">
                  <c:v>7.625645872903509</c:v>
                </c:pt>
                <c:pt idx="70">
                  <c:v>7.8090962518651512</c:v>
                </c:pt>
                <c:pt idx="71">
                  <c:v>7.980543979721693</c:v>
                </c:pt>
                <c:pt idx="72">
                  <c:v>8.1400503758744716</c:v>
                </c:pt>
                <c:pt idx="73">
                  <c:v>8.2868723383885499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95456"/>
        <c:axId val="139519488"/>
      </c:scatterChart>
      <c:valAx>
        <c:axId val="114195456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39519488"/>
        <c:crosses val="autoZero"/>
        <c:crossBetween val="midCat"/>
      </c:valAx>
      <c:valAx>
        <c:axId val="139519488"/>
        <c:scaling>
          <c:orientation val="minMax"/>
          <c:max val="12"/>
          <c:min val="-2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1419545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2.489563457617892E-2"/>
          <c:y val="0.90482696944161967"/>
          <c:w val="0.2346954394316578"/>
          <c:h val="7.1461689069009335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Data'!$B$21:$B$94</c:f>
              <c:numCache>
                <c:formatCode>0.00</c:formatCode>
                <c:ptCount val="74"/>
                <c:pt idx="0">
                  <c:v>0</c:v>
                </c:pt>
                <c:pt idx="1">
                  <c:v>0.1</c:v>
                </c:pt>
                <c:pt idx="2">
                  <c:v>0.31</c:v>
                </c:pt>
                <c:pt idx="3">
                  <c:v>0.18</c:v>
                </c:pt>
                <c:pt idx="4">
                  <c:v>0.23</c:v>
                </c:pt>
                <c:pt idx="5">
                  <c:v>0.12</c:v>
                </c:pt>
                <c:pt idx="6">
                  <c:v>0.03</c:v>
                </c:pt>
                <c:pt idx="7">
                  <c:v>0.25</c:v>
                </c:pt>
                <c:pt idx="8">
                  <c:v>0.17</c:v>
                </c:pt>
                <c:pt idx="9">
                  <c:v>0.1</c:v>
                </c:pt>
                <c:pt idx="10">
                  <c:v>0.1</c:v>
                </c:pt>
                <c:pt idx="11">
                  <c:v>0.06</c:v>
                </c:pt>
                <c:pt idx="12">
                  <c:v>0.09</c:v>
                </c:pt>
                <c:pt idx="13">
                  <c:v>0.08</c:v>
                </c:pt>
                <c:pt idx="14">
                  <c:v>0.11</c:v>
                </c:pt>
                <c:pt idx="15">
                  <c:v>0.37</c:v>
                </c:pt>
                <c:pt idx="16">
                  <c:v>0.24</c:v>
                </c:pt>
                <c:pt idx="17">
                  <c:v>0.33</c:v>
                </c:pt>
                <c:pt idx="18">
                  <c:v>0.41</c:v>
                </c:pt>
                <c:pt idx="19">
                  <c:v>0.44</c:v>
                </c:pt>
                <c:pt idx="20">
                  <c:v>0.52</c:v>
                </c:pt>
                <c:pt idx="21">
                  <c:v>0.47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0.51</c:v>
                </c:pt>
                <c:pt idx="26">
                  <c:v>0.48</c:v>
                </c:pt>
                <c:pt idx="27">
                  <c:v>0.52</c:v>
                </c:pt>
                <c:pt idx="28">
                  <c:v>0.48</c:v>
                </c:pt>
                <c:pt idx="29">
                  <c:v>0.54</c:v>
                </c:pt>
                <c:pt idx="30">
                  <c:v>0.49</c:v>
                </c:pt>
                <c:pt idx="31">
                  <c:v>0.54</c:v>
                </c:pt>
                <c:pt idx="32">
                  <c:v>0.54</c:v>
                </c:pt>
                <c:pt idx="33">
                  <c:v>0.6</c:v>
                </c:pt>
                <c:pt idx="34">
                  <c:v>0.63</c:v>
                </c:pt>
                <c:pt idx="35">
                  <c:v>0.61</c:v>
                </c:pt>
                <c:pt idx="36">
                  <c:v>0.56999999999999995</c:v>
                </c:pt>
                <c:pt idx="37">
                  <c:v>0.53</c:v>
                </c:pt>
                <c:pt idx="38">
                  <c:v>0.5</c:v>
                </c:pt>
                <c:pt idx="39">
                  <c:v>0.5</c:v>
                </c:pt>
                <c:pt idx="40">
                  <c:v>0.54</c:v>
                </c:pt>
                <c:pt idx="41">
                  <c:v>0.63</c:v>
                </c:pt>
                <c:pt idx="42">
                  <c:v>0.76</c:v>
                </c:pt>
                <c:pt idx="43">
                  <c:v>0.9</c:v>
                </c:pt>
                <c:pt idx="44">
                  <c:v>1.01</c:v>
                </c:pt>
                <c:pt idx="45">
                  <c:v>1.1499999999999999</c:v>
                </c:pt>
                <c:pt idx="46">
                  <c:v>1.32</c:v>
                </c:pt>
                <c:pt idx="47">
                  <c:v>1.47</c:v>
                </c:pt>
                <c:pt idx="48">
                  <c:v>1.58</c:v>
                </c:pt>
                <c:pt idx="49">
                  <c:v>1.61</c:v>
                </c:pt>
                <c:pt idx="50">
                  <c:v>1.68</c:v>
                </c:pt>
                <c:pt idx="51">
                  <c:v>1.75</c:v>
                </c:pt>
                <c:pt idx="52">
                  <c:v>1.71</c:v>
                </c:pt>
                <c:pt idx="53">
                  <c:v>1.57</c:v>
                </c:pt>
                <c:pt idx="54">
                  <c:v>1.52</c:v>
                </c:pt>
                <c:pt idx="55">
                  <c:v>1.59</c:v>
                </c:pt>
                <c:pt idx="56">
                  <c:v>1.69</c:v>
                </c:pt>
                <c:pt idx="57">
                  <c:v>1.84</c:v>
                </c:pt>
                <c:pt idx="58">
                  <c:v>1.95</c:v>
                </c:pt>
                <c:pt idx="59">
                  <c:v>2.0299999999999998</c:v>
                </c:pt>
                <c:pt idx="60">
                  <c:v>2.2200000000000002</c:v>
                </c:pt>
                <c:pt idx="61">
                  <c:v>2.4300000000000002</c:v>
                </c:pt>
                <c:pt idx="62">
                  <c:v>2.5299999999999998</c:v>
                </c:pt>
                <c:pt idx="63">
                  <c:v>2.61</c:v>
                </c:pt>
                <c:pt idx="64">
                  <c:v>2.65</c:v>
                </c:pt>
                <c:pt idx="65">
                  <c:v>2.83</c:v>
                </c:pt>
                <c:pt idx="66">
                  <c:v>2.95</c:v>
                </c:pt>
                <c:pt idx="67">
                  <c:v>3.08</c:v>
                </c:pt>
                <c:pt idx="68">
                  <c:v>3.2</c:v>
                </c:pt>
                <c:pt idx="69">
                  <c:v>3.27</c:v>
                </c:pt>
                <c:pt idx="70">
                  <c:v>3.27</c:v>
                </c:pt>
                <c:pt idx="71">
                  <c:v>3.16</c:v>
                </c:pt>
                <c:pt idx="72">
                  <c:v>3.16</c:v>
                </c:pt>
                <c:pt idx="73">
                  <c:v>3.21</c:v>
                </c:pt>
              </c:numCache>
            </c:numRef>
          </c:xVal>
          <c:yVal>
            <c:numRef>
              <c:f>'Survey Data'!$A$21:$A$94</c:f>
              <c:numCache>
                <c:formatCode>0.0</c:formatCode>
                <c:ptCount val="74"/>
                <c:pt idx="0">
                  <c:v>0</c:v>
                </c:pt>
                <c:pt idx="1">
                  <c:v>5.44</c:v>
                </c:pt>
                <c:pt idx="2">
                  <c:v>14.92</c:v>
                </c:pt>
                <c:pt idx="3">
                  <c:v>24.4</c:v>
                </c:pt>
                <c:pt idx="4">
                  <c:v>33.880000000000003</c:v>
                </c:pt>
                <c:pt idx="5">
                  <c:v>43.36</c:v>
                </c:pt>
                <c:pt idx="6">
                  <c:v>52.84</c:v>
                </c:pt>
                <c:pt idx="7">
                  <c:v>62.32</c:v>
                </c:pt>
                <c:pt idx="8">
                  <c:v>71.8</c:v>
                </c:pt>
                <c:pt idx="9">
                  <c:v>81.28</c:v>
                </c:pt>
                <c:pt idx="10">
                  <c:v>90.76</c:v>
                </c:pt>
                <c:pt idx="11">
                  <c:v>100.24</c:v>
                </c:pt>
                <c:pt idx="12">
                  <c:v>109.72</c:v>
                </c:pt>
                <c:pt idx="13">
                  <c:v>119.2</c:v>
                </c:pt>
                <c:pt idx="14">
                  <c:v>128.68</c:v>
                </c:pt>
                <c:pt idx="15">
                  <c:v>138.16</c:v>
                </c:pt>
                <c:pt idx="16">
                  <c:v>147.63999999999999</c:v>
                </c:pt>
                <c:pt idx="17">
                  <c:v>157.12</c:v>
                </c:pt>
                <c:pt idx="18">
                  <c:v>166.6</c:v>
                </c:pt>
                <c:pt idx="19">
                  <c:v>176.08</c:v>
                </c:pt>
                <c:pt idx="20">
                  <c:v>185.56</c:v>
                </c:pt>
                <c:pt idx="21">
                  <c:v>195.04</c:v>
                </c:pt>
                <c:pt idx="22">
                  <c:v>204.52</c:v>
                </c:pt>
                <c:pt idx="23">
                  <c:v>214</c:v>
                </c:pt>
                <c:pt idx="24">
                  <c:v>223.48</c:v>
                </c:pt>
                <c:pt idx="25">
                  <c:v>232.96</c:v>
                </c:pt>
                <c:pt idx="26">
                  <c:v>242.44</c:v>
                </c:pt>
                <c:pt idx="27">
                  <c:v>251.92</c:v>
                </c:pt>
                <c:pt idx="28">
                  <c:v>261.39999999999998</c:v>
                </c:pt>
                <c:pt idx="29">
                  <c:v>270.88</c:v>
                </c:pt>
                <c:pt idx="30">
                  <c:v>280.36</c:v>
                </c:pt>
                <c:pt idx="31">
                  <c:v>289.83999999999997</c:v>
                </c:pt>
                <c:pt idx="32">
                  <c:v>299.32</c:v>
                </c:pt>
                <c:pt idx="33">
                  <c:v>308.8</c:v>
                </c:pt>
                <c:pt idx="34">
                  <c:v>318.27999999999997</c:v>
                </c:pt>
                <c:pt idx="35">
                  <c:v>327.76</c:v>
                </c:pt>
                <c:pt idx="36">
                  <c:v>337.24</c:v>
                </c:pt>
                <c:pt idx="37">
                  <c:v>346.72</c:v>
                </c:pt>
                <c:pt idx="38">
                  <c:v>356.2</c:v>
                </c:pt>
                <c:pt idx="39">
                  <c:v>365.68</c:v>
                </c:pt>
                <c:pt idx="40">
                  <c:v>375.16</c:v>
                </c:pt>
                <c:pt idx="41">
                  <c:v>384.64</c:v>
                </c:pt>
                <c:pt idx="42">
                  <c:v>394.12</c:v>
                </c:pt>
                <c:pt idx="43">
                  <c:v>403.6</c:v>
                </c:pt>
                <c:pt idx="44">
                  <c:v>413.08</c:v>
                </c:pt>
                <c:pt idx="45">
                  <c:v>422.56</c:v>
                </c:pt>
                <c:pt idx="46">
                  <c:v>432.04</c:v>
                </c:pt>
                <c:pt idx="47">
                  <c:v>441.52</c:v>
                </c:pt>
                <c:pt idx="48">
                  <c:v>451</c:v>
                </c:pt>
                <c:pt idx="49">
                  <c:v>460.48</c:v>
                </c:pt>
                <c:pt idx="50">
                  <c:v>469.96</c:v>
                </c:pt>
                <c:pt idx="51">
                  <c:v>479.44</c:v>
                </c:pt>
                <c:pt idx="52">
                  <c:v>488.92</c:v>
                </c:pt>
                <c:pt idx="53">
                  <c:v>498.4</c:v>
                </c:pt>
                <c:pt idx="54">
                  <c:v>507.88</c:v>
                </c:pt>
                <c:pt idx="55">
                  <c:v>517.36</c:v>
                </c:pt>
                <c:pt idx="56">
                  <c:v>526.84</c:v>
                </c:pt>
                <c:pt idx="57">
                  <c:v>536.32000000000005</c:v>
                </c:pt>
                <c:pt idx="58">
                  <c:v>545.79999999999995</c:v>
                </c:pt>
                <c:pt idx="59">
                  <c:v>555.28</c:v>
                </c:pt>
                <c:pt idx="60">
                  <c:v>564.76</c:v>
                </c:pt>
                <c:pt idx="61">
                  <c:v>574.24</c:v>
                </c:pt>
                <c:pt idx="62">
                  <c:v>583.72</c:v>
                </c:pt>
                <c:pt idx="63">
                  <c:v>593.20000000000005</c:v>
                </c:pt>
                <c:pt idx="64">
                  <c:v>602.67999999999995</c:v>
                </c:pt>
                <c:pt idx="65">
                  <c:v>612.16</c:v>
                </c:pt>
                <c:pt idx="66">
                  <c:v>621.64</c:v>
                </c:pt>
                <c:pt idx="67">
                  <c:v>631.12</c:v>
                </c:pt>
                <c:pt idx="68">
                  <c:v>640.6</c:v>
                </c:pt>
                <c:pt idx="69">
                  <c:v>650.08000000000004</c:v>
                </c:pt>
                <c:pt idx="70">
                  <c:v>659.56</c:v>
                </c:pt>
                <c:pt idx="71">
                  <c:v>669.04</c:v>
                </c:pt>
                <c:pt idx="72">
                  <c:v>678.52</c:v>
                </c:pt>
                <c:pt idx="73">
                  <c:v>688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90528"/>
        <c:axId val="143592832"/>
      </c:scatterChart>
      <c:valAx>
        <c:axId val="143590528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43592832"/>
        <c:crosses val="autoZero"/>
        <c:crossBetween val="midCat"/>
        <c:majorUnit val="5"/>
        <c:minorUnit val="1"/>
      </c:valAx>
      <c:valAx>
        <c:axId val="143592832"/>
        <c:scaling>
          <c:orientation val="maxMin"/>
          <c:max val="7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359052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Data'!$E$22:$E$94</c:f>
              <c:numCache>
                <c:formatCode>0.00</c:formatCode>
                <c:ptCount val="73"/>
                <c:pt idx="0">
                  <c:v>4.2650222004652029E-3</c:v>
                </c:pt>
                <c:pt idx="1">
                  <c:v>3.6465892256630376E-2</c:v>
                </c:pt>
                <c:pt idx="2">
                  <c:v>7.4626336622479542E-2</c:v>
                </c:pt>
                <c:pt idx="3">
                  <c:v>0.10445166578534648</c:v>
                </c:pt>
                <c:pt idx="4">
                  <c:v>0.12913164414033054</c:v>
                </c:pt>
                <c:pt idx="5">
                  <c:v>0.13814481437902326</c:v>
                </c:pt>
                <c:pt idx="6">
                  <c:v>0.14884970750136392</c:v>
                </c:pt>
                <c:pt idx="7">
                  <c:v>0.16685274404232509</c:v>
                </c:pt>
                <c:pt idx="8">
                  <c:v>0.17885854330574977</c:v>
                </c:pt>
                <c:pt idx="9">
                  <c:v>0.18755069073052638</c:v>
                </c:pt>
                <c:pt idx="10">
                  <c:v>0.19315085830193673</c:v>
                </c:pt>
                <c:pt idx="11">
                  <c:v>0.20141325774689658</c:v>
                </c:pt>
                <c:pt idx="12">
                  <c:v>0.21524821056418159</c:v>
                </c:pt>
                <c:pt idx="13">
                  <c:v>0.23020922750790077</c:v>
                </c:pt>
                <c:pt idx="14">
                  <c:v>0.26349957203155128</c:v>
                </c:pt>
                <c:pt idx="15">
                  <c:v>0.30000763100344524</c:v>
                </c:pt>
                <c:pt idx="16">
                  <c:v>0.33281818810245373</c:v>
                </c:pt>
                <c:pt idx="17">
                  <c:v>0.37626231849001535</c:v>
                </c:pt>
                <c:pt idx="18">
                  <c:v>0.4252093549194651</c:v>
                </c:pt>
                <c:pt idx="19">
                  <c:v>0.48270005544796696</c:v>
                </c:pt>
                <c:pt idx="20">
                  <c:v>0.54348071976830548</c:v>
                </c:pt>
                <c:pt idx="21">
                  <c:v>0.60956049748288055</c:v>
                </c:pt>
                <c:pt idx="22">
                  <c:v>0.68340938372418758</c:v>
                </c:pt>
                <c:pt idx="23">
                  <c:v>0.75654357030519259</c:v>
                </c:pt>
                <c:pt idx="24">
                  <c:v>0.82843026679023701</c:v>
                </c:pt>
                <c:pt idx="25">
                  <c:v>0.8987605294926535</c:v>
                </c:pt>
                <c:pt idx="26">
                  <c:v>0.96764412356390694</c:v>
                </c:pt>
                <c:pt idx="27">
                  <c:v>1.0345312728193361</c:v>
                </c:pt>
                <c:pt idx="28">
                  <c:v>1.1024586084595647</c:v>
                </c:pt>
                <c:pt idx="29">
                  <c:v>1.1700957964553749</c:v>
                </c:pt>
                <c:pt idx="30">
                  <c:v>1.2337380554948825</c:v>
                </c:pt>
                <c:pt idx="31">
                  <c:v>1.2965907807775614</c:v>
                </c:pt>
                <c:pt idx="32">
                  <c:v>1.3586332218877388</c:v>
                </c:pt>
                <c:pt idx="33">
                  <c:v>1.4246090919309387</c:v>
                </c:pt>
                <c:pt idx="34">
                  <c:v>1.4968832203082321</c:v>
                </c:pt>
                <c:pt idx="35">
                  <c:v>1.569170335857037</c:v>
                </c:pt>
                <c:pt idx="36">
                  <c:v>1.6414870388920468</c:v>
                </c:pt>
                <c:pt idx="37">
                  <c:v>1.7169501005213386</c:v>
                </c:pt>
                <c:pt idx="38">
                  <c:v>1.7936378718788324</c:v>
                </c:pt>
                <c:pt idx="39">
                  <c:v>1.8754154971109307</c:v>
                </c:pt>
                <c:pt idx="40">
                  <c:v>1.9682715156803174</c:v>
                </c:pt>
                <c:pt idx="41">
                  <c:v>2.0781091538326755</c:v>
                </c:pt>
                <c:pt idx="42">
                  <c:v>2.2102440878525855</c:v>
                </c:pt>
                <c:pt idx="43">
                  <c:v>2.3618626397750253</c:v>
                </c:pt>
                <c:pt idx="44">
                  <c:v>2.531612236582331</c:v>
                </c:pt>
                <c:pt idx="45">
                  <c:v>2.716353115928114</c:v>
                </c:pt>
                <c:pt idx="46">
                  <c:v>2.9081181790733548</c:v>
                </c:pt>
                <c:pt idx="47">
                  <c:v>3.107980654828058</c:v>
                </c:pt>
                <c:pt idx="48">
                  <c:v>3.3168499461241812</c:v>
                </c:pt>
                <c:pt idx="49">
                  <c:v>3.5345582058449625</c:v>
                </c:pt>
                <c:pt idx="50">
                  <c:v>3.7615634533992388</c:v>
                </c:pt>
                <c:pt idx="51">
                  <c:v>3.9900849343925882</c:v>
                </c:pt>
                <c:pt idx="52">
                  <c:v>4.2045287873813244</c:v>
                </c:pt>
                <c:pt idx="53">
                  <c:v>4.4004677459772923</c:v>
                </c:pt>
                <c:pt idx="54">
                  <c:v>4.5936420813479408</c:v>
                </c:pt>
                <c:pt idx="55">
                  <c:v>4.795210242295548</c:v>
                </c:pt>
                <c:pt idx="56">
                  <c:v>5.0090403102388015</c:v>
                </c:pt>
                <c:pt idx="57">
                  <c:v>5.2344499832015243</c:v>
                </c:pt>
                <c:pt idx="58">
                  <c:v>5.4559226391423232</c:v>
                </c:pt>
                <c:pt idx="59">
                  <c:v>5.6663130150846026</c:v>
                </c:pt>
                <c:pt idx="60">
                  <c:v>5.8745044615928839</c:v>
                </c:pt>
                <c:pt idx="61">
                  <c:v>6.0867826771549067</c:v>
                </c:pt>
                <c:pt idx="62">
                  <c:v>6.3067242233819192</c:v>
                </c:pt>
                <c:pt idx="63">
                  <c:v>6.5331667733887411</c:v>
                </c:pt>
                <c:pt idx="64">
                  <c:v>6.7589664440141091</c:v>
                </c:pt>
                <c:pt idx="65">
                  <c:v>6.9816748680118046</c:v>
                </c:pt>
                <c:pt idx="66">
                  <c:v>7.2018179075358182</c:v>
                </c:pt>
                <c:pt idx="67">
                  <c:v>7.418804391422201</c:v>
                </c:pt>
                <c:pt idx="68">
                  <c:v>7.6256458729035099</c:v>
                </c:pt>
                <c:pt idx="69">
                  <c:v>7.8090962518651521</c:v>
                </c:pt>
                <c:pt idx="70">
                  <c:v>7.9805439797216922</c:v>
                </c:pt>
                <c:pt idx="71">
                  <c:v>8.1400503758744716</c:v>
                </c:pt>
                <c:pt idx="72">
                  <c:v>8.2868723383885481</c:v>
                </c:pt>
              </c:numCache>
            </c:numRef>
          </c:xVal>
          <c:yVal>
            <c:numRef>
              <c:f>'Survey Data'!$D$22:$D$94</c:f>
              <c:numCache>
                <c:formatCode>0.00</c:formatCode>
                <c:ptCount val="73"/>
                <c:pt idx="0">
                  <c:v>5.4399972381358159</c:v>
                </c:pt>
                <c:pt idx="1">
                  <c:v>14.919931527736864</c:v>
                </c:pt>
                <c:pt idx="2">
                  <c:v>24.399843309637824</c:v>
                </c:pt>
                <c:pt idx="3">
                  <c:v>33.879782386696938</c:v>
                </c:pt>
                <c:pt idx="4">
                  <c:v>43.359744193140074</c:v>
                </c:pt>
                <c:pt idx="5">
                  <c:v>52.839735467320445</c:v>
                </c:pt>
                <c:pt idx="6">
                  <c:v>62.319701406614499</c:v>
                </c:pt>
                <c:pt idx="7">
                  <c:v>71.799637083575604</c:v>
                </c:pt>
                <c:pt idx="8">
                  <c:v>81.27961023241329</c:v>
                </c:pt>
                <c:pt idx="9">
                  <c:v>90.759595825447761</c:v>
                </c:pt>
                <c:pt idx="10">
                  <c:v>100.23958666689465</c:v>
                </c:pt>
                <c:pt idx="11">
                  <c:v>109.71958083136923</c:v>
                </c:pt>
                <c:pt idx="12">
                  <c:v>119.19957058280647</c:v>
                </c:pt>
                <c:pt idx="13">
                  <c:v>128.6795574683747</c:v>
                </c:pt>
                <c:pt idx="14">
                  <c:v>138.15947487538423</c:v>
                </c:pt>
                <c:pt idx="15">
                  <c:v>147.63934053654268</c:v>
                </c:pt>
                <c:pt idx="16">
                  <c:v>157.11922343901807</c:v>
                </c:pt>
                <c:pt idx="17">
                  <c:v>166.59902583016452</c:v>
                </c:pt>
                <c:pt idx="18">
                  <c:v>176.0787653266008</c:v>
                </c:pt>
                <c:pt idx="19">
                  <c:v>185.55843189972896</c:v>
                </c:pt>
                <c:pt idx="20">
                  <c:v>195.03807812271361</c:v>
                </c:pt>
                <c:pt idx="21">
                  <c:v>204.51774046369957</c:v>
                </c:pt>
                <c:pt idx="22">
                  <c:v>213.99737982675336</c:v>
                </c:pt>
                <c:pt idx="23">
                  <c:v>223.47701957252087</c:v>
                </c:pt>
                <c:pt idx="24">
                  <c:v>232.95665133825921</c:v>
                </c:pt>
                <c:pt idx="25">
                  <c:v>242.4362974539589</c:v>
                </c:pt>
                <c:pt idx="26">
                  <c:v>251.915936665695</c:v>
                </c:pt>
                <c:pt idx="27">
                  <c:v>261.39557551180206</c:v>
                </c:pt>
                <c:pt idx="28">
                  <c:v>270.87519952623609</c:v>
                </c:pt>
                <c:pt idx="29">
                  <c:v>280.35481636877739</c:v>
                </c:pt>
                <c:pt idx="30">
                  <c:v>289.83443374537751</c:v>
                </c:pt>
                <c:pt idx="31">
                  <c:v>299.31401279243829</c:v>
                </c:pt>
                <c:pt idx="32">
                  <c:v>308.79354380502264</c:v>
                </c:pt>
                <c:pt idx="33">
                  <c:v>318.27299784397809</c:v>
                </c:pt>
                <c:pt idx="34">
                  <c:v>327.75244378441175</c:v>
                </c:pt>
                <c:pt idx="35">
                  <c:v>337.23194098172388</c:v>
                </c:pt>
                <c:pt idx="36">
                  <c:v>346.71150675138455</c:v>
                </c:pt>
                <c:pt idx="37">
                  <c:v>356.19112490429495</c:v>
                </c:pt>
                <c:pt idx="38">
                  <c:v>365.67076406850941</c:v>
                </c:pt>
                <c:pt idx="39">
                  <c:v>375.15037399478888</c:v>
                </c:pt>
                <c:pt idx="40">
                  <c:v>384.62987897121479</c:v>
                </c:pt>
                <c:pt idx="41">
                  <c:v>394.10917951316367</c:v>
                </c:pt>
                <c:pt idx="42">
                  <c:v>403.58818285530111</c:v>
                </c:pt>
                <c:pt idx="43">
                  <c:v>413.06686531684511</c:v>
                </c:pt>
                <c:pt idx="44">
                  <c:v>422.54517889656381</c:v>
                </c:pt>
                <c:pt idx="45">
                  <c:v>432.02298801674397</c:v>
                </c:pt>
                <c:pt idx="46">
                  <c:v>441.50018229227305</c:v>
                </c:pt>
                <c:pt idx="47">
                  <c:v>450.9768234111101</c:v>
                </c:pt>
                <c:pt idx="48">
                  <c:v>460.45315051601301</c:v>
                </c:pt>
                <c:pt idx="49">
                  <c:v>469.92924303520624</c:v>
                </c:pt>
                <c:pt idx="50">
                  <c:v>479.40499599715577</c:v>
                </c:pt>
                <c:pt idx="51">
                  <c:v>488.88067472546379</c:v>
                </c:pt>
                <c:pt idx="52">
                  <c:v>498.35678967839567</c:v>
                </c:pt>
                <c:pt idx="53">
                  <c:v>507.83334423931677</c:v>
                </c:pt>
                <c:pt idx="54">
                  <c:v>517.30985251155482</c:v>
                </c:pt>
                <c:pt idx="55">
                  <c:v>526.78596840418561</c:v>
                </c:pt>
                <c:pt idx="56">
                  <c:v>536.26146809633576</c:v>
                </c:pt>
                <c:pt idx="57">
                  <c:v>545.73628276218949</c:v>
                </c:pt>
                <c:pt idx="58">
                  <c:v>555.21057371583777</c:v>
                </c:pt>
                <c:pt idx="59">
                  <c:v>564.68405947499537</c:v>
                </c:pt>
                <c:pt idx="60">
                  <c:v>574.15625327457485</c:v>
                </c:pt>
                <c:pt idx="61">
                  <c:v>583.62737311010744</c:v>
                </c:pt>
                <c:pt idx="62">
                  <c:v>593.09783733895438</c:v>
                </c:pt>
                <c:pt idx="63">
                  <c:v>602.56785168433635</c:v>
                </c:pt>
                <c:pt idx="64">
                  <c:v>612.03701397303973</c:v>
                </c:pt>
                <c:pt idx="65">
                  <c:v>621.50495672501734</c:v>
                </c:pt>
                <c:pt idx="66">
                  <c:v>630.97183421282955</c:v>
                </c:pt>
                <c:pt idx="67">
                  <c:v>640.43760129384634</c:v>
                </c:pt>
                <c:pt idx="68">
                  <c:v>649.90249894020826</c:v>
                </c:pt>
                <c:pt idx="69">
                  <c:v>659.36707251399287</c:v>
                </c:pt>
                <c:pt idx="70">
                  <c:v>668.83215193583385</c:v>
                </c:pt>
                <c:pt idx="71">
                  <c:v>678.29774595448202</c:v>
                </c:pt>
                <c:pt idx="72">
                  <c:v>687.76310234797995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85120"/>
        <c:axId val="156487040"/>
      </c:scatterChart>
      <c:valAx>
        <c:axId val="156485120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56487040"/>
        <c:crossesAt val="0"/>
        <c:crossBetween val="midCat"/>
      </c:valAx>
      <c:valAx>
        <c:axId val="156487040"/>
        <c:scaling>
          <c:orientation val="maxMin"/>
          <c:max val="700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56485120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406545942024921"/>
          <c:y val="9.8549463237131346E-2"/>
          <c:w val="0.80740573939668403"/>
          <c:h val="0.822596506235224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Data'!$G$21:$G$94</c:f>
              <c:numCache>
                <c:formatCode>0.00</c:formatCode>
                <c:ptCount val="74"/>
                <c:pt idx="0">
                  <c:v>0</c:v>
                </c:pt>
                <c:pt idx="1">
                  <c:v>2.0847996002487336E-3</c:v>
                </c:pt>
                <c:pt idx="2">
                  <c:v>1.236845668803908E-2</c:v>
                </c:pt>
                <c:pt idx="3">
                  <c:v>2.5530522144690777E-2</c:v>
                </c:pt>
                <c:pt idx="4">
                  <c:v>4.1633316640788773E-2</c:v>
                </c:pt>
                <c:pt idx="5">
                  <c:v>4.5697729660075875E-2</c:v>
                </c:pt>
                <c:pt idx="6">
                  <c:v>3.7810304623758575E-2</c:v>
                </c:pt>
                <c:pt idx="7">
                  <c:v>1.7312013815226894E-2</c:v>
                </c:pt>
                <c:pt idx="8">
                  <c:v>-1.2347568794848378E-2</c:v>
                </c:pt>
                <c:pt idx="9">
                  <c:v>-3.1143174149407728E-2</c:v>
                </c:pt>
                <c:pt idx="10">
                  <c:v>-4.5189527866832807E-2</c:v>
                </c:pt>
                <c:pt idx="11">
                  <c:v>-5.6852657774364518E-2</c:v>
                </c:pt>
                <c:pt idx="12">
                  <c:v>-6.1050276809543134E-2</c:v>
                </c:pt>
                <c:pt idx="13">
                  <c:v>-6.195845780123168E-2</c:v>
                </c:pt>
                <c:pt idx="14">
                  <c:v>-6.670480962693788E-2</c:v>
                </c:pt>
                <c:pt idx="15">
                  <c:v>-5.1840992733855167E-2</c:v>
                </c:pt>
                <c:pt idx="16">
                  <c:v>-1.7832450722374188E-2</c:v>
                </c:pt>
                <c:pt idx="17">
                  <c:v>1.554688105865247E-2</c:v>
                </c:pt>
                <c:pt idx="18">
                  <c:v>5.8404512781096672E-2</c:v>
                </c:pt>
                <c:pt idx="19">
                  <c:v>0.10877682157913232</c:v>
                </c:pt>
                <c:pt idx="20">
                  <c:v>0.16356514831082222</c:v>
                </c:pt>
                <c:pt idx="21">
                  <c:v>0.2183789849290082</c:v>
                </c:pt>
                <c:pt idx="22">
                  <c:v>0.26325146831012419</c:v>
                </c:pt>
                <c:pt idx="23">
                  <c:v>0.30040973950093258</c:v>
                </c:pt>
                <c:pt idx="24">
                  <c:v>0.3388141875566627</c:v>
                </c:pt>
                <c:pt idx="25">
                  <c:v>0.38140099866550303</c:v>
                </c:pt>
                <c:pt idx="26">
                  <c:v>0.42336558316265999</c:v>
                </c:pt>
                <c:pt idx="27">
                  <c:v>0.46906321755056807</c:v>
                </c:pt>
                <c:pt idx="28">
                  <c:v>0.51774309986780875</c:v>
                </c:pt>
                <c:pt idx="29">
                  <c:v>0.56780515348303706</c:v>
                </c:pt>
                <c:pt idx="30">
                  <c:v>0.61960399477233552</c:v>
                </c:pt>
                <c:pt idx="31">
                  <c:v>0.67610517701148198</c:v>
                </c:pt>
                <c:pt idx="32">
                  <c:v>0.73958631591476265</c:v>
                </c:pt>
                <c:pt idx="33">
                  <c:v>0.81050168319317484</c:v>
                </c:pt>
                <c:pt idx="34">
                  <c:v>0.88792149797397024</c:v>
                </c:pt>
                <c:pt idx="35">
                  <c:v>0.96052036216767911</c:v>
                </c:pt>
                <c:pt idx="36">
                  <c:v>1.0261236180789315</c:v>
                </c:pt>
                <c:pt idx="37">
                  <c:v>1.080653781494614</c:v>
                </c:pt>
                <c:pt idx="38">
                  <c:v>1.1197874538371817</c:v>
                </c:pt>
                <c:pt idx="39">
                  <c:v>1.1507557563681636</c:v>
                </c:pt>
                <c:pt idx="40">
                  <c:v>1.1771994179224692</c:v>
                </c:pt>
                <c:pt idx="41">
                  <c:v>1.2044742592617068</c:v>
                </c:pt>
                <c:pt idx="42">
                  <c:v>1.2385091487239588</c:v>
                </c:pt>
                <c:pt idx="43">
                  <c:v>1.2757612222646022</c:v>
                </c:pt>
                <c:pt idx="44">
                  <c:v>1.3199869745617572</c:v>
                </c:pt>
                <c:pt idx="45">
                  <c:v>1.3757695262895453</c:v>
                </c:pt>
                <c:pt idx="46">
                  <c:v>1.4606174463580195</c:v>
                </c:pt>
                <c:pt idx="47">
                  <c:v>1.5882893885712654</c:v>
                </c:pt>
                <c:pt idx="48">
                  <c:v>1.7422293340490254</c:v>
                </c:pt>
                <c:pt idx="49">
                  <c:v>1.9034549712698021</c:v>
                </c:pt>
                <c:pt idx="50">
                  <c:v>2.0667405704094706</c:v>
                </c:pt>
                <c:pt idx="51">
                  <c:v>2.2369256564228435</c:v>
                </c:pt>
                <c:pt idx="52">
                  <c:v>2.409224568992236</c:v>
                </c:pt>
                <c:pt idx="53">
                  <c:v>2.5753858255683957</c:v>
                </c:pt>
                <c:pt idx="54">
                  <c:v>2.739410389291201</c:v>
                </c:pt>
                <c:pt idx="55">
                  <c:v>2.9093028642346717</c:v>
                </c:pt>
                <c:pt idx="56">
                  <c:v>3.0908851752540314</c:v>
                </c:pt>
                <c:pt idx="57">
                  <c:v>3.289707342222302</c:v>
                </c:pt>
                <c:pt idx="58">
                  <c:v>3.5075225446180696</c:v>
                </c:pt>
                <c:pt idx="59">
                  <c:v>3.7505452237957657</c:v>
                </c:pt>
                <c:pt idx="60">
                  <c:v>4.0316713604508969</c:v>
                </c:pt>
                <c:pt idx="61">
                  <c:v>4.3548903996737636</c:v>
                </c:pt>
                <c:pt idx="62">
                  <c:v>4.7058931941482847</c:v>
                </c:pt>
                <c:pt idx="63">
                  <c:v>5.0696475247585751</c:v>
                </c:pt>
                <c:pt idx="64">
                  <c:v>5.4410615645012133</c:v>
                </c:pt>
                <c:pt idx="65">
                  <c:v>5.8338285491118356</c:v>
                </c:pt>
                <c:pt idx="66">
                  <c:v>6.2566934918672237</c:v>
                </c:pt>
                <c:pt idx="67">
                  <c:v>6.7040329196848543</c:v>
                </c:pt>
                <c:pt idx="68">
                  <c:v>7.1757578001215201</c:v>
                </c:pt>
                <c:pt idx="69">
                  <c:v>7.6689841271613233</c:v>
                </c:pt>
                <c:pt idx="70">
                  <c:v>8.1774231523015182</c:v>
                </c:pt>
                <c:pt idx="71">
                  <c:v>8.680650040425542</c:v>
                </c:pt>
                <c:pt idx="72">
                  <c:v>9.1780507536892983</c:v>
                </c:pt>
                <c:pt idx="73">
                  <c:v>9.6838823872327335</c:v>
                </c:pt>
              </c:numCache>
            </c:numRef>
          </c:xVal>
          <c:yVal>
            <c:numRef>
              <c:f>'Survey Data'!$F$21:$F$94</c:f>
              <c:numCache>
                <c:formatCode>0.00</c:formatCode>
                <c:ptCount val="74"/>
                <c:pt idx="0">
                  <c:v>0</c:v>
                </c:pt>
                <c:pt idx="1">
                  <c:v>4.2650222004652029E-3</c:v>
                </c:pt>
                <c:pt idx="2">
                  <c:v>3.6465892256630376E-2</c:v>
                </c:pt>
                <c:pt idx="3">
                  <c:v>7.4626336622479555E-2</c:v>
                </c:pt>
                <c:pt idx="4">
                  <c:v>0.10445166578534647</c:v>
                </c:pt>
                <c:pt idx="5">
                  <c:v>0.12913164414033054</c:v>
                </c:pt>
                <c:pt idx="6">
                  <c:v>0.13814481437902326</c:v>
                </c:pt>
                <c:pt idx="7">
                  <c:v>0.14884970750136389</c:v>
                </c:pt>
                <c:pt idx="8">
                  <c:v>0.16685274404232509</c:v>
                </c:pt>
                <c:pt idx="9">
                  <c:v>0.17885854330574977</c:v>
                </c:pt>
                <c:pt idx="10">
                  <c:v>0.18755069073052641</c:v>
                </c:pt>
                <c:pt idx="11">
                  <c:v>0.19315085830193676</c:v>
                </c:pt>
                <c:pt idx="12">
                  <c:v>0.20141325774689664</c:v>
                </c:pt>
                <c:pt idx="13">
                  <c:v>0.21524821056418164</c:v>
                </c:pt>
                <c:pt idx="14">
                  <c:v>0.23020922750790074</c:v>
                </c:pt>
                <c:pt idx="15">
                  <c:v>0.26349957203155128</c:v>
                </c:pt>
                <c:pt idx="16">
                  <c:v>0.30000763100344519</c:v>
                </c:pt>
                <c:pt idx="17">
                  <c:v>0.33281818810245373</c:v>
                </c:pt>
                <c:pt idx="18">
                  <c:v>0.37626231849001535</c:v>
                </c:pt>
                <c:pt idx="19">
                  <c:v>0.4252093549194651</c:v>
                </c:pt>
                <c:pt idx="20">
                  <c:v>0.48270005544796696</c:v>
                </c:pt>
                <c:pt idx="21">
                  <c:v>0.54348071976830548</c:v>
                </c:pt>
                <c:pt idx="22">
                  <c:v>0.60956049748288055</c:v>
                </c:pt>
                <c:pt idx="23">
                  <c:v>0.68340938372418758</c:v>
                </c:pt>
                <c:pt idx="24">
                  <c:v>0.75654357030519259</c:v>
                </c:pt>
                <c:pt idx="25">
                  <c:v>0.82843026679023701</c:v>
                </c:pt>
                <c:pt idx="26">
                  <c:v>0.8987605294926535</c:v>
                </c:pt>
                <c:pt idx="27">
                  <c:v>0.96764412356390683</c:v>
                </c:pt>
                <c:pt idx="28">
                  <c:v>1.0345312728193361</c:v>
                </c:pt>
                <c:pt idx="29">
                  <c:v>1.1024586084595649</c:v>
                </c:pt>
                <c:pt idx="30">
                  <c:v>1.1700957964553746</c:v>
                </c:pt>
                <c:pt idx="31">
                  <c:v>1.2337380554948827</c:v>
                </c:pt>
                <c:pt idx="32">
                  <c:v>1.2965907807775614</c:v>
                </c:pt>
                <c:pt idx="33">
                  <c:v>1.3586332218877388</c:v>
                </c:pt>
                <c:pt idx="34">
                  <c:v>1.4246090919309384</c:v>
                </c:pt>
                <c:pt idx="35">
                  <c:v>1.4968832203082321</c:v>
                </c:pt>
                <c:pt idx="36">
                  <c:v>1.569170335857037</c:v>
                </c:pt>
                <c:pt idx="37">
                  <c:v>1.6414870388920468</c:v>
                </c:pt>
                <c:pt idx="38">
                  <c:v>1.7169501005213386</c:v>
                </c:pt>
                <c:pt idx="39">
                  <c:v>1.7936378718788324</c:v>
                </c:pt>
                <c:pt idx="40">
                  <c:v>1.8754154971109309</c:v>
                </c:pt>
                <c:pt idx="41">
                  <c:v>1.9682715156803177</c:v>
                </c:pt>
                <c:pt idx="42">
                  <c:v>2.0781091538326759</c:v>
                </c:pt>
                <c:pt idx="43">
                  <c:v>2.2102440878525855</c:v>
                </c:pt>
                <c:pt idx="44">
                  <c:v>2.3618626397750253</c:v>
                </c:pt>
                <c:pt idx="45">
                  <c:v>2.531612236582331</c:v>
                </c:pt>
                <c:pt idx="46">
                  <c:v>2.716353115928114</c:v>
                </c:pt>
                <c:pt idx="47">
                  <c:v>2.9081181790733548</c:v>
                </c:pt>
                <c:pt idx="48">
                  <c:v>3.107980654828058</c:v>
                </c:pt>
                <c:pt idx="49">
                  <c:v>3.3168499461241807</c:v>
                </c:pt>
                <c:pt idx="50">
                  <c:v>3.5345582058449625</c:v>
                </c:pt>
                <c:pt idx="51">
                  <c:v>3.7615634533992379</c:v>
                </c:pt>
                <c:pt idx="52">
                  <c:v>3.9900849343925882</c:v>
                </c:pt>
                <c:pt idx="53">
                  <c:v>4.2045287873813244</c:v>
                </c:pt>
                <c:pt idx="54">
                  <c:v>4.4004677459772923</c:v>
                </c:pt>
                <c:pt idx="55">
                  <c:v>4.5936420813479408</c:v>
                </c:pt>
                <c:pt idx="56">
                  <c:v>4.795210242295548</c:v>
                </c:pt>
                <c:pt idx="57">
                  <c:v>5.0090403102388015</c:v>
                </c:pt>
                <c:pt idx="58">
                  <c:v>5.2344499832015243</c:v>
                </c:pt>
                <c:pt idx="59">
                  <c:v>5.4559226391423232</c:v>
                </c:pt>
                <c:pt idx="60">
                  <c:v>5.6663130150846026</c:v>
                </c:pt>
                <c:pt idx="61">
                  <c:v>5.8745044615928839</c:v>
                </c:pt>
                <c:pt idx="62">
                  <c:v>6.0867826771549067</c:v>
                </c:pt>
                <c:pt idx="63">
                  <c:v>6.3067242233819192</c:v>
                </c:pt>
                <c:pt idx="64">
                  <c:v>6.5331667733887411</c:v>
                </c:pt>
                <c:pt idx="65">
                  <c:v>6.7589664440141091</c:v>
                </c:pt>
                <c:pt idx="66">
                  <c:v>6.9816748680118055</c:v>
                </c:pt>
                <c:pt idx="67">
                  <c:v>7.2018179075358191</c:v>
                </c:pt>
                <c:pt idx="68">
                  <c:v>7.418804391422201</c:v>
                </c:pt>
                <c:pt idx="69">
                  <c:v>7.625645872903509</c:v>
                </c:pt>
                <c:pt idx="70">
                  <c:v>7.8090962518651512</c:v>
                </c:pt>
                <c:pt idx="71">
                  <c:v>7.980543979721693</c:v>
                </c:pt>
                <c:pt idx="72">
                  <c:v>8.1400503758744716</c:v>
                </c:pt>
                <c:pt idx="73">
                  <c:v>8.2868723383885499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85152"/>
        <c:axId val="95187328"/>
      </c:scatterChart>
      <c:valAx>
        <c:axId val="95185152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95187328"/>
        <c:crosses val="autoZero"/>
        <c:crossBetween val="midCat"/>
      </c:valAx>
      <c:valAx>
        <c:axId val="95187328"/>
        <c:scaling>
          <c:orientation val="minMax"/>
          <c:max val="12"/>
          <c:min val="-2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9518515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1641612151012162E-2"/>
          <c:y val="0.93638375234835469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Data'!$H$22:$H$94</c:f>
              <c:numCache>
                <c:formatCode>0.00</c:formatCode>
                <c:ptCount val="73"/>
                <c:pt idx="0">
                  <c:v>0.55147058823638229</c:v>
                </c:pt>
                <c:pt idx="1">
                  <c:v>0.67311580352841749</c:v>
                </c:pt>
                <c:pt idx="2">
                  <c:v>0.43520881108246684</c:v>
                </c:pt>
                <c:pt idx="3">
                  <c:v>0.16557088548280099</c:v>
                </c:pt>
                <c:pt idx="4">
                  <c:v>0.65765309841314623</c:v>
                </c:pt>
                <c:pt idx="5">
                  <c:v>0.3107117313088964</c:v>
                </c:pt>
                <c:pt idx="6">
                  <c:v>0.69808626124898676</c:v>
                </c:pt>
                <c:pt idx="7">
                  <c:v>0.26302864600656373</c:v>
                </c:pt>
                <c:pt idx="8">
                  <c:v>0.22646494300985215</c:v>
                </c:pt>
                <c:pt idx="9">
                  <c:v>3.6432910048098191E-2</c:v>
                </c:pt>
                <c:pt idx="10">
                  <c:v>0.1657114657960054</c:v>
                </c:pt>
                <c:pt idx="11">
                  <c:v>0.32964234129963521</c:v>
                </c:pt>
                <c:pt idx="12">
                  <c:v>9.5598522558102417E-2</c:v>
                </c:pt>
                <c:pt idx="13">
                  <c:v>0.10025242076939328</c:v>
                </c:pt>
                <c:pt idx="14">
                  <c:v>1.0194996357645043</c:v>
                </c:pt>
                <c:pt idx="15">
                  <c:v>0.50295743602785947</c:v>
                </c:pt>
                <c:pt idx="16">
                  <c:v>0.35950771236334628</c:v>
                </c:pt>
                <c:pt idx="17">
                  <c:v>0.3139653044502399</c:v>
                </c:pt>
                <c:pt idx="18">
                  <c:v>0.16090303520608565</c:v>
                </c:pt>
                <c:pt idx="19">
                  <c:v>0.25420575085693636</c:v>
                </c:pt>
                <c:pt idx="20">
                  <c:v>0.19476242922464557</c:v>
                </c:pt>
                <c:pt idx="21">
                  <c:v>0.30951812083532909</c:v>
                </c:pt>
                <c:pt idx="22">
                  <c:v>0.11761544208175516</c:v>
                </c:pt>
                <c:pt idx="23">
                  <c:v>0.17251206258651863</c:v>
                </c:pt>
                <c:pt idx="24">
                  <c:v>3.3285623297545967E-2</c:v>
                </c:pt>
                <c:pt idx="25">
                  <c:v>9.7123762931299457E-2</c:v>
                </c:pt>
                <c:pt idx="26">
                  <c:v>0.1776816255926989</c:v>
                </c:pt>
                <c:pt idx="27">
                  <c:v>0.12788563784160209</c:v>
                </c:pt>
                <c:pt idx="28">
                  <c:v>0.18987341771494443</c:v>
                </c:pt>
                <c:pt idx="29">
                  <c:v>0.17033365345330256</c:v>
                </c:pt>
                <c:pt idx="30">
                  <c:v>0.22636034695584811</c:v>
                </c:pt>
                <c:pt idx="31">
                  <c:v>5.8155563474528098E-2</c:v>
                </c:pt>
                <c:pt idx="32">
                  <c:v>0.24368500687423661</c:v>
                </c:pt>
                <c:pt idx="33">
                  <c:v>0.14023798235965448</c:v>
                </c:pt>
                <c:pt idx="34">
                  <c:v>0.21487102620097581</c:v>
                </c:pt>
                <c:pt idx="35">
                  <c:v>0.12695877689594767</c:v>
                </c:pt>
                <c:pt idx="36">
                  <c:v>0.36030971179480892</c:v>
                </c:pt>
                <c:pt idx="37">
                  <c:v>0.24394960623232387</c:v>
                </c:pt>
                <c:pt idx="38">
                  <c:v>7.4555272056280431E-2</c:v>
                </c:pt>
                <c:pt idx="39">
                  <c:v>0.19652540135718083</c:v>
                </c:pt>
                <c:pt idx="40">
                  <c:v>0.29065253643814132</c:v>
                </c:pt>
                <c:pt idx="41">
                  <c:v>0.41139400266449694</c:v>
                </c:pt>
                <c:pt idx="42">
                  <c:v>0.46037358903995629</c:v>
                </c:pt>
                <c:pt idx="43">
                  <c:v>0.39023372784538563</c:v>
                </c:pt>
                <c:pt idx="44">
                  <c:v>0.44477621393189082</c:v>
                </c:pt>
                <c:pt idx="45">
                  <c:v>0.9507507013821308</c:v>
                </c:pt>
                <c:pt idx="46">
                  <c:v>0.70957598791683718</c:v>
                </c:pt>
                <c:pt idx="47">
                  <c:v>0.36643643244926777</c:v>
                </c:pt>
                <c:pt idx="48">
                  <c:v>0.14076532114252341</c:v>
                </c:pt>
                <c:pt idx="49">
                  <c:v>0.22462701804993682</c:v>
                </c:pt>
                <c:pt idx="50">
                  <c:v>0.22427238241611946</c:v>
                </c:pt>
                <c:pt idx="51">
                  <c:v>0.12667236615635039</c:v>
                </c:pt>
                <c:pt idx="52">
                  <c:v>0.46694205396143496</c:v>
                </c:pt>
                <c:pt idx="53">
                  <c:v>0.27732937695321841</c:v>
                </c:pt>
                <c:pt idx="54">
                  <c:v>0.22162543822681091</c:v>
                </c:pt>
                <c:pt idx="55">
                  <c:v>0.33607781473146631</c:v>
                </c:pt>
                <c:pt idx="56">
                  <c:v>0.47791786351416166</c:v>
                </c:pt>
                <c:pt idx="57">
                  <c:v>0.38669620231484514</c:v>
                </c:pt>
                <c:pt idx="58">
                  <c:v>0.66508060835514349</c:v>
                </c:pt>
                <c:pt idx="59">
                  <c:v>0.86780271866483139</c:v>
                </c:pt>
                <c:pt idx="60">
                  <c:v>0.75657603997212308</c:v>
                </c:pt>
                <c:pt idx="61">
                  <c:v>0.324976291448003</c:v>
                </c:pt>
                <c:pt idx="62">
                  <c:v>0.26330239482290058</c:v>
                </c:pt>
                <c:pt idx="63">
                  <c:v>0.1271141753533461</c:v>
                </c:pt>
                <c:pt idx="64">
                  <c:v>0.70788861037554651</c:v>
                </c:pt>
                <c:pt idx="65">
                  <c:v>0.45054948275812634</c:v>
                </c:pt>
                <c:pt idx="66">
                  <c:v>0.49184700671581377</c:v>
                </c:pt>
                <c:pt idx="67">
                  <c:v>0.4497087699870046</c:v>
                </c:pt>
                <c:pt idx="68">
                  <c:v>0.49993137894738859</c:v>
                </c:pt>
                <c:pt idx="69">
                  <c:v>0.60281967384280633</c:v>
                </c:pt>
                <c:pt idx="70">
                  <c:v>0.41858155607705716</c:v>
                </c:pt>
                <c:pt idx="71">
                  <c:v>0.59302439705028787</c:v>
                </c:pt>
                <c:pt idx="72">
                  <c:v>0.16247850323510551</c:v>
                </c:pt>
              </c:numCache>
            </c:numRef>
          </c:xVal>
          <c:yVal>
            <c:numRef>
              <c:f>'Survey Data'!$A$22:$A$94</c:f>
              <c:numCache>
                <c:formatCode>0.0</c:formatCode>
                <c:ptCount val="73"/>
                <c:pt idx="0">
                  <c:v>5.44</c:v>
                </c:pt>
                <c:pt idx="1">
                  <c:v>14.92</c:v>
                </c:pt>
                <c:pt idx="2">
                  <c:v>24.4</c:v>
                </c:pt>
                <c:pt idx="3">
                  <c:v>33.880000000000003</c:v>
                </c:pt>
                <c:pt idx="4">
                  <c:v>43.36</c:v>
                </c:pt>
                <c:pt idx="5">
                  <c:v>52.84</c:v>
                </c:pt>
                <c:pt idx="6">
                  <c:v>62.32</c:v>
                </c:pt>
                <c:pt idx="7">
                  <c:v>71.8</c:v>
                </c:pt>
                <c:pt idx="8">
                  <c:v>81.28</c:v>
                </c:pt>
                <c:pt idx="9">
                  <c:v>90.76</c:v>
                </c:pt>
                <c:pt idx="10">
                  <c:v>100.24</c:v>
                </c:pt>
                <c:pt idx="11">
                  <c:v>109.72</c:v>
                </c:pt>
                <c:pt idx="12">
                  <c:v>119.2</c:v>
                </c:pt>
                <c:pt idx="13">
                  <c:v>128.68</c:v>
                </c:pt>
                <c:pt idx="14">
                  <c:v>138.16</c:v>
                </c:pt>
                <c:pt idx="15">
                  <c:v>147.63999999999999</c:v>
                </c:pt>
                <c:pt idx="16">
                  <c:v>157.12</c:v>
                </c:pt>
                <c:pt idx="17">
                  <c:v>166.6</c:v>
                </c:pt>
                <c:pt idx="18">
                  <c:v>176.08</c:v>
                </c:pt>
                <c:pt idx="19">
                  <c:v>185.56</c:v>
                </c:pt>
                <c:pt idx="20">
                  <c:v>195.04</c:v>
                </c:pt>
                <c:pt idx="21">
                  <c:v>204.52</c:v>
                </c:pt>
                <c:pt idx="22">
                  <c:v>214</c:v>
                </c:pt>
                <c:pt idx="23">
                  <c:v>223.48</c:v>
                </c:pt>
                <c:pt idx="24">
                  <c:v>232.96</c:v>
                </c:pt>
                <c:pt idx="25">
                  <c:v>242.44</c:v>
                </c:pt>
                <c:pt idx="26">
                  <c:v>251.92</c:v>
                </c:pt>
                <c:pt idx="27">
                  <c:v>261.39999999999998</c:v>
                </c:pt>
                <c:pt idx="28">
                  <c:v>270.88</c:v>
                </c:pt>
                <c:pt idx="29">
                  <c:v>280.36</c:v>
                </c:pt>
                <c:pt idx="30">
                  <c:v>289.83999999999997</c:v>
                </c:pt>
                <c:pt idx="31">
                  <c:v>299.32</c:v>
                </c:pt>
                <c:pt idx="32">
                  <c:v>308.8</c:v>
                </c:pt>
                <c:pt idx="33">
                  <c:v>318.27999999999997</c:v>
                </c:pt>
                <c:pt idx="34">
                  <c:v>327.76</c:v>
                </c:pt>
                <c:pt idx="35">
                  <c:v>337.24</c:v>
                </c:pt>
                <c:pt idx="36">
                  <c:v>346.72</c:v>
                </c:pt>
                <c:pt idx="37">
                  <c:v>356.2</c:v>
                </c:pt>
                <c:pt idx="38">
                  <c:v>365.68</c:v>
                </c:pt>
                <c:pt idx="39">
                  <c:v>375.16</c:v>
                </c:pt>
                <c:pt idx="40">
                  <c:v>384.64</c:v>
                </c:pt>
                <c:pt idx="41">
                  <c:v>394.12</c:v>
                </c:pt>
                <c:pt idx="42">
                  <c:v>403.6</c:v>
                </c:pt>
                <c:pt idx="43">
                  <c:v>413.08</c:v>
                </c:pt>
                <c:pt idx="44">
                  <c:v>422.56</c:v>
                </c:pt>
                <c:pt idx="45">
                  <c:v>432.04</c:v>
                </c:pt>
                <c:pt idx="46">
                  <c:v>441.52</c:v>
                </c:pt>
                <c:pt idx="47">
                  <c:v>451</c:v>
                </c:pt>
                <c:pt idx="48">
                  <c:v>460.48</c:v>
                </c:pt>
                <c:pt idx="49">
                  <c:v>469.96</c:v>
                </c:pt>
                <c:pt idx="50">
                  <c:v>479.44</c:v>
                </c:pt>
                <c:pt idx="51">
                  <c:v>488.92</c:v>
                </c:pt>
                <c:pt idx="52">
                  <c:v>498.4</c:v>
                </c:pt>
                <c:pt idx="53">
                  <c:v>507.88</c:v>
                </c:pt>
                <c:pt idx="54">
                  <c:v>517.36</c:v>
                </c:pt>
                <c:pt idx="55">
                  <c:v>526.84</c:v>
                </c:pt>
                <c:pt idx="56">
                  <c:v>536.32000000000005</c:v>
                </c:pt>
                <c:pt idx="57">
                  <c:v>545.79999999999995</c:v>
                </c:pt>
                <c:pt idx="58">
                  <c:v>555.28</c:v>
                </c:pt>
                <c:pt idx="59">
                  <c:v>564.76</c:v>
                </c:pt>
                <c:pt idx="60">
                  <c:v>574.24</c:v>
                </c:pt>
                <c:pt idx="61">
                  <c:v>583.72</c:v>
                </c:pt>
                <c:pt idx="62">
                  <c:v>593.20000000000005</c:v>
                </c:pt>
                <c:pt idx="63">
                  <c:v>602.67999999999995</c:v>
                </c:pt>
                <c:pt idx="64">
                  <c:v>612.16</c:v>
                </c:pt>
                <c:pt idx="65">
                  <c:v>621.64</c:v>
                </c:pt>
                <c:pt idx="66">
                  <c:v>631.12</c:v>
                </c:pt>
                <c:pt idx="67">
                  <c:v>640.6</c:v>
                </c:pt>
                <c:pt idx="68">
                  <c:v>650.08000000000004</c:v>
                </c:pt>
                <c:pt idx="69">
                  <c:v>659.56</c:v>
                </c:pt>
                <c:pt idx="70">
                  <c:v>669.04</c:v>
                </c:pt>
                <c:pt idx="71">
                  <c:v>678.52</c:v>
                </c:pt>
                <c:pt idx="72">
                  <c:v>688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95904"/>
        <c:axId val="95197824"/>
      </c:scatterChart>
      <c:valAx>
        <c:axId val="95195904"/>
        <c:scaling>
          <c:orientation val="minMax"/>
          <c:max val="5"/>
          <c:min val="0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95197824"/>
        <c:crosses val="autoZero"/>
        <c:crossBetween val="midCat"/>
        <c:minorUnit val="1"/>
      </c:valAx>
      <c:valAx>
        <c:axId val="95197824"/>
        <c:scaling>
          <c:orientation val="maxMin"/>
          <c:max val="7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9519590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3</xdr:col>
          <xdr:colOff>704850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94" totalsRowShown="0" headerRowDxfId="10" dataDxfId="9" tableBorderDxfId="8">
  <autoFilter ref="A20:H94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1"/>
      <c r="B1" s="171"/>
      <c r="C1" s="171"/>
      <c r="D1" s="171"/>
      <c r="E1" s="171"/>
      <c r="F1" s="34"/>
      <c r="G1" s="34"/>
      <c r="H1" s="34"/>
    </row>
    <row r="2" spans="1:8" x14ac:dyDescent="0.25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25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25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25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25">
      <c r="A6" s="44"/>
      <c r="B6" s="44"/>
      <c r="C6" s="43"/>
      <c r="D6" s="44"/>
      <c r="E6" s="42"/>
      <c r="F6" s="43"/>
      <c r="G6" s="42"/>
      <c r="H6" s="41"/>
    </row>
    <row r="7" spans="1:8" x14ac:dyDescent="0.25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25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72" t="s">
        <v>36</v>
      </c>
      <c r="B10" s="172"/>
      <c r="C10" s="172"/>
      <c r="D10" s="172"/>
      <c r="E10" s="172"/>
      <c r="F10" s="172"/>
      <c r="G10" s="172"/>
      <c r="H10" s="172"/>
    </row>
    <row r="11" spans="1:8" ht="103.5" customHeight="1" x14ac:dyDescent="0.25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45">
      <c r="A12" s="34"/>
      <c r="B12" s="34"/>
      <c r="C12" s="34"/>
      <c r="D12" s="62" t="s">
        <v>35</v>
      </c>
      <c r="E12" s="63" t="str">
        <f>'Event Summary'!A4</f>
        <v>Santos Ltd</v>
      </c>
      <c r="F12" s="34"/>
      <c r="G12" s="34"/>
      <c r="H12" s="34"/>
    </row>
    <row r="13" spans="1:8" ht="39" customHeight="1" x14ac:dyDescent="0.45">
      <c r="A13" s="32"/>
      <c r="B13" s="32"/>
      <c r="C13" s="32"/>
      <c r="D13" s="31" t="s">
        <v>34</v>
      </c>
      <c r="E13" s="33" t="str">
        <f>'Event Summary'!C4</f>
        <v>Raslie 10</v>
      </c>
      <c r="F13" s="32"/>
      <c r="G13" s="32"/>
      <c r="H13" s="32"/>
    </row>
    <row r="14" spans="1:8" ht="39" customHeight="1" x14ac:dyDescent="0.45">
      <c r="A14" s="32"/>
      <c r="B14" s="32"/>
      <c r="C14" s="32"/>
      <c r="D14" s="31" t="s">
        <v>33</v>
      </c>
      <c r="E14" s="33" t="str">
        <f>'Event Summary'!E4</f>
        <v>Roma</v>
      </c>
      <c r="F14" s="32"/>
      <c r="G14" s="32"/>
      <c r="H14" s="32"/>
    </row>
    <row r="15" spans="1:8" ht="39" customHeight="1" x14ac:dyDescent="0.45">
      <c r="D15" s="31" t="s">
        <v>48</v>
      </c>
      <c r="E15" s="30" t="str">
        <f>'Event Summary'!E6</f>
        <v>26° 29' 06.85" S.</v>
      </c>
    </row>
    <row r="16" spans="1:8" ht="39" customHeight="1" x14ac:dyDescent="0.45">
      <c r="D16" s="31" t="s">
        <v>49</v>
      </c>
      <c r="E16" s="30" t="str">
        <f>'Event Summary'!G6</f>
        <v>149° 05' 13.07" E.</v>
      </c>
    </row>
    <row r="17" spans="4:7" ht="39" customHeight="1" x14ac:dyDescent="0.45">
      <c r="D17" s="31" t="s">
        <v>32</v>
      </c>
      <c r="E17" s="173">
        <f>'Event Summary'!A13</f>
        <v>41871</v>
      </c>
      <c r="F17" s="173"/>
      <c r="G17" s="173"/>
    </row>
    <row r="18" spans="4:7" ht="39" customHeight="1" x14ac:dyDescent="0.45">
      <c r="D18" s="31" t="s">
        <v>31</v>
      </c>
      <c r="E18" s="30" t="str">
        <f>'Event Summary'!C17</f>
        <v>D. Slater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30</v>
      </c>
      <c r="H34" s="27">
        <f ca="1">TODAY()</f>
        <v>41872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abSelected="1" zoomScaleNormal="100" workbookViewId="0">
      <selection activeCell="G14" sqref="G14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4" t="s">
        <v>39</v>
      </c>
      <c r="B1" s="174"/>
      <c r="C1" s="174"/>
      <c r="D1" s="174"/>
      <c r="E1" s="174"/>
    </row>
    <row r="2" spans="1:8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14</v>
      </c>
      <c r="H3" s="11"/>
    </row>
    <row r="4" spans="1:8" s="1" customFormat="1" x14ac:dyDescent="0.25">
      <c r="A4" s="139" t="s">
        <v>47</v>
      </c>
      <c r="B4" s="137"/>
      <c r="C4" s="139" t="s">
        <v>71</v>
      </c>
      <c r="D4" s="138"/>
      <c r="E4" s="139" t="s">
        <v>72</v>
      </c>
      <c r="F4" s="137"/>
      <c r="G4" s="140" t="s">
        <v>15</v>
      </c>
      <c r="H4" s="143"/>
    </row>
    <row r="5" spans="1:8" s="1" customFormat="1" ht="9" customHeight="1" x14ac:dyDescent="0.25">
      <c r="A5" s="126" t="s">
        <v>16</v>
      </c>
      <c r="B5" s="129"/>
      <c r="C5" s="126" t="s">
        <v>58</v>
      </c>
      <c r="D5" s="127"/>
      <c r="E5" s="126" t="s">
        <v>44</v>
      </c>
      <c r="F5" s="127"/>
      <c r="G5" s="126" t="s">
        <v>45</v>
      </c>
      <c r="H5" s="127"/>
    </row>
    <row r="6" spans="1:8" s="1" customFormat="1" x14ac:dyDescent="0.25">
      <c r="A6" s="140" t="s">
        <v>73</v>
      </c>
      <c r="B6" s="143"/>
      <c r="C6" s="147" t="s">
        <v>60</v>
      </c>
      <c r="D6" s="143"/>
      <c r="E6" s="154" t="s">
        <v>75</v>
      </c>
      <c r="F6" s="150"/>
      <c r="G6" s="154" t="s">
        <v>76</v>
      </c>
      <c r="H6" s="138"/>
    </row>
    <row r="7" spans="1:8" s="1" customFormat="1" ht="9" customHeight="1" x14ac:dyDescent="0.25">
      <c r="A7" s="126" t="s">
        <v>40</v>
      </c>
      <c r="B7" s="129"/>
      <c r="C7" s="126" t="s">
        <v>41</v>
      </c>
      <c r="D7" s="127"/>
      <c r="E7" s="126" t="s">
        <v>42</v>
      </c>
      <c r="F7" s="127"/>
      <c r="G7" s="126" t="s">
        <v>43</v>
      </c>
      <c r="H7" s="127"/>
    </row>
    <row r="8" spans="1:8" s="1" customFormat="1" x14ac:dyDescent="0.25">
      <c r="A8" s="176">
        <v>7068887.4730000002</v>
      </c>
      <c r="B8" s="177"/>
      <c r="C8" s="178">
        <v>708020.87</v>
      </c>
      <c r="D8" s="179"/>
      <c r="E8" s="149" t="s">
        <v>51</v>
      </c>
      <c r="F8" s="150"/>
      <c r="G8" s="149">
        <v>55</v>
      </c>
      <c r="H8" s="138"/>
    </row>
    <row r="9" spans="1:8" x14ac:dyDescent="0.25">
      <c r="A9" s="131" t="s">
        <v>11</v>
      </c>
      <c r="B9" s="132"/>
      <c r="C9" s="132"/>
      <c r="D9" s="132"/>
      <c r="E9" s="132"/>
      <c r="F9" s="132"/>
      <c r="G9" s="142"/>
      <c r="H9" s="133"/>
    </row>
    <row r="10" spans="1:8" s="2" customFormat="1" ht="9" customHeight="1" x14ac:dyDescent="0.25">
      <c r="A10" s="126" t="s">
        <v>24</v>
      </c>
      <c r="B10" s="127"/>
      <c r="C10" s="141" t="s">
        <v>13</v>
      </c>
      <c r="D10" s="127"/>
      <c r="E10" s="141" t="s">
        <v>27</v>
      </c>
      <c r="F10" s="128"/>
      <c r="G10" s="126" t="s">
        <v>19</v>
      </c>
      <c r="H10" s="127"/>
    </row>
    <row r="11" spans="1:8" s="1" customFormat="1" x14ac:dyDescent="0.25">
      <c r="A11" s="134" t="s">
        <v>13</v>
      </c>
      <c r="B11" s="136"/>
      <c r="C11" s="145">
        <v>359.8</v>
      </c>
      <c r="D11" s="136"/>
      <c r="E11" s="134" t="s">
        <v>77</v>
      </c>
      <c r="F11" s="135"/>
      <c r="G11" s="145">
        <v>3.9</v>
      </c>
      <c r="H11" s="136"/>
    </row>
    <row r="12" spans="1:8" s="2" customFormat="1" ht="9" customHeight="1" x14ac:dyDescent="0.25">
      <c r="A12" s="126" t="s">
        <v>10</v>
      </c>
      <c r="B12" s="127"/>
      <c r="C12" s="126" t="s">
        <v>59</v>
      </c>
      <c r="D12" s="127"/>
      <c r="E12" s="126" t="s">
        <v>22</v>
      </c>
      <c r="F12" s="128"/>
      <c r="G12" s="126" t="s">
        <v>23</v>
      </c>
      <c r="H12" s="127"/>
    </row>
    <row r="13" spans="1:8" s="1" customFormat="1" x14ac:dyDescent="0.25">
      <c r="A13" s="146">
        <v>41871</v>
      </c>
      <c r="B13" s="136"/>
      <c r="C13" s="134" t="s">
        <v>78</v>
      </c>
      <c r="D13" s="136"/>
      <c r="E13" s="144">
        <v>0</v>
      </c>
      <c r="F13" s="135"/>
      <c r="G13" s="144">
        <v>688</v>
      </c>
      <c r="H13" s="136"/>
    </row>
    <row r="14" spans="1:8" s="78" customFormat="1" ht="9" customHeight="1" x14ac:dyDescent="0.25">
      <c r="A14" s="126" t="s">
        <v>17</v>
      </c>
      <c r="B14" s="127"/>
      <c r="C14" s="126" t="s">
        <v>61</v>
      </c>
      <c r="D14" s="127"/>
      <c r="E14" s="126" t="s">
        <v>53</v>
      </c>
      <c r="F14" s="128"/>
      <c r="G14" s="126" t="s">
        <v>56</v>
      </c>
      <c r="H14" s="127"/>
    </row>
    <row r="15" spans="1:8" s="77" customFormat="1" x14ac:dyDescent="0.25">
      <c r="A15" s="134" t="s">
        <v>52</v>
      </c>
      <c r="B15" s="136"/>
      <c r="C15" s="146" t="s">
        <v>69</v>
      </c>
      <c r="D15" s="136"/>
      <c r="E15" s="166" t="s">
        <v>74</v>
      </c>
      <c r="F15" s="135"/>
      <c r="G15" s="144" t="s">
        <v>55</v>
      </c>
      <c r="H15" s="136"/>
    </row>
    <row r="16" spans="1:8" s="2" customFormat="1" ht="9" customHeight="1" x14ac:dyDescent="0.25">
      <c r="A16" s="155" t="s">
        <v>63</v>
      </c>
      <c r="B16" s="127"/>
      <c r="C16" s="126" t="s">
        <v>46</v>
      </c>
      <c r="D16" s="127"/>
      <c r="E16" s="126" t="s">
        <v>57</v>
      </c>
      <c r="F16" s="128"/>
      <c r="G16" s="126" t="s">
        <v>29</v>
      </c>
      <c r="H16" s="130" t="s">
        <v>28</v>
      </c>
    </row>
    <row r="17" spans="1:8" s="64" customFormat="1" ht="12.75" x14ac:dyDescent="0.25">
      <c r="A17" s="146" t="s">
        <v>79</v>
      </c>
      <c r="B17" s="136"/>
      <c r="C17" s="134" t="s">
        <v>80</v>
      </c>
      <c r="D17" s="136"/>
      <c r="E17" s="134" t="s">
        <v>81</v>
      </c>
      <c r="F17" s="135"/>
      <c r="G17" s="144" t="s">
        <v>82</v>
      </c>
      <c r="H17" s="148">
        <v>4020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80"/>
      <c r="B19" s="181"/>
      <c r="C19" s="181"/>
      <c r="D19" s="181"/>
      <c r="E19" s="181"/>
      <c r="F19" s="181"/>
      <c r="G19" s="181"/>
      <c r="H19" s="182"/>
    </row>
    <row r="20" spans="1:8" s="8" customFormat="1" x14ac:dyDescent="0.25">
      <c r="A20" s="46" t="s">
        <v>38</v>
      </c>
      <c r="B20" s="46" t="s">
        <v>37</v>
      </c>
      <c r="C20" s="175" t="s">
        <v>20</v>
      </c>
      <c r="D20" s="175"/>
      <c r="E20" s="175"/>
      <c r="F20" s="175"/>
      <c r="G20" s="175"/>
      <c r="H20" s="175"/>
    </row>
    <row r="21" spans="1:8" ht="13.5" customHeight="1" x14ac:dyDescent="0.25">
      <c r="A21" s="119">
        <v>41871</v>
      </c>
      <c r="B21" s="120">
        <v>0.2986111111111111</v>
      </c>
      <c r="C21" s="115" t="s">
        <v>83</v>
      </c>
      <c r="D21" s="51"/>
      <c r="E21" s="51"/>
      <c r="F21" s="51"/>
      <c r="G21" s="51"/>
      <c r="H21" s="52"/>
    </row>
    <row r="22" spans="1:8" ht="13.5" customHeight="1" x14ac:dyDescent="0.25">
      <c r="A22" s="124"/>
      <c r="B22" s="122">
        <v>0.32291666666666669</v>
      </c>
      <c r="C22" s="116" t="s">
        <v>84</v>
      </c>
      <c r="D22" s="54"/>
      <c r="E22" s="54"/>
      <c r="F22" s="54"/>
      <c r="G22" s="54"/>
      <c r="H22" s="55"/>
    </row>
    <row r="23" spans="1:8" ht="13.5" customHeight="1" x14ac:dyDescent="0.25">
      <c r="A23" s="125"/>
      <c r="B23" s="123">
        <v>0.3263888888888889</v>
      </c>
      <c r="C23" s="118" t="s">
        <v>85</v>
      </c>
      <c r="D23" s="57"/>
      <c r="E23" s="57"/>
      <c r="F23" s="57"/>
      <c r="G23" s="57"/>
      <c r="H23" s="58"/>
    </row>
    <row r="24" spans="1:8" ht="13.5" customHeight="1" x14ac:dyDescent="0.25">
      <c r="A24" s="124"/>
      <c r="B24" s="122">
        <v>0.34722222222222227</v>
      </c>
      <c r="C24" s="116" t="s">
        <v>86</v>
      </c>
      <c r="D24" s="54"/>
      <c r="E24" s="54"/>
      <c r="F24" s="54"/>
      <c r="G24" s="54"/>
      <c r="H24" s="55"/>
    </row>
    <row r="25" spans="1:8" ht="13.5" customHeight="1" x14ac:dyDescent="0.25">
      <c r="A25" s="124"/>
      <c r="B25" s="122">
        <v>0.35069444444444442</v>
      </c>
      <c r="C25" s="116" t="s">
        <v>87</v>
      </c>
      <c r="D25" s="54"/>
      <c r="E25" s="54"/>
      <c r="F25" s="54"/>
      <c r="G25" s="54"/>
      <c r="H25" s="55"/>
    </row>
    <row r="26" spans="1:8" ht="13.5" customHeight="1" x14ac:dyDescent="0.25">
      <c r="A26" s="124"/>
      <c r="B26" s="122">
        <v>0.3576388888888889</v>
      </c>
      <c r="C26" s="116" t="s">
        <v>88</v>
      </c>
      <c r="D26" s="54"/>
      <c r="E26" s="54"/>
      <c r="F26" s="54"/>
      <c r="G26" s="54"/>
      <c r="H26" s="55"/>
    </row>
    <row r="27" spans="1:8" ht="13.5" customHeight="1" x14ac:dyDescent="0.25">
      <c r="A27" s="121"/>
      <c r="B27" s="122">
        <v>0.45833333333333331</v>
      </c>
      <c r="C27" s="116" t="s">
        <v>89</v>
      </c>
      <c r="D27" s="54"/>
      <c r="E27" s="54"/>
      <c r="F27" s="54"/>
      <c r="G27" s="54"/>
      <c r="H27" s="55"/>
    </row>
    <row r="28" spans="1:8" ht="13.5" customHeight="1" x14ac:dyDescent="0.25">
      <c r="A28" s="124"/>
      <c r="B28" s="122">
        <v>0.5</v>
      </c>
      <c r="C28" s="116" t="s">
        <v>90</v>
      </c>
      <c r="D28" s="54"/>
      <c r="E28" s="54"/>
      <c r="F28" s="54"/>
      <c r="G28" s="54"/>
      <c r="H28" s="55"/>
    </row>
    <row r="29" spans="1:8" ht="13.5" customHeight="1" x14ac:dyDescent="0.25">
      <c r="A29" s="121"/>
      <c r="B29" s="122">
        <v>0.52083333333333337</v>
      </c>
      <c r="C29" s="117" t="s">
        <v>91</v>
      </c>
      <c r="E29" s="54"/>
      <c r="F29" s="54"/>
      <c r="G29" s="54"/>
      <c r="H29" s="55"/>
    </row>
    <row r="30" spans="1:8" ht="13.5" customHeight="1" x14ac:dyDescent="0.25">
      <c r="A30" s="124"/>
      <c r="B30" s="122"/>
      <c r="C30" s="116"/>
      <c r="D30" s="54"/>
      <c r="E30" s="54"/>
      <c r="F30" s="54"/>
      <c r="G30" s="54"/>
      <c r="H30" s="55"/>
    </row>
    <row r="31" spans="1:8" ht="13.5" customHeight="1" x14ac:dyDescent="0.25">
      <c r="A31" s="70"/>
      <c r="B31" s="60"/>
      <c r="C31" s="53"/>
      <c r="D31" s="54"/>
      <c r="E31" s="54"/>
      <c r="F31" s="54"/>
      <c r="G31" s="54"/>
      <c r="H31" s="55"/>
    </row>
    <row r="32" spans="1:8" ht="13.5" customHeight="1" x14ac:dyDescent="0.25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25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25">
      <c r="A34" s="59"/>
      <c r="B34" s="60"/>
      <c r="C34" s="53"/>
      <c r="D34" s="54"/>
      <c r="E34" s="54"/>
      <c r="F34" s="54"/>
      <c r="G34" s="54"/>
      <c r="H34" s="55"/>
    </row>
    <row r="35" spans="1:8" ht="13.5" customHeight="1" x14ac:dyDescent="0.25">
      <c r="A35" s="59"/>
      <c r="B35" s="60"/>
      <c r="C35" s="53"/>
      <c r="D35" s="54"/>
      <c r="E35" s="54"/>
      <c r="F35" s="54"/>
      <c r="G35" s="54"/>
      <c r="H35" s="55"/>
    </row>
    <row r="36" spans="1:8" ht="13.5" customHeight="1" x14ac:dyDescent="0.25">
      <c r="A36" s="59"/>
      <c r="B36" s="60"/>
      <c r="C36" s="53"/>
      <c r="D36" s="54"/>
      <c r="E36" s="54"/>
      <c r="F36" s="54"/>
      <c r="G36" s="54"/>
      <c r="H36" s="55"/>
    </row>
    <row r="37" spans="1:8" ht="13.5" customHeight="1" x14ac:dyDescent="0.25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25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25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25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25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25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25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25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25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25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25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25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25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25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25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25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25">
      <c r="A53" s="59"/>
      <c r="B53" s="61"/>
      <c r="C53" s="53"/>
      <c r="D53" s="54"/>
      <c r="E53" s="54"/>
      <c r="F53" s="54"/>
      <c r="G53" s="54"/>
      <c r="H53" s="55"/>
    </row>
    <row r="54" spans="1:8" ht="13.5" customHeight="1" x14ac:dyDescent="0.25">
      <c r="A54" s="59"/>
      <c r="B54" s="61"/>
      <c r="C54" s="53"/>
      <c r="D54" s="54"/>
      <c r="E54" s="54"/>
      <c r="F54" s="54"/>
      <c r="G54" s="54"/>
      <c r="H54" s="55"/>
    </row>
    <row r="55" spans="1:8" ht="13.5" customHeight="1" x14ac:dyDescent="0.25">
      <c r="A55" s="59"/>
      <c r="B55" s="61"/>
      <c r="C55" s="53"/>
      <c r="D55" s="54"/>
      <c r="E55" s="54"/>
      <c r="F55" s="54"/>
      <c r="G55" s="54"/>
      <c r="H55" s="55"/>
    </row>
    <row r="56" spans="1:8" ht="13.5" customHeight="1" x14ac:dyDescent="0.25">
      <c r="A56" s="49"/>
      <c r="B56" s="50"/>
      <c r="C56" s="56"/>
      <c r="D56" s="57"/>
      <c r="E56" s="57"/>
      <c r="F56" s="57"/>
      <c r="G56" s="57"/>
      <c r="H56" s="58"/>
    </row>
    <row r="57" spans="1:8" ht="13.5" customHeight="1" x14ac:dyDescent="0.25">
      <c r="A57" s="47"/>
      <c r="B57" s="48"/>
      <c r="C57" s="53"/>
      <c r="D57" s="54"/>
      <c r="E57" s="54"/>
      <c r="F57" s="54"/>
      <c r="G57" s="54"/>
      <c r="H57" s="55"/>
    </row>
    <row r="58" spans="1:8" ht="13.5" customHeight="1" x14ac:dyDescent="0.25">
      <c r="A58" s="47"/>
      <c r="B58" s="48"/>
      <c r="C58" s="53"/>
      <c r="D58" s="54"/>
      <c r="E58" s="54"/>
      <c r="F58" s="54"/>
      <c r="G58" s="54"/>
      <c r="H58" s="55"/>
    </row>
    <row r="59" spans="1:8" ht="13.5" customHeight="1" x14ac:dyDescent="0.25">
      <c r="A59" s="65"/>
      <c r="B59" s="66"/>
      <c r="C59" s="67"/>
      <c r="D59" s="68"/>
      <c r="E59" s="68"/>
      <c r="F59" s="68"/>
      <c r="G59" s="68"/>
      <c r="H59" s="69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opLeftCell="A25" zoomScaleNormal="100" workbookViewId="0">
      <selection activeCell="A6" sqref="A6"/>
    </sheetView>
  </sheetViews>
  <sheetFormatPr defaultRowHeight="15" x14ac:dyDescent="0.25"/>
  <cols>
    <col min="1" max="2" width="16.42578125" customWidth="1"/>
    <col min="3" max="3" width="16.57031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74" t="s">
        <v>50</v>
      </c>
      <c r="B1" s="174"/>
      <c r="C1" s="174"/>
      <c r="D1" s="174"/>
      <c r="E1" s="174"/>
      <c r="F1" s="174"/>
    </row>
    <row r="2" spans="1:13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0" t="str">
        <f>'Event Summary'!A4</f>
        <v>Santos Ltd</v>
      </c>
      <c r="B4" s="18"/>
      <c r="C4" s="20" t="str">
        <f>'Event Summary'!C4</f>
        <v>Raslie 10</v>
      </c>
      <c r="D4" s="18"/>
      <c r="E4" s="18"/>
      <c r="F4" s="18"/>
      <c r="G4" s="20" t="str">
        <f>'Event Summary'!E4</f>
        <v>Roma</v>
      </c>
      <c r="H4" s="19"/>
      <c r="J4" s="23" t="s">
        <v>21</v>
      </c>
      <c r="K4" s="23"/>
      <c r="L4" s="23" t="s">
        <v>25</v>
      </c>
      <c r="M4" s="24"/>
    </row>
    <row r="5" spans="1:13" s="1" customFormat="1" ht="9" customHeight="1" x14ac:dyDescent="0.25">
      <c r="A5" s="4" t="s">
        <v>14</v>
      </c>
      <c r="B5" s="10"/>
      <c r="C5" s="4" t="s">
        <v>16</v>
      </c>
      <c r="D5" s="9"/>
      <c r="E5" s="10"/>
      <c r="F5" s="11"/>
      <c r="G5" s="9" t="s">
        <v>58</v>
      </c>
      <c r="H5" s="11"/>
    </row>
    <row r="6" spans="1:13" s="1" customFormat="1" x14ac:dyDescent="0.25">
      <c r="A6" s="21" t="str">
        <f>'Event Summary'!G4</f>
        <v>Australia</v>
      </c>
      <c r="B6" s="22"/>
      <c r="C6" s="153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25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25">
      <c r="A8" s="79" t="s">
        <v>12</v>
      </c>
      <c r="B8" s="83" t="s">
        <v>13</v>
      </c>
      <c r="C8" s="84" t="s">
        <v>27</v>
      </c>
      <c r="D8" s="183" t="s">
        <v>26</v>
      </c>
      <c r="E8" s="183"/>
      <c r="F8" s="184"/>
      <c r="G8" s="83" t="s">
        <v>22</v>
      </c>
      <c r="H8" s="80" t="s">
        <v>23</v>
      </c>
    </row>
    <row r="9" spans="1:13" s="1" customFormat="1" x14ac:dyDescent="0.25">
      <c r="A9" s="74" t="str">
        <f>'Event Summary'!A11</f>
        <v>Ground Level</v>
      </c>
      <c r="B9" s="73">
        <f>'Event Summary'!C11</f>
        <v>359.8</v>
      </c>
      <c r="C9" s="72" t="str">
        <f>'Event Summary'!E11</f>
        <v>ORT</v>
      </c>
      <c r="D9" s="106">
        <f>'Event Summary'!G11</f>
        <v>3.9</v>
      </c>
      <c r="E9" s="107"/>
      <c r="F9" s="108"/>
      <c r="G9" s="72" t="s">
        <v>18</v>
      </c>
      <c r="H9" s="109">
        <f>'Event Summary'!G13</f>
        <v>688</v>
      </c>
    </row>
    <row r="10" spans="1:13" s="2" customFormat="1" ht="9" customHeight="1" x14ac:dyDescent="0.25">
      <c r="A10" s="83" t="s">
        <v>10</v>
      </c>
      <c r="B10" s="75" t="s">
        <v>17</v>
      </c>
      <c r="C10" s="83" t="s">
        <v>44</v>
      </c>
      <c r="D10" s="79" t="s">
        <v>45</v>
      </c>
      <c r="E10" s="81"/>
      <c r="F10" s="80"/>
      <c r="G10" s="83" t="s">
        <v>42</v>
      </c>
      <c r="H10" s="80" t="s">
        <v>43</v>
      </c>
    </row>
    <row r="11" spans="1:13" s="114" customFormat="1" ht="12" x14ac:dyDescent="0.25">
      <c r="A11" s="110">
        <f>'Event Summary'!A13</f>
        <v>41871</v>
      </c>
      <c r="B11" s="156" t="str">
        <f>'Event Summary'!A15</f>
        <v>Grid North</v>
      </c>
      <c r="C11" s="111" t="str">
        <f>'Event Summary'!E6</f>
        <v>26° 29' 06.85" S.</v>
      </c>
      <c r="D11" s="74" t="str">
        <f>'Event Summary'!G6</f>
        <v>149° 05' 13.07"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3" s="2" customFormat="1" ht="9" customHeight="1" x14ac:dyDescent="0.25">
      <c r="A12" s="75" t="s">
        <v>53</v>
      </c>
      <c r="B12" s="83" t="s">
        <v>56</v>
      </c>
      <c r="C12" s="83" t="s">
        <v>40</v>
      </c>
      <c r="D12" s="79" t="s">
        <v>41</v>
      </c>
      <c r="E12" s="81"/>
      <c r="F12" s="80"/>
      <c r="G12" s="83" t="s">
        <v>61</v>
      </c>
      <c r="H12" s="80" t="s">
        <v>29</v>
      </c>
    </row>
    <row r="13" spans="1:13" s="114" customFormat="1" ht="12" x14ac:dyDescent="0.25">
      <c r="A13" s="112" t="str">
        <f>'Event Summary'!E15</f>
        <v>-0° 55' 51.79"</v>
      </c>
      <c r="B13" s="110" t="str">
        <f>'Event Summary'!G15</f>
        <v>N/A</v>
      </c>
      <c r="C13" s="165">
        <f>'Event Summary'!A8</f>
        <v>7068887.4730000002</v>
      </c>
      <c r="D13" s="188">
        <f>'Event Summary'!C8</f>
        <v>708020.87</v>
      </c>
      <c r="E13" s="189"/>
      <c r="F13" s="190"/>
      <c r="G13" s="112" t="str">
        <f>'Event Summary'!C15</f>
        <v>Min Curvature</v>
      </c>
      <c r="H13" s="113" t="str">
        <f>'Event Summary'!G17</f>
        <v>Tubing</v>
      </c>
    </row>
    <row r="14" spans="1:13" s="3" customFormat="1" ht="9" customHeight="1" x14ac:dyDescent="0.2">
      <c r="A14" s="4" t="s">
        <v>20</v>
      </c>
      <c r="B14" s="6"/>
      <c r="C14" s="6"/>
      <c r="D14" s="6"/>
      <c r="E14" s="6"/>
      <c r="F14" s="6"/>
      <c r="G14" s="6"/>
      <c r="H14" s="7"/>
    </row>
    <row r="15" spans="1:13" ht="25.5" customHeight="1" x14ac:dyDescent="0.25">
      <c r="A15" s="185" t="str">
        <f>IF(ISBLANK('Event Summary'!A19),"",'Event Summary'!A19)</f>
        <v/>
      </c>
      <c r="B15" s="186"/>
      <c r="C15" s="186"/>
      <c r="D15" s="186"/>
      <c r="E15" s="186"/>
      <c r="F15" s="186"/>
      <c r="G15" s="186"/>
      <c r="H15" s="187"/>
    </row>
    <row r="16" spans="1:13" ht="3" customHeight="1" x14ac:dyDescent="0.25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3</xdr:col>
                <xdr:colOff>704850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26" zoomScaleNormal="100" workbookViewId="0">
      <selection activeCell="K11" sqref="K11"/>
    </sheetView>
  </sheetViews>
  <sheetFormatPr defaultRowHeight="15" x14ac:dyDescent="0.25"/>
  <cols>
    <col min="1" max="2" width="16.42578125" style="76" customWidth="1"/>
    <col min="3" max="3" width="16.5703125" style="76" customWidth="1"/>
    <col min="4" max="4" width="10.7109375" style="76" customWidth="1"/>
    <col min="5" max="5" width="0.5703125" style="76" customWidth="1"/>
    <col min="6" max="6" width="6" style="76" customWidth="1"/>
    <col min="7" max="8" width="16.28515625" style="76" customWidth="1"/>
    <col min="9" max="16384" width="9.140625" style="76"/>
  </cols>
  <sheetData>
    <row r="1" spans="1:15" ht="38.25" customHeight="1" x14ac:dyDescent="0.25">
      <c r="A1" s="174" t="s">
        <v>67</v>
      </c>
      <c r="B1" s="174"/>
      <c r="C1" s="174"/>
      <c r="D1" s="174"/>
      <c r="E1" s="174"/>
      <c r="F1" s="174"/>
    </row>
    <row r="2" spans="1:15" x14ac:dyDescent="0.25">
      <c r="A2" s="131" t="s">
        <v>0</v>
      </c>
      <c r="B2" s="132"/>
      <c r="C2" s="132"/>
      <c r="D2" s="132"/>
      <c r="E2" s="132"/>
      <c r="F2" s="132"/>
      <c r="G2" s="132"/>
      <c r="H2" s="133"/>
      <c r="I2" s="162"/>
      <c r="J2" s="162"/>
      <c r="K2" s="162"/>
      <c r="L2" s="162"/>
      <c r="M2" s="162"/>
      <c r="N2" s="162"/>
    </row>
    <row r="3" spans="1:15" s="78" customFormat="1" ht="9" customHeight="1" x14ac:dyDescent="0.25">
      <c r="A3" s="126" t="s">
        <v>1</v>
      </c>
      <c r="B3" s="128"/>
      <c r="C3" s="126" t="s">
        <v>3</v>
      </c>
      <c r="D3" s="128"/>
      <c r="E3" s="128"/>
      <c r="F3" s="128"/>
      <c r="G3" s="126" t="s">
        <v>2</v>
      </c>
      <c r="H3" s="127"/>
      <c r="I3" s="161"/>
      <c r="J3" s="161"/>
      <c r="K3" s="161"/>
      <c r="L3" s="161"/>
      <c r="M3" s="161"/>
      <c r="N3" s="161"/>
      <c r="O3" s="161"/>
    </row>
    <row r="4" spans="1:15" s="77" customFormat="1" x14ac:dyDescent="0.2">
      <c r="A4" s="139" t="str">
        <f>'Event Summary'!A4</f>
        <v>Santos Ltd</v>
      </c>
      <c r="B4" s="137"/>
      <c r="C4" s="139" t="str">
        <f>'Event Summary'!C4</f>
        <v>Raslie 10</v>
      </c>
      <c r="D4" s="137"/>
      <c r="E4" s="137"/>
      <c r="F4" s="137"/>
      <c r="G4" s="139" t="str">
        <f>'Event Summary'!E4</f>
        <v>Roma</v>
      </c>
      <c r="H4" s="138"/>
      <c r="I4" s="24"/>
      <c r="J4" s="23" t="s">
        <v>21</v>
      </c>
      <c r="K4" s="23" t="s">
        <v>66</v>
      </c>
      <c r="L4" s="23" t="s">
        <v>68</v>
      </c>
      <c r="M4" s="24"/>
      <c r="N4" s="24"/>
      <c r="O4" s="24"/>
    </row>
    <row r="5" spans="1:15" s="77" customFormat="1" ht="9" customHeight="1" x14ac:dyDescent="0.25">
      <c r="A5" s="126" t="s">
        <v>14</v>
      </c>
      <c r="B5" s="10"/>
      <c r="C5" s="126" t="s">
        <v>16</v>
      </c>
      <c r="D5" s="128"/>
      <c r="E5" s="10"/>
      <c r="F5" s="129"/>
      <c r="G5" s="128" t="s">
        <v>58</v>
      </c>
      <c r="H5" s="129"/>
      <c r="I5" s="24"/>
      <c r="J5" s="24"/>
      <c r="K5" s="24"/>
      <c r="L5" s="24"/>
      <c r="M5" s="24"/>
      <c r="N5" s="24"/>
      <c r="O5" s="24"/>
    </row>
    <row r="6" spans="1:15" s="77" customFormat="1" x14ac:dyDescent="0.25">
      <c r="A6" s="140" t="str">
        <f>'Event Summary'!G4</f>
        <v>Australia</v>
      </c>
      <c r="B6" s="22"/>
      <c r="C6" s="153" t="str">
        <f>'Event Summary'!A6</f>
        <v>Queensland</v>
      </c>
      <c r="D6" s="137"/>
      <c r="E6" s="137"/>
      <c r="F6" s="138"/>
      <c r="G6" s="25" t="str">
        <f>'Event Summary'!C6</f>
        <v>Well Head</v>
      </c>
      <c r="H6" s="138"/>
      <c r="I6" s="24"/>
      <c r="J6" s="24"/>
      <c r="K6" s="24"/>
      <c r="L6" s="24"/>
      <c r="M6" s="24"/>
      <c r="N6" s="24"/>
      <c r="O6" s="24"/>
    </row>
    <row r="7" spans="1:15" x14ac:dyDescent="0.25">
      <c r="A7" s="131" t="s">
        <v>11</v>
      </c>
      <c r="B7" s="132"/>
      <c r="C7" s="132"/>
      <c r="D7" s="132"/>
      <c r="E7" s="132"/>
      <c r="F7" s="132"/>
      <c r="G7" s="132"/>
      <c r="H7" s="133"/>
      <c r="J7" s="164"/>
      <c r="K7" s="164"/>
      <c r="L7" s="164"/>
      <c r="M7" s="164"/>
      <c r="N7" s="164"/>
      <c r="O7" s="162"/>
    </row>
    <row r="8" spans="1:15" s="78" customFormat="1" ht="9" customHeight="1" x14ac:dyDescent="0.25">
      <c r="A8" s="126" t="s">
        <v>12</v>
      </c>
      <c r="B8" s="130" t="s">
        <v>13</v>
      </c>
      <c r="C8" s="84" t="s">
        <v>27</v>
      </c>
      <c r="D8" s="183" t="s">
        <v>26</v>
      </c>
      <c r="E8" s="183"/>
      <c r="F8" s="184"/>
      <c r="G8" s="130" t="s">
        <v>22</v>
      </c>
      <c r="H8" s="127" t="s">
        <v>23</v>
      </c>
    </row>
    <row r="9" spans="1:15" s="77" customFormat="1" x14ac:dyDescent="0.25">
      <c r="A9" s="74" t="str">
        <f>'Event Summary'!A11</f>
        <v>Ground Level</v>
      </c>
      <c r="B9" s="73">
        <f>'Event Summary'!C11</f>
        <v>359.8</v>
      </c>
      <c r="C9" s="72" t="str">
        <f>'Event Summary'!E11</f>
        <v>ORT</v>
      </c>
      <c r="D9" s="106">
        <f>'Event Summary'!G11</f>
        <v>3.9</v>
      </c>
      <c r="E9" s="107"/>
      <c r="F9" s="108"/>
      <c r="G9" s="72" t="s">
        <v>18</v>
      </c>
      <c r="H9" s="109">
        <f>'Event Summary'!G13</f>
        <v>688</v>
      </c>
      <c r="J9" s="163"/>
      <c r="K9" s="163"/>
      <c r="L9" s="163"/>
      <c r="M9" s="163"/>
      <c r="N9" s="163"/>
    </row>
    <row r="10" spans="1:15" s="78" customFormat="1" ht="9" customHeight="1" x14ac:dyDescent="0.25">
      <c r="A10" s="130" t="s">
        <v>10</v>
      </c>
      <c r="B10" s="75" t="s">
        <v>17</v>
      </c>
      <c r="C10" s="130" t="s">
        <v>44</v>
      </c>
      <c r="D10" s="126" t="s">
        <v>45</v>
      </c>
      <c r="E10" s="128"/>
      <c r="F10" s="127"/>
      <c r="G10" s="130" t="s">
        <v>42</v>
      </c>
      <c r="H10" s="127" t="s">
        <v>43</v>
      </c>
    </row>
    <row r="11" spans="1:15" s="114" customFormat="1" ht="12" x14ac:dyDescent="0.25">
      <c r="A11" s="110">
        <f>'Event Summary'!A13</f>
        <v>41871</v>
      </c>
      <c r="B11" s="156" t="str">
        <f>'Event Summary'!A15</f>
        <v>Grid North</v>
      </c>
      <c r="C11" s="111" t="str">
        <f>'Event Summary'!E6</f>
        <v>26° 29' 06.85" S.</v>
      </c>
      <c r="D11" s="74" t="str">
        <f>'Event Summary'!G6</f>
        <v>149° 05' 13.07"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5" s="78" customFormat="1" ht="9" customHeight="1" x14ac:dyDescent="0.25">
      <c r="A12" s="75" t="s">
        <v>53</v>
      </c>
      <c r="B12" s="130" t="s">
        <v>56</v>
      </c>
      <c r="C12" s="130" t="s">
        <v>40</v>
      </c>
      <c r="D12" s="126" t="s">
        <v>41</v>
      </c>
      <c r="E12" s="128"/>
      <c r="F12" s="127"/>
      <c r="G12" s="130" t="s">
        <v>61</v>
      </c>
      <c r="H12" s="127" t="s">
        <v>29</v>
      </c>
    </row>
    <row r="13" spans="1:15" s="114" customFormat="1" ht="12" x14ac:dyDescent="0.25">
      <c r="A13" s="112" t="str">
        <f>'Event Summary'!E15</f>
        <v>-0° 55' 51.79"</v>
      </c>
      <c r="B13" s="110" t="str">
        <f>'Event Summary'!G15</f>
        <v>N/A</v>
      </c>
      <c r="C13" s="157">
        <f>'Event Summary'!A8</f>
        <v>7068887.4730000002</v>
      </c>
      <c r="D13" s="188">
        <f>'Event Summary'!C8</f>
        <v>708020.87</v>
      </c>
      <c r="E13" s="189"/>
      <c r="F13" s="190"/>
      <c r="G13" s="112" t="str">
        <f>'Event Summary'!C15</f>
        <v>Min Curvature</v>
      </c>
      <c r="H13" s="113" t="str">
        <f>'Event Summary'!G17</f>
        <v>Tubing</v>
      </c>
    </row>
    <row r="14" spans="1:15" s="3" customFormat="1" ht="9" customHeight="1" x14ac:dyDescent="0.2">
      <c r="A14" s="126" t="s">
        <v>20</v>
      </c>
      <c r="B14" s="6"/>
      <c r="C14" s="6"/>
      <c r="D14" s="6"/>
      <c r="E14" s="6"/>
      <c r="F14" s="6"/>
      <c r="G14" s="6"/>
      <c r="H14" s="7"/>
    </row>
    <row r="15" spans="1:15" ht="25.5" customHeight="1" x14ac:dyDescent="0.25">
      <c r="A15" s="180" t="str">
        <f>IF(ISBLANK('Event Summary'!A19),"",'Event Summary'!A19)</f>
        <v/>
      </c>
      <c r="B15" s="181"/>
      <c r="C15" s="181"/>
      <c r="D15" s="181"/>
      <c r="E15" s="181"/>
      <c r="F15" s="181"/>
      <c r="G15" s="181"/>
      <c r="H15" s="182"/>
      <c r="J15" s="164"/>
      <c r="K15" s="164"/>
      <c r="L15" s="164"/>
      <c r="M15" s="164"/>
      <c r="N15" s="164"/>
    </row>
    <row r="16" spans="1:15" ht="3" customHeight="1" x14ac:dyDescent="0.25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zoomScaleNormal="100" workbookViewId="0">
      <pane ySplit="20" topLeftCell="A21" activePane="bottomLeft" state="frozenSplit"/>
      <selection activeCell="G25" sqref="G25"/>
      <selection pane="bottomLeft" activeCell="A19" sqref="A1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4" t="s">
        <v>64</v>
      </c>
      <c r="B1" s="174"/>
      <c r="C1" s="174"/>
      <c r="D1" s="174"/>
      <c r="E1" s="174"/>
    </row>
    <row r="2" spans="1:8" s="76" customFormat="1" x14ac:dyDescent="0.25">
      <c r="A2" s="85" t="s">
        <v>0</v>
      </c>
      <c r="B2" s="86"/>
      <c r="C2" s="86"/>
      <c r="D2" s="86"/>
      <c r="E2" s="86"/>
      <c r="F2" s="86"/>
      <c r="G2" s="86"/>
      <c r="H2" s="87"/>
    </row>
    <row r="3" spans="1:8" s="78" customFormat="1" ht="9" customHeight="1" x14ac:dyDescent="0.25">
      <c r="A3" s="79" t="s">
        <v>1</v>
      </c>
      <c r="B3" s="81"/>
      <c r="C3" s="79" t="s">
        <v>3</v>
      </c>
      <c r="D3" s="81"/>
      <c r="E3" s="79" t="s">
        <v>2</v>
      </c>
      <c r="F3" s="81"/>
      <c r="G3" s="79" t="s">
        <v>14</v>
      </c>
      <c r="H3" s="82"/>
    </row>
    <row r="4" spans="1:8" s="77" customFormat="1" x14ac:dyDescent="0.25">
      <c r="A4" s="93" t="str">
        <f>'Event Summary'!A4</f>
        <v>Santos Ltd</v>
      </c>
      <c r="B4" s="91"/>
      <c r="C4" s="93" t="str">
        <f>'Event Summary'!C4</f>
        <v>Raslie 10</v>
      </c>
      <c r="D4" s="92"/>
      <c r="E4" s="93" t="str">
        <f>'Event Summary'!E4</f>
        <v>Roma</v>
      </c>
      <c r="F4" s="91"/>
      <c r="G4" s="94" t="str">
        <f>'Event Summary'!G4</f>
        <v>Australia</v>
      </c>
      <c r="H4" s="97"/>
    </row>
    <row r="5" spans="1:8" s="77" customFormat="1" ht="9" customHeight="1" x14ac:dyDescent="0.25">
      <c r="A5" s="79" t="s">
        <v>16</v>
      </c>
      <c r="B5" s="82"/>
      <c r="C5" s="79" t="s">
        <v>58</v>
      </c>
      <c r="D5" s="80"/>
      <c r="E5" s="79" t="s">
        <v>44</v>
      </c>
      <c r="F5" s="80"/>
      <c r="G5" s="79" t="s">
        <v>45</v>
      </c>
      <c r="H5" s="80"/>
    </row>
    <row r="6" spans="1:8" s="77" customFormat="1" x14ac:dyDescent="0.25">
      <c r="A6" s="153" t="str">
        <f>'Event Summary'!A6</f>
        <v>Queensland</v>
      </c>
      <c r="B6" s="97"/>
      <c r="C6" s="102" t="str">
        <f>'Event Summary'!C6</f>
        <v>Well Head</v>
      </c>
      <c r="D6" s="97"/>
      <c r="E6" s="105" t="str">
        <f>'Event Summary'!E6</f>
        <v>26° 29' 06.85" S.</v>
      </c>
      <c r="F6" s="71"/>
      <c r="G6" s="105" t="str">
        <f>'Event Summary'!G6</f>
        <v>149° 05' 13.07" E.</v>
      </c>
      <c r="H6" s="92"/>
    </row>
    <row r="7" spans="1:8" s="77" customFormat="1" ht="9" customHeight="1" x14ac:dyDescent="0.25">
      <c r="A7" s="79" t="s">
        <v>40</v>
      </c>
      <c r="B7" s="82"/>
      <c r="C7" s="79" t="s">
        <v>41</v>
      </c>
      <c r="D7" s="80"/>
      <c r="E7" s="79" t="s">
        <v>42</v>
      </c>
      <c r="F7" s="80"/>
      <c r="G7" s="79" t="s">
        <v>43</v>
      </c>
      <c r="H7" s="80"/>
    </row>
    <row r="8" spans="1:8" s="77" customFormat="1" x14ac:dyDescent="0.25">
      <c r="A8" s="176">
        <f>'Event Summary'!A8</f>
        <v>7068887.4730000002</v>
      </c>
      <c r="B8" s="177"/>
      <c r="C8" s="191">
        <f>'Event Summary'!C8</f>
        <v>708020.87</v>
      </c>
      <c r="D8" s="192"/>
      <c r="E8" s="105" t="str">
        <f>'Event Summary'!E8</f>
        <v>GDA94/MGA94</v>
      </c>
      <c r="F8" s="71"/>
      <c r="G8" s="105">
        <f>'Event Summary'!G8</f>
        <v>55</v>
      </c>
      <c r="H8" s="92"/>
    </row>
    <row r="9" spans="1:8" s="76" customFormat="1" x14ac:dyDescent="0.25">
      <c r="A9" s="85" t="s">
        <v>11</v>
      </c>
      <c r="B9" s="86"/>
      <c r="C9" s="86"/>
      <c r="D9" s="86"/>
      <c r="E9" s="86"/>
      <c r="F9" s="86"/>
      <c r="G9" s="96"/>
      <c r="H9" s="87"/>
    </row>
    <row r="10" spans="1:8" s="78" customFormat="1" ht="9" customHeight="1" x14ac:dyDescent="0.25">
      <c r="A10" s="79" t="s">
        <v>24</v>
      </c>
      <c r="B10" s="80"/>
      <c r="C10" s="95" t="s">
        <v>13</v>
      </c>
      <c r="D10" s="80"/>
      <c r="E10" s="95" t="s">
        <v>27</v>
      </c>
      <c r="F10" s="81"/>
      <c r="G10" s="79" t="s">
        <v>19</v>
      </c>
      <c r="H10" s="80"/>
    </row>
    <row r="11" spans="1:8" s="77" customFormat="1" x14ac:dyDescent="0.25">
      <c r="A11" s="88" t="str">
        <f>'Event Summary'!A11</f>
        <v>Ground Level</v>
      </c>
      <c r="B11" s="90"/>
      <c r="C11" s="98">
        <f>'Event Summary'!C11</f>
        <v>359.8</v>
      </c>
      <c r="D11" s="90"/>
      <c r="E11" s="88" t="str">
        <f>'Event Summary'!E11</f>
        <v>ORT</v>
      </c>
      <c r="F11" s="89"/>
      <c r="G11" s="100">
        <f>'Event Summary'!G11</f>
        <v>3.9</v>
      </c>
      <c r="H11" s="90"/>
    </row>
    <row r="12" spans="1:8" s="78" customFormat="1" ht="9" customHeight="1" x14ac:dyDescent="0.25">
      <c r="A12" s="79" t="s">
        <v>10</v>
      </c>
      <c r="B12" s="80"/>
      <c r="C12" s="79" t="s">
        <v>59</v>
      </c>
      <c r="D12" s="80"/>
      <c r="E12" s="79" t="s">
        <v>22</v>
      </c>
      <c r="F12" s="81"/>
      <c r="G12" s="79" t="s">
        <v>23</v>
      </c>
      <c r="H12" s="80"/>
    </row>
    <row r="13" spans="1:8" s="104" customFormat="1" ht="15" customHeight="1" x14ac:dyDescent="0.25">
      <c r="A13" s="101">
        <f>'Event Summary'!A13</f>
        <v>41871</v>
      </c>
      <c r="B13" s="90"/>
      <c r="C13" s="88" t="str">
        <f>'Event Summary'!C13</f>
        <v>Drop Gyro</v>
      </c>
      <c r="D13" s="90"/>
      <c r="E13" s="144">
        <f>'Event Summary'!E13</f>
        <v>0</v>
      </c>
      <c r="F13" s="89"/>
      <c r="G13" s="99">
        <f>'Event Summary'!G13</f>
        <v>688</v>
      </c>
      <c r="H13" s="90"/>
    </row>
    <row r="14" spans="1:8" s="78" customFormat="1" ht="9" customHeight="1" x14ac:dyDescent="0.25">
      <c r="A14" s="126" t="s">
        <v>17</v>
      </c>
      <c r="B14" s="127"/>
      <c r="C14" s="126" t="s">
        <v>54</v>
      </c>
      <c r="D14" s="127"/>
      <c r="E14" s="126" t="s">
        <v>53</v>
      </c>
      <c r="F14" s="128"/>
      <c r="G14" s="126" t="s">
        <v>56</v>
      </c>
      <c r="H14" s="127"/>
    </row>
    <row r="15" spans="1:8" s="77" customFormat="1" x14ac:dyDescent="0.25">
      <c r="A15" s="134" t="str">
        <f>'Event Summary'!A15</f>
        <v>Grid North</v>
      </c>
      <c r="B15" s="136"/>
      <c r="C15" s="146" t="str">
        <f>'Event Summary'!C15</f>
        <v>Min Curvature</v>
      </c>
      <c r="D15" s="136"/>
      <c r="E15" s="158" t="str">
        <f>'Event Summary'!E15</f>
        <v>-0° 55' 51.79"</v>
      </c>
      <c r="F15" s="135"/>
      <c r="G15" s="144" t="str">
        <f>'Event Summary'!G15</f>
        <v>N/A</v>
      </c>
      <c r="H15" s="136"/>
    </row>
    <row r="16" spans="1:8" s="78" customFormat="1" ht="9" customHeight="1" x14ac:dyDescent="0.25">
      <c r="A16" s="159" t="s">
        <v>63</v>
      </c>
      <c r="B16" s="80"/>
      <c r="C16" s="79" t="s">
        <v>46</v>
      </c>
      <c r="D16" s="80"/>
      <c r="E16" s="79" t="s">
        <v>57</v>
      </c>
      <c r="F16" s="81"/>
      <c r="G16" s="79" t="s">
        <v>29</v>
      </c>
      <c r="H16" s="83" t="s">
        <v>28</v>
      </c>
    </row>
    <row r="17" spans="1:8" s="104" customFormat="1" ht="15" customHeight="1" x14ac:dyDescent="0.25">
      <c r="A17" s="146" t="str">
        <f>'Event Summary'!A17</f>
        <v>S. Colli</v>
      </c>
      <c r="B17" s="90"/>
      <c r="C17" s="88" t="str">
        <f>'Event Summary'!C17</f>
        <v>D. Slater</v>
      </c>
      <c r="D17" s="90"/>
      <c r="E17" s="88" t="str">
        <f>'Event Summary'!E17</f>
        <v>Huracan</v>
      </c>
      <c r="F17" s="89"/>
      <c r="G17" s="99" t="str">
        <f>'Event Summary'!G17</f>
        <v>Tubing</v>
      </c>
      <c r="H17" s="103">
        <f>'Event Summary'!H17</f>
        <v>4020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65</v>
      </c>
      <c r="F20" s="26" t="s">
        <v>8</v>
      </c>
      <c r="G20" s="26" t="s">
        <v>9</v>
      </c>
      <c r="H20" s="26" t="s">
        <v>62</v>
      </c>
    </row>
    <row r="21" spans="1:8" s="8" customFormat="1" x14ac:dyDescent="0.2">
      <c r="A21" s="151">
        <v>0</v>
      </c>
      <c r="B21" s="160">
        <v>0</v>
      </c>
      <c r="C21" s="160">
        <v>0</v>
      </c>
      <c r="D21" s="160">
        <v>0</v>
      </c>
      <c r="E21" s="152" t="s">
        <v>70</v>
      </c>
      <c r="F21" s="160">
        <v>0</v>
      </c>
      <c r="G21" s="160">
        <v>0</v>
      </c>
      <c r="H21" s="160" t="s">
        <v>70</v>
      </c>
    </row>
    <row r="22" spans="1:8" x14ac:dyDescent="0.25">
      <c r="A22" s="167">
        <v>5.44</v>
      </c>
      <c r="B22" s="168">
        <v>0.1</v>
      </c>
      <c r="C22" s="168">
        <v>26.05</v>
      </c>
      <c r="D22" s="169">
        <v>5.4399972381358159</v>
      </c>
      <c r="E22" s="170">
        <v>4.2650222004652029E-3</v>
      </c>
      <c r="F22" s="168">
        <v>4.2650222004652029E-3</v>
      </c>
      <c r="G22" s="168">
        <v>2.0847996002487336E-3</v>
      </c>
      <c r="H22" s="168">
        <v>0.55147058823638229</v>
      </c>
    </row>
    <row r="23" spans="1:8" x14ac:dyDescent="0.25">
      <c r="A23" s="167">
        <v>14.92</v>
      </c>
      <c r="B23" s="168">
        <v>0.31</v>
      </c>
      <c r="C23" s="168">
        <v>15.03</v>
      </c>
      <c r="D23" s="169">
        <v>14.919931527736864</v>
      </c>
      <c r="E23" s="170">
        <v>3.6465892256630376E-2</v>
      </c>
      <c r="F23" s="168">
        <v>3.6465892256630376E-2</v>
      </c>
      <c r="G23" s="168">
        <v>1.236845668803908E-2</v>
      </c>
      <c r="H23" s="168">
        <v>0.67311580352841749</v>
      </c>
    </row>
    <row r="24" spans="1:8" x14ac:dyDescent="0.25">
      <c r="A24" s="167">
        <v>24.4</v>
      </c>
      <c r="B24" s="168">
        <v>0.18</v>
      </c>
      <c r="C24" s="168">
        <v>25.93</v>
      </c>
      <c r="D24" s="169">
        <v>24.399843309637824</v>
      </c>
      <c r="E24" s="170">
        <v>7.4626336622479542E-2</v>
      </c>
      <c r="F24" s="168">
        <v>7.4626336622479555E-2</v>
      </c>
      <c r="G24" s="168">
        <v>2.5530522144690777E-2</v>
      </c>
      <c r="H24" s="168">
        <v>0.43520881108246684</v>
      </c>
    </row>
    <row r="25" spans="1:8" x14ac:dyDescent="0.25">
      <c r="A25" s="167">
        <v>33.880000000000003</v>
      </c>
      <c r="B25" s="168">
        <v>0.23</v>
      </c>
      <c r="C25" s="168">
        <v>30.27</v>
      </c>
      <c r="D25" s="169">
        <v>33.879782386696938</v>
      </c>
      <c r="E25" s="170">
        <v>0.10445166578534648</v>
      </c>
      <c r="F25" s="168">
        <v>0.10445166578534647</v>
      </c>
      <c r="G25" s="168">
        <v>4.1633316640788773E-2</v>
      </c>
      <c r="H25" s="168">
        <v>0.16557088548280099</v>
      </c>
    </row>
    <row r="26" spans="1:8" x14ac:dyDescent="0.25">
      <c r="A26" s="167">
        <v>43.36</v>
      </c>
      <c r="B26" s="168">
        <v>0.12</v>
      </c>
      <c r="C26" s="168">
        <v>326.17</v>
      </c>
      <c r="D26" s="169">
        <v>43.359744193140074</v>
      </c>
      <c r="E26" s="170">
        <v>0.12913164414033054</v>
      </c>
      <c r="F26" s="168">
        <v>0.12913164414033054</v>
      </c>
      <c r="G26" s="168">
        <v>4.5697729660075875E-2</v>
      </c>
      <c r="H26" s="168">
        <v>0.65765309841314623</v>
      </c>
    </row>
    <row r="27" spans="1:8" x14ac:dyDescent="0.25">
      <c r="A27" s="167">
        <v>52.84</v>
      </c>
      <c r="B27" s="168">
        <v>0.03</v>
      </c>
      <c r="C27" s="168">
        <v>287.99</v>
      </c>
      <c r="D27" s="169">
        <v>52.839735467320445</v>
      </c>
      <c r="E27" s="170">
        <v>0.13814481437902326</v>
      </c>
      <c r="F27" s="168">
        <v>0.13814481437902326</v>
      </c>
      <c r="G27" s="168">
        <v>3.7810304623758575E-2</v>
      </c>
      <c r="H27" s="168">
        <v>0.3107117313088964</v>
      </c>
    </row>
    <row r="28" spans="1:8" x14ac:dyDescent="0.25">
      <c r="A28" s="167">
        <v>62.32</v>
      </c>
      <c r="B28" s="168">
        <v>0.25</v>
      </c>
      <c r="C28" s="168">
        <v>298.72000000000003</v>
      </c>
      <c r="D28" s="169">
        <v>62.319701406614499</v>
      </c>
      <c r="E28" s="170">
        <v>0.14884970750136392</v>
      </c>
      <c r="F28" s="168">
        <v>0.14884970750136389</v>
      </c>
      <c r="G28" s="168">
        <v>1.7312013815226894E-2</v>
      </c>
      <c r="H28" s="168">
        <v>0.69808626124898676</v>
      </c>
    </row>
    <row r="29" spans="1:8" x14ac:dyDescent="0.25">
      <c r="A29" s="167">
        <v>71.8</v>
      </c>
      <c r="B29" s="168">
        <v>0.17</v>
      </c>
      <c r="C29" s="168">
        <v>304.99</v>
      </c>
      <c r="D29" s="169">
        <v>71.799637083575604</v>
      </c>
      <c r="E29" s="170">
        <v>0.16685274404232509</v>
      </c>
      <c r="F29" s="168">
        <v>0.16685274404232509</v>
      </c>
      <c r="G29" s="168">
        <v>-1.2347568794848378E-2</v>
      </c>
      <c r="H29" s="168">
        <v>0.26302864600656373</v>
      </c>
    </row>
    <row r="30" spans="1:8" x14ac:dyDescent="0.25">
      <c r="A30" s="167">
        <v>81.28</v>
      </c>
      <c r="B30" s="168">
        <v>0.1</v>
      </c>
      <c r="C30" s="168">
        <v>298.45</v>
      </c>
      <c r="D30" s="169">
        <v>81.27961023241329</v>
      </c>
      <c r="E30" s="170">
        <v>0.17885854330574977</v>
      </c>
      <c r="F30" s="168">
        <v>0.17885854330574977</v>
      </c>
      <c r="G30" s="168">
        <v>-3.1143174149407728E-2</v>
      </c>
      <c r="H30" s="168">
        <v>0.22646494300985215</v>
      </c>
    </row>
    <row r="31" spans="1:8" x14ac:dyDescent="0.25">
      <c r="A31" s="167">
        <v>90.76</v>
      </c>
      <c r="B31" s="168">
        <v>0.1</v>
      </c>
      <c r="C31" s="168">
        <v>305.05</v>
      </c>
      <c r="D31" s="169">
        <v>90.759595825447761</v>
      </c>
      <c r="E31" s="170">
        <v>0.18755069073052638</v>
      </c>
      <c r="F31" s="168">
        <v>0.18755069073052641</v>
      </c>
      <c r="G31" s="168">
        <v>-4.5189527866832807E-2</v>
      </c>
      <c r="H31" s="168">
        <v>3.6432910048098191E-2</v>
      </c>
    </row>
    <row r="32" spans="1:8" x14ac:dyDescent="0.25">
      <c r="A32" s="167">
        <v>100.24</v>
      </c>
      <c r="B32" s="168">
        <v>0.06</v>
      </c>
      <c r="C32" s="168">
        <v>279.85000000000002</v>
      </c>
      <c r="D32" s="169">
        <v>100.23958666689465</v>
      </c>
      <c r="E32" s="170">
        <v>0.19315085830193673</v>
      </c>
      <c r="F32" s="168">
        <v>0.19315085830193676</v>
      </c>
      <c r="G32" s="168">
        <v>-5.6852657774364518E-2</v>
      </c>
      <c r="H32" s="168">
        <v>0.1657114657960054</v>
      </c>
    </row>
    <row r="33" spans="1:8" x14ac:dyDescent="0.25">
      <c r="A33" s="167">
        <v>109.72</v>
      </c>
      <c r="B33" s="168">
        <v>0.09</v>
      </c>
      <c r="C33" s="168">
        <v>5.34</v>
      </c>
      <c r="D33" s="169">
        <v>109.71958083136923</v>
      </c>
      <c r="E33" s="170">
        <v>0.20141325774689658</v>
      </c>
      <c r="F33" s="168">
        <v>0.20141325774689664</v>
      </c>
      <c r="G33" s="168">
        <v>-6.1050276809543134E-2</v>
      </c>
      <c r="H33" s="168">
        <v>0.32964234129963521</v>
      </c>
    </row>
    <row r="34" spans="1:8" x14ac:dyDescent="0.25">
      <c r="A34" s="167">
        <v>119.2</v>
      </c>
      <c r="B34" s="168">
        <v>0.08</v>
      </c>
      <c r="C34" s="168">
        <v>346</v>
      </c>
      <c r="D34" s="169">
        <v>119.19957058280647</v>
      </c>
      <c r="E34" s="170">
        <v>0.21524821056418159</v>
      </c>
      <c r="F34" s="168">
        <v>0.21524821056418164</v>
      </c>
      <c r="G34" s="168">
        <v>-6.195845780123168E-2</v>
      </c>
      <c r="H34" s="168">
        <v>9.5598522558102417E-2</v>
      </c>
    </row>
    <row r="35" spans="1:8" x14ac:dyDescent="0.25">
      <c r="A35" s="167">
        <v>128.68</v>
      </c>
      <c r="B35" s="168">
        <v>0.11</v>
      </c>
      <c r="C35" s="168">
        <v>339.78</v>
      </c>
      <c r="D35" s="169">
        <v>128.6795574683747</v>
      </c>
      <c r="E35" s="170">
        <v>0.23020922750790077</v>
      </c>
      <c r="F35" s="168">
        <v>0.23020922750790074</v>
      </c>
      <c r="G35" s="168">
        <v>-6.670480962693788E-2</v>
      </c>
      <c r="H35" s="168">
        <v>0.10025242076939328</v>
      </c>
    </row>
    <row r="36" spans="1:8" x14ac:dyDescent="0.25">
      <c r="A36" s="167">
        <v>138.16</v>
      </c>
      <c r="B36" s="168">
        <v>0.37</v>
      </c>
      <c r="C36" s="168">
        <v>36.04</v>
      </c>
      <c r="D36" s="169">
        <v>138.15947487538423</v>
      </c>
      <c r="E36" s="170">
        <v>0.26349957203155128</v>
      </c>
      <c r="F36" s="168">
        <v>0.26349957203155128</v>
      </c>
      <c r="G36" s="168">
        <v>-5.1840992733855167E-2</v>
      </c>
      <c r="H36" s="168">
        <v>1.0194996357645043</v>
      </c>
    </row>
    <row r="37" spans="1:8" x14ac:dyDescent="0.25">
      <c r="A37" s="167">
        <v>147.63999999999999</v>
      </c>
      <c r="B37" s="168">
        <v>0.24</v>
      </c>
      <c r="C37" s="168">
        <v>53.69</v>
      </c>
      <c r="D37" s="169">
        <v>147.63934053654268</v>
      </c>
      <c r="E37" s="170">
        <v>0.30000763100344524</v>
      </c>
      <c r="F37" s="168">
        <v>0.30000763100344519</v>
      </c>
      <c r="G37" s="168">
        <v>-1.7832450722374188E-2</v>
      </c>
      <c r="H37" s="168">
        <v>0.50295743602785947</v>
      </c>
    </row>
    <row r="38" spans="1:8" x14ac:dyDescent="0.25">
      <c r="A38" s="167">
        <v>157.12</v>
      </c>
      <c r="B38" s="168">
        <v>0.33</v>
      </c>
      <c r="C38" s="168">
        <v>39.54</v>
      </c>
      <c r="D38" s="169">
        <v>157.11922343901807</v>
      </c>
      <c r="E38" s="170">
        <v>0.33281818810245373</v>
      </c>
      <c r="F38" s="168">
        <v>0.33281818810245373</v>
      </c>
      <c r="G38" s="168">
        <v>1.554688105865247E-2</v>
      </c>
      <c r="H38" s="168">
        <v>0.35950771236334628</v>
      </c>
    </row>
    <row r="39" spans="1:8" x14ac:dyDescent="0.25">
      <c r="A39" s="167">
        <v>166.6</v>
      </c>
      <c r="B39" s="168">
        <v>0.41</v>
      </c>
      <c r="C39" s="168">
        <v>48.69</v>
      </c>
      <c r="D39" s="169">
        <v>166.59902583016452</v>
      </c>
      <c r="E39" s="170">
        <v>0.37626231849001535</v>
      </c>
      <c r="F39" s="168">
        <v>0.37626231849001535</v>
      </c>
      <c r="G39" s="168">
        <v>5.8404512781096672E-2</v>
      </c>
      <c r="H39" s="168">
        <v>0.3139653044502399</v>
      </c>
    </row>
    <row r="40" spans="1:8" x14ac:dyDescent="0.25">
      <c r="A40" s="167">
        <v>176.08</v>
      </c>
      <c r="B40" s="168">
        <v>0.44</v>
      </c>
      <c r="C40" s="168">
        <v>43.15</v>
      </c>
      <c r="D40" s="169">
        <v>176.0787653266008</v>
      </c>
      <c r="E40" s="170">
        <v>0.4252093549194651</v>
      </c>
      <c r="F40" s="168">
        <v>0.4252093549194651</v>
      </c>
      <c r="G40" s="168">
        <v>0.10877682157913232</v>
      </c>
      <c r="H40" s="168">
        <v>0.16090303520608565</v>
      </c>
    </row>
    <row r="41" spans="1:8" x14ac:dyDescent="0.25">
      <c r="A41" s="167">
        <v>185.56</v>
      </c>
      <c r="B41" s="168">
        <v>0.52</v>
      </c>
      <c r="C41" s="168">
        <v>44.02</v>
      </c>
      <c r="D41" s="169">
        <v>185.55843189972896</v>
      </c>
      <c r="E41" s="170">
        <v>0.48270005544796696</v>
      </c>
      <c r="F41" s="168">
        <v>0.48270005544796696</v>
      </c>
      <c r="G41" s="168">
        <v>0.16356514831082222</v>
      </c>
      <c r="H41" s="168">
        <v>0.25420575085693636</v>
      </c>
    </row>
    <row r="42" spans="1:8" x14ac:dyDescent="0.25">
      <c r="A42" s="167">
        <v>195.04</v>
      </c>
      <c r="B42" s="168">
        <v>0.47</v>
      </c>
      <c r="C42" s="168">
        <v>39.86</v>
      </c>
      <c r="D42" s="169">
        <v>195.03807812271361</v>
      </c>
      <c r="E42" s="170">
        <v>0.54348071976830548</v>
      </c>
      <c r="F42" s="168">
        <v>0.54348071976830548</v>
      </c>
      <c r="G42" s="168">
        <v>0.2183789849290082</v>
      </c>
      <c r="H42" s="168">
        <v>0.19476242922464557</v>
      </c>
    </row>
    <row r="43" spans="1:8" x14ac:dyDescent="0.25">
      <c r="A43" s="167">
        <v>204.52</v>
      </c>
      <c r="B43" s="168">
        <v>0.5</v>
      </c>
      <c r="C43" s="168">
        <v>28.84</v>
      </c>
      <c r="D43" s="169">
        <v>204.51774046369957</v>
      </c>
      <c r="E43" s="170">
        <v>0.60956049748288055</v>
      </c>
      <c r="F43" s="168">
        <v>0.60956049748288055</v>
      </c>
      <c r="G43" s="168">
        <v>0.26325146831012419</v>
      </c>
      <c r="H43" s="168">
        <v>0.30951812083532909</v>
      </c>
    </row>
    <row r="44" spans="1:8" x14ac:dyDescent="0.25">
      <c r="A44" s="167">
        <v>214</v>
      </c>
      <c r="B44" s="168">
        <v>0.5</v>
      </c>
      <c r="C44" s="168">
        <v>24.58</v>
      </c>
      <c r="D44" s="169">
        <v>213.99737982675336</v>
      </c>
      <c r="E44" s="170">
        <v>0.68340938372418758</v>
      </c>
      <c r="F44" s="168">
        <v>0.68340938372418758</v>
      </c>
      <c r="G44" s="168">
        <v>0.30040973950093258</v>
      </c>
      <c r="H44" s="168">
        <v>0.11761544208175516</v>
      </c>
    </row>
    <row r="45" spans="1:8" x14ac:dyDescent="0.25">
      <c r="A45" s="167">
        <v>223.48</v>
      </c>
      <c r="B45" s="168">
        <v>0.5</v>
      </c>
      <c r="C45" s="168">
        <v>30.83</v>
      </c>
      <c r="D45" s="169">
        <v>223.47701957252087</v>
      </c>
      <c r="E45" s="170">
        <v>0.75654357030519259</v>
      </c>
      <c r="F45" s="168">
        <v>0.75654357030519259</v>
      </c>
      <c r="G45" s="168">
        <v>0.3388141875566627</v>
      </c>
      <c r="H45" s="168">
        <v>0.17251206258651863</v>
      </c>
    </row>
    <row r="46" spans="1:8" x14ac:dyDescent="0.25">
      <c r="A46" s="167">
        <v>232.96</v>
      </c>
      <c r="B46" s="168">
        <v>0.51</v>
      </c>
      <c r="C46" s="168">
        <v>30.46</v>
      </c>
      <c r="D46" s="169">
        <v>232.95665133825921</v>
      </c>
      <c r="E46" s="170">
        <v>0.82843026679023701</v>
      </c>
      <c r="F46" s="168">
        <v>0.82843026679023701</v>
      </c>
      <c r="G46" s="168">
        <v>0.38140099866550303</v>
      </c>
      <c r="H46" s="168">
        <v>3.3285623297545967E-2</v>
      </c>
    </row>
    <row r="47" spans="1:8" x14ac:dyDescent="0.25">
      <c r="A47" s="167">
        <v>242.44</v>
      </c>
      <c r="B47" s="168">
        <v>0.48</v>
      </c>
      <c r="C47" s="168">
        <v>31.21</v>
      </c>
      <c r="D47" s="169">
        <v>242.4362974539589</v>
      </c>
      <c r="E47" s="170">
        <v>0.8987605294926535</v>
      </c>
      <c r="F47" s="168">
        <v>0.8987605294926535</v>
      </c>
      <c r="G47" s="168">
        <v>0.42336558316265999</v>
      </c>
      <c r="H47" s="168">
        <v>9.7123762931299457E-2</v>
      </c>
    </row>
    <row r="48" spans="1:8" x14ac:dyDescent="0.25">
      <c r="A48" s="167">
        <v>251.92</v>
      </c>
      <c r="B48" s="168">
        <v>0.52</v>
      </c>
      <c r="C48" s="168">
        <v>35.729999999999997</v>
      </c>
      <c r="D48" s="169">
        <v>251.915936665695</v>
      </c>
      <c r="E48" s="170">
        <v>0.96764412356390694</v>
      </c>
      <c r="F48" s="168">
        <v>0.96764412356390683</v>
      </c>
      <c r="G48" s="168">
        <v>0.46906321755056807</v>
      </c>
      <c r="H48" s="168">
        <v>0.1776816255926989</v>
      </c>
    </row>
    <row r="49" spans="1:8" x14ac:dyDescent="0.25">
      <c r="A49" s="167">
        <v>261.39999999999998</v>
      </c>
      <c r="B49" s="168">
        <v>0.48</v>
      </c>
      <c r="C49" s="168">
        <v>36.39</v>
      </c>
      <c r="D49" s="169">
        <v>261.39557551180206</v>
      </c>
      <c r="E49" s="170">
        <v>1.0345312728193361</v>
      </c>
      <c r="F49" s="168">
        <v>1.0345312728193361</v>
      </c>
      <c r="G49" s="168">
        <v>0.51774309986780875</v>
      </c>
      <c r="H49" s="168">
        <v>0.12788563784160209</v>
      </c>
    </row>
    <row r="50" spans="1:8" x14ac:dyDescent="0.25">
      <c r="A50" s="167">
        <v>270.88</v>
      </c>
      <c r="B50" s="168">
        <v>0.54</v>
      </c>
      <c r="C50" s="168">
        <v>36.39</v>
      </c>
      <c r="D50" s="169">
        <v>270.87519952623609</v>
      </c>
      <c r="E50" s="170">
        <v>1.1024586084595647</v>
      </c>
      <c r="F50" s="168">
        <v>1.1024586084595649</v>
      </c>
      <c r="G50" s="168">
        <v>0.56780515348303706</v>
      </c>
      <c r="H50" s="168">
        <v>0.18987341771494443</v>
      </c>
    </row>
    <row r="51" spans="1:8" x14ac:dyDescent="0.25">
      <c r="A51" s="167">
        <v>280.36</v>
      </c>
      <c r="B51" s="168">
        <v>0.49</v>
      </c>
      <c r="C51" s="168">
        <v>38.61</v>
      </c>
      <c r="D51" s="169">
        <v>280.35481636877739</v>
      </c>
      <c r="E51" s="170">
        <v>1.1700957964553749</v>
      </c>
      <c r="F51" s="168">
        <v>1.1700957964553746</v>
      </c>
      <c r="G51" s="168">
        <v>0.61960399477233552</v>
      </c>
      <c r="H51" s="168">
        <v>0.17033365345330256</v>
      </c>
    </row>
    <row r="52" spans="1:8" x14ac:dyDescent="0.25">
      <c r="A52" s="167">
        <v>289.83999999999997</v>
      </c>
      <c r="B52" s="168">
        <v>0.54</v>
      </c>
      <c r="C52" s="168">
        <v>44.31</v>
      </c>
      <c r="D52" s="169">
        <v>289.83443374537751</v>
      </c>
      <c r="E52" s="170">
        <v>1.2337380554948825</v>
      </c>
      <c r="F52" s="168">
        <v>1.2337380554948827</v>
      </c>
      <c r="G52" s="168">
        <v>0.67610517701148198</v>
      </c>
      <c r="H52" s="168">
        <v>0.22636034695584811</v>
      </c>
    </row>
    <row r="53" spans="1:8" x14ac:dyDescent="0.25">
      <c r="A53" s="167">
        <v>299.32</v>
      </c>
      <c r="B53" s="168">
        <v>0.54</v>
      </c>
      <c r="C53" s="168">
        <v>46.26</v>
      </c>
      <c r="D53" s="169">
        <v>299.31401279243829</v>
      </c>
      <c r="E53" s="170">
        <v>1.2965907807775614</v>
      </c>
      <c r="F53" s="168">
        <v>1.2965907807775614</v>
      </c>
      <c r="G53" s="168">
        <v>0.73958631591476265</v>
      </c>
      <c r="H53" s="168">
        <v>5.8155563474528098E-2</v>
      </c>
    </row>
    <row r="54" spans="1:8" x14ac:dyDescent="0.25">
      <c r="A54" s="167">
        <v>308.8</v>
      </c>
      <c r="B54" s="168">
        <v>0.6</v>
      </c>
      <c r="C54" s="168">
        <v>51.12</v>
      </c>
      <c r="D54" s="169">
        <v>308.79354380502264</v>
      </c>
      <c r="E54" s="170">
        <v>1.3586332218877388</v>
      </c>
      <c r="F54" s="168">
        <v>1.3586332218877388</v>
      </c>
      <c r="G54" s="168">
        <v>0.81050168319317484</v>
      </c>
      <c r="H54" s="168">
        <v>0.24368500687423661</v>
      </c>
    </row>
    <row r="55" spans="1:8" x14ac:dyDescent="0.25">
      <c r="A55" s="167">
        <v>318.27999999999997</v>
      </c>
      <c r="B55" s="168">
        <v>0.63</v>
      </c>
      <c r="C55" s="168">
        <v>48.08</v>
      </c>
      <c r="D55" s="169">
        <v>318.27299784397809</v>
      </c>
      <c r="E55" s="170">
        <v>1.4246090919309387</v>
      </c>
      <c r="F55" s="168">
        <v>1.4246090919309384</v>
      </c>
      <c r="G55" s="168">
        <v>0.88792149797397024</v>
      </c>
      <c r="H55" s="168">
        <v>0.14023798235965448</v>
      </c>
    </row>
    <row r="56" spans="1:8" x14ac:dyDescent="0.25">
      <c r="A56" s="167">
        <v>327.76</v>
      </c>
      <c r="B56" s="168">
        <v>0.61</v>
      </c>
      <c r="C56" s="168">
        <v>42.08</v>
      </c>
      <c r="D56" s="169">
        <v>327.75244378441175</v>
      </c>
      <c r="E56" s="170">
        <v>1.4968832203082321</v>
      </c>
      <c r="F56" s="168">
        <v>1.4968832203082321</v>
      </c>
      <c r="G56" s="168">
        <v>0.96052036216767911</v>
      </c>
      <c r="H56" s="168">
        <v>0.21487102620097581</v>
      </c>
    </row>
    <row r="57" spans="1:8" x14ac:dyDescent="0.25">
      <c r="A57" s="167">
        <v>337.24</v>
      </c>
      <c r="B57" s="168">
        <v>0.56999999999999995</v>
      </c>
      <c r="C57" s="168">
        <v>42.38</v>
      </c>
      <c r="D57" s="169">
        <v>337.23194098172388</v>
      </c>
      <c r="E57" s="170">
        <v>1.569170335857037</v>
      </c>
      <c r="F57" s="168">
        <v>1.569170335857037</v>
      </c>
      <c r="G57" s="168">
        <v>1.0261236180789315</v>
      </c>
      <c r="H57" s="168">
        <v>0.12695877689594767</v>
      </c>
    </row>
    <row r="58" spans="1:8" x14ac:dyDescent="0.25">
      <c r="A58" s="167">
        <v>346.72</v>
      </c>
      <c r="B58" s="168">
        <v>0.53</v>
      </c>
      <c r="C58" s="168">
        <v>31.25</v>
      </c>
      <c r="D58" s="169">
        <v>346.71150675138455</v>
      </c>
      <c r="E58" s="170">
        <v>1.6414870388920468</v>
      </c>
      <c r="F58" s="168">
        <v>1.6414870388920468</v>
      </c>
      <c r="G58" s="168">
        <v>1.080653781494614</v>
      </c>
      <c r="H58" s="168">
        <v>0.36030971179480892</v>
      </c>
    </row>
    <row r="59" spans="1:8" x14ac:dyDescent="0.25">
      <c r="A59" s="167">
        <v>356.2</v>
      </c>
      <c r="B59" s="168">
        <v>0.5</v>
      </c>
      <c r="C59" s="168">
        <v>23.34</v>
      </c>
      <c r="D59" s="169">
        <v>356.19112490429495</v>
      </c>
      <c r="E59" s="170">
        <v>1.7169501005213386</v>
      </c>
      <c r="F59" s="168">
        <v>1.7169501005213386</v>
      </c>
      <c r="G59" s="168">
        <v>1.1197874538371817</v>
      </c>
      <c r="H59" s="168">
        <v>0.24394960623232387</v>
      </c>
    </row>
    <row r="60" spans="1:8" x14ac:dyDescent="0.25">
      <c r="A60" s="167">
        <v>365.68</v>
      </c>
      <c r="B60" s="168">
        <v>0.5</v>
      </c>
      <c r="C60" s="168">
        <v>20.64</v>
      </c>
      <c r="D60" s="169">
        <v>365.67076406850941</v>
      </c>
      <c r="E60" s="170">
        <v>1.7936378718788324</v>
      </c>
      <c r="F60" s="168">
        <v>1.7936378718788324</v>
      </c>
      <c r="G60" s="168">
        <v>1.1507557563681636</v>
      </c>
      <c r="H60" s="168">
        <v>7.4555272056280431E-2</v>
      </c>
    </row>
    <row r="61" spans="1:8" x14ac:dyDescent="0.25">
      <c r="A61" s="167">
        <v>375.16</v>
      </c>
      <c r="B61" s="168">
        <v>0.54</v>
      </c>
      <c r="C61" s="168">
        <v>15.4</v>
      </c>
      <c r="D61" s="169">
        <v>375.15037399478888</v>
      </c>
      <c r="E61" s="170">
        <v>1.8754154971109307</v>
      </c>
      <c r="F61" s="168">
        <v>1.8754154971109309</v>
      </c>
      <c r="G61" s="168">
        <v>1.1771994179224692</v>
      </c>
      <c r="H61" s="168">
        <v>0.19652540135718083</v>
      </c>
    </row>
    <row r="62" spans="1:8" x14ac:dyDescent="0.25">
      <c r="A62" s="167">
        <v>384.64</v>
      </c>
      <c r="B62" s="168">
        <v>0.63</v>
      </c>
      <c r="C62" s="168">
        <v>17.2</v>
      </c>
      <c r="D62" s="169">
        <v>384.62987897121479</v>
      </c>
      <c r="E62" s="170">
        <v>1.9682715156803174</v>
      </c>
      <c r="F62" s="168">
        <v>1.9682715156803177</v>
      </c>
      <c r="G62" s="168">
        <v>1.2044742592617068</v>
      </c>
      <c r="H62" s="168">
        <v>0.29065253643814132</v>
      </c>
    </row>
    <row r="63" spans="1:8" x14ac:dyDescent="0.25">
      <c r="A63" s="167">
        <v>394.12</v>
      </c>
      <c r="B63" s="168">
        <v>0.76</v>
      </c>
      <c r="C63" s="168">
        <v>17.23</v>
      </c>
      <c r="D63" s="169">
        <v>394.10917951316367</v>
      </c>
      <c r="E63" s="170">
        <v>2.0781091538326755</v>
      </c>
      <c r="F63" s="168">
        <v>2.0781091538326759</v>
      </c>
      <c r="G63" s="168">
        <v>1.2385091487239588</v>
      </c>
      <c r="H63" s="168">
        <v>0.41139400266449694</v>
      </c>
    </row>
    <row r="64" spans="1:8" x14ac:dyDescent="0.25">
      <c r="A64" s="167">
        <v>403.6</v>
      </c>
      <c r="B64" s="168">
        <v>0.9</v>
      </c>
      <c r="C64" s="168">
        <v>14.49</v>
      </c>
      <c r="D64" s="169">
        <v>403.58818285530111</v>
      </c>
      <c r="E64" s="170">
        <v>2.2102440878525855</v>
      </c>
      <c r="F64" s="168">
        <v>2.2102440878525855</v>
      </c>
      <c r="G64" s="168">
        <v>1.2757612222646022</v>
      </c>
      <c r="H64" s="168">
        <v>0.46037358903995629</v>
      </c>
    </row>
    <row r="65" spans="1:8" x14ac:dyDescent="0.25">
      <c r="A65" s="167">
        <v>413.08</v>
      </c>
      <c r="B65" s="168">
        <v>1.01</v>
      </c>
      <c r="C65" s="168">
        <v>17.84</v>
      </c>
      <c r="D65" s="169">
        <v>413.06686531684511</v>
      </c>
      <c r="E65" s="170">
        <v>2.3618626397750253</v>
      </c>
      <c r="F65" s="168">
        <v>2.3618626397750253</v>
      </c>
      <c r="G65" s="168">
        <v>1.3199869745617572</v>
      </c>
      <c r="H65" s="168">
        <v>0.39023372784538563</v>
      </c>
    </row>
    <row r="66" spans="1:8" x14ac:dyDescent="0.25">
      <c r="A66" s="167">
        <v>422.56</v>
      </c>
      <c r="B66" s="168">
        <v>1.1499999999999999</v>
      </c>
      <c r="C66" s="168">
        <v>18.5</v>
      </c>
      <c r="D66" s="169">
        <v>422.54517889656381</v>
      </c>
      <c r="E66" s="170">
        <v>2.531612236582331</v>
      </c>
      <c r="F66" s="168">
        <v>2.531612236582331</v>
      </c>
      <c r="G66" s="168">
        <v>1.3757695262895453</v>
      </c>
      <c r="H66" s="168">
        <v>0.44477621393189082</v>
      </c>
    </row>
    <row r="67" spans="1:8" x14ac:dyDescent="0.25">
      <c r="A67" s="167">
        <v>432.04</v>
      </c>
      <c r="B67" s="168">
        <v>1.32</v>
      </c>
      <c r="C67" s="168">
        <v>30.04</v>
      </c>
      <c r="D67" s="169">
        <v>432.02298801674397</v>
      </c>
      <c r="E67" s="170">
        <v>2.716353115928114</v>
      </c>
      <c r="F67" s="168">
        <v>2.716353115928114</v>
      </c>
      <c r="G67" s="168">
        <v>1.4606174463580195</v>
      </c>
      <c r="H67" s="168">
        <v>0.9507507013821308</v>
      </c>
    </row>
    <row r="68" spans="1:8" x14ac:dyDescent="0.25">
      <c r="A68" s="167">
        <v>441.52</v>
      </c>
      <c r="B68" s="168">
        <v>1.47</v>
      </c>
      <c r="C68" s="168">
        <v>36.9</v>
      </c>
      <c r="D68" s="169">
        <v>441.50018229227305</v>
      </c>
      <c r="E68" s="170">
        <v>2.9081181790733548</v>
      </c>
      <c r="F68" s="168">
        <v>2.9081181790733548</v>
      </c>
      <c r="G68" s="168">
        <v>1.5882893885712654</v>
      </c>
      <c r="H68" s="168">
        <v>0.70957598791683718</v>
      </c>
    </row>
    <row r="69" spans="1:8" x14ac:dyDescent="0.25">
      <c r="A69" s="167">
        <v>451</v>
      </c>
      <c r="B69" s="168">
        <v>1.58</v>
      </c>
      <c r="C69" s="168">
        <v>38.26</v>
      </c>
      <c r="D69" s="169">
        <v>450.9768234111101</v>
      </c>
      <c r="E69" s="170">
        <v>3.107980654828058</v>
      </c>
      <c r="F69" s="168">
        <v>3.107980654828058</v>
      </c>
      <c r="G69" s="168">
        <v>1.7422293340490254</v>
      </c>
      <c r="H69" s="168">
        <v>0.36643643244926777</v>
      </c>
    </row>
    <row r="70" spans="1:8" x14ac:dyDescent="0.25">
      <c r="A70" s="167">
        <v>460.48</v>
      </c>
      <c r="B70" s="168">
        <v>1.61</v>
      </c>
      <c r="C70" s="168">
        <v>37.08</v>
      </c>
      <c r="D70" s="169">
        <v>460.45315051601301</v>
      </c>
      <c r="E70" s="170">
        <v>3.3168499461241812</v>
      </c>
      <c r="F70" s="168">
        <v>3.3168499461241807</v>
      </c>
      <c r="G70" s="168">
        <v>1.9034549712698021</v>
      </c>
      <c r="H70" s="168">
        <v>0.14076532114252341</v>
      </c>
    </row>
    <row r="71" spans="1:8" x14ac:dyDescent="0.25">
      <c r="A71" s="167">
        <v>469.96</v>
      </c>
      <c r="B71" s="168">
        <v>1.68</v>
      </c>
      <c r="C71" s="168">
        <v>36.67</v>
      </c>
      <c r="D71" s="169">
        <v>469.92924303520624</v>
      </c>
      <c r="E71" s="170">
        <v>3.5345582058449625</v>
      </c>
      <c r="F71" s="168">
        <v>3.5345582058449625</v>
      </c>
      <c r="G71" s="168">
        <v>2.0667405704094706</v>
      </c>
      <c r="H71" s="168">
        <v>0.22462701804993682</v>
      </c>
    </row>
    <row r="72" spans="1:8" x14ac:dyDescent="0.25">
      <c r="A72" s="167">
        <v>479.44</v>
      </c>
      <c r="B72" s="168">
        <v>1.75</v>
      </c>
      <c r="C72" s="168">
        <v>37.04</v>
      </c>
      <c r="D72" s="169">
        <v>479.40499599715577</v>
      </c>
      <c r="E72" s="170">
        <v>3.7615634533992388</v>
      </c>
      <c r="F72" s="168">
        <v>3.7615634533992379</v>
      </c>
      <c r="G72" s="168">
        <v>2.2369256564228435</v>
      </c>
      <c r="H72" s="168">
        <v>0.22427238241611946</v>
      </c>
    </row>
    <row r="73" spans="1:8" x14ac:dyDescent="0.25">
      <c r="A73" s="167">
        <v>488.92</v>
      </c>
      <c r="B73" s="168">
        <v>1.71</v>
      </c>
      <c r="C73" s="168">
        <v>36.99</v>
      </c>
      <c r="D73" s="169">
        <v>488.88067472546379</v>
      </c>
      <c r="E73" s="170">
        <v>3.9900849343925882</v>
      </c>
      <c r="F73" s="168">
        <v>3.9900849343925882</v>
      </c>
      <c r="G73" s="168">
        <v>2.409224568992236</v>
      </c>
      <c r="H73" s="168">
        <v>0.12667236615635039</v>
      </c>
    </row>
    <row r="74" spans="1:8" x14ac:dyDescent="0.25">
      <c r="A74" s="167">
        <v>498.4</v>
      </c>
      <c r="B74" s="168">
        <v>1.57</v>
      </c>
      <c r="C74" s="168">
        <v>38.619999999999997</v>
      </c>
      <c r="D74" s="169">
        <v>498.35678967839567</v>
      </c>
      <c r="E74" s="170">
        <v>4.2045287873813244</v>
      </c>
      <c r="F74" s="168">
        <v>4.2045287873813244</v>
      </c>
      <c r="G74" s="168">
        <v>2.5753858255683957</v>
      </c>
      <c r="H74" s="168">
        <v>0.46694205396143496</v>
      </c>
    </row>
    <row r="75" spans="1:8" x14ac:dyDescent="0.25">
      <c r="A75" s="167">
        <v>507.88</v>
      </c>
      <c r="B75" s="168">
        <v>1.52</v>
      </c>
      <c r="C75" s="168">
        <v>41.29</v>
      </c>
      <c r="D75" s="169">
        <v>507.83334423931677</v>
      </c>
      <c r="E75" s="170">
        <v>4.4004677459772923</v>
      </c>
      <c r="F75" s="168">
        <v>4.4004677459772923</v>
      </c>
      <c r="G75" s="168">
        <v>2.739410389291201</v>
      </c>
      <c r="H75" s="168">
        <v>0.27732937695321841</v>
      </c>
    </row>
    <row r="76" spans="1:8" x14ac:dyDescent="0.25">
      <c r="A76" s="167">
        <v>517.36</v>
      </c>
      <c r="B76" s="168">
        <v>1.59</v>
      </c>
      <c r="C76" s="168">
        <v>41.37</v>
      </c>
      <c r="D76" s="169">
        <v>517.30985251155482</v>
      </c>
      <c r="E76" s="170">
        <v>4.5936420813479408</v>
      </c>
      <c r="F76" s="168">
        <v>4.5936420813479408</v>
      </c>
      <c r="G76" s="168">
        <v>2.9093028642346717</v>
      </c>
      <c r="H76" s="168">
        <v>0.22162543822681091</v>
      </c>
    </row>
    <row r="77" spans="1:8" x14ac:dyDescent="0.25">
      <c r="A77" s="167">
        <v>526.84</v>
      </c>
      <c r="B77" s="168">
        <v>1.69</v>
      </c>
      <c r="C77" s="168">
        <v>42.62</v>
      </c>
      <c r="D77" s="169">
        <v>526.78596840418561</v>
      </c>
      <c r="E77" s="170">
        <v>4.795210242295548</v>
      </c>
      <c r="F77" s="168">
        <v>4.795210242295548</v>
      </c>
      <c r="G77" s="168">
        <v>3.0908851752540314</v>
      </c>
      <c r="H77" s="168">
        <v>0.33607781473146631</v>
      </c>
    </row>
    <row r="78" spans="1:8" x14ac:dyDescent="0.25">
      <c r="A78" s="167">
        <v>536.32000000000005</v>
      </c>
      <c r="B78" s="168">
        <v>1.84</v>
      </c>
      <c r="C78" s="168">
        <v>43.19</v>
      </c>
      <c r="D78" s="169">
        <v>536.26146809633576</v>
      </c>
      <c r="E78" s="170">
        <v>5.0090403102388015</v>
      </c>
      <c r="F78" s="168">
        <v>5.0090403102388015</v>
      </c>
      <c r="G78" s="168">
        <v>3.289707342222302</v>
      </c>
      <c r="H78" s="168">
        <v>0.47791786351416166</v>
      </c>
    </row>
    <row r="79" spans="1:8" x14ac:dyDescent="0.25">
      <c r="A79" s="167">
        <v>545.79999999999995</v>
      </c>
      <c r="B79" s="168">
        <v>1.95</v>
      </c>
      <c r="C79" s="168">
        <v>44.8</v>
      </c>
      <c r="D79" s="169">
        <v>545.73628276218949</v>
      </c>
      <c r="E79" s="170">
        <v>5.2344499832015243</v>
      </c>
      <c r="F79" s="168">
        <v>5.2344499832015243</v>
      </c>
      <c r="G79" s="168">
        <v>3.5075225446180696</v>
      </c>
      <c r="H79" s="168">
        <v>0.38669620231484514</v>
      </c>
    </row>
    <row r="80" spans="1:8" x14ac:dyDescent="0.25">
      <c r="A80" s="167">
        <v>555.28</v>
      </c>
      <c r="B80" s="168">
        <v>2.0299999999999998</v>
      </c>
      <c r="C80" s="168">
        <v>50.4</v>
      </c>
      <c r="D80" s="169">
        <v>555.21057371583777</v>
      </c>
      <c r="E80" s="170">
        <v>5.4559226391423232</v>
      </c>
      <c r="F80" s="168">
        <v>5.4559226391423232</v>
      </c>
      <c r="G80" s="168">
        <v>3.7505452237957657</v>
      </c>
      <c r="H80" s="168">
        <v>0.66508060835514349</v>
      </c>
    </row>
    <row r="81" spans="1:8" x14ac:dyDescent="0.25">
      <c r="A81" s="167">
        <v>564.76</v>
      </c>
      <c r="B81" s="168">
        <v>2.2200000000000002</v>
      </c>
      <c r="C81" s="168">
        <v>55.74</v>
      </c>
      <c r="D81" s="169">
        <v>564.68405947499537</v>
      </c>
      <c r="E81" s="170">
        <v>5.6663130150846026</v>
      </c>
      <c r="F81" s="168">
        <v>5.6663130150846026</v>
      </c>
      <c r="G81" s="168">
        <v>4.0316713604508969</v>
      </c>
      <c r="H81" s="168">
        <v>0.86780271866483139</v>
      </c>
    </row>
    <row r="82" spans="1:8" x14ac:dyDescent="0.25">
      <c r="A82" s="167">
        <v>574.24</v>
      </c>
      <c r="B82" s="168">
        <v>2.4300000000000002</v>
      </c>
      <c r="C82" s="168">
        <v>58.56</v>
      </c>
      <c r="D82" s="169">
        <v>574.15625327457485</v>
      </c>
      <c r="E82" s="170">
        <v>5.8745044615928839</v>
      </c>
      <c r="F82" s="168">
        <v>5.8745044615928839</v>
      </c>
      <c r="G82" s="168">
        <v>4.3548903996737636</v>
      </c>
      <c r="H82" s="168">
        <v>0.75657603997212308</v>
      </c>
    </row>
    <row r="83" spans="1:8" x14ac:dyDescent="0.25">
      <c r="A83" s="167">
        <v>583.72</v>
      </c>
      <c r="B83" s="168">
        <v>2.5299999999999998</v>
      </c>
      <c r="C83" s="168">
        <v>59.1</v>
      </c>
      <c r="D83" s="169">
        <v>583.62737311010744</v>
      </c>
      <c r="E83" s="170">
        <v>6.0867826771549067</v>
      </c>
      <c r="F83" s="168">
        <v>6.0867826771549067</v>
      </c>
      <c r="G83" s="168">
        <v>4.7058931941482847</v>
      </c>
      <c r="H83" s="168">
        <v>0.324976291448003</v>
      </c>
    </row>
    <row r="84" spans="1:8" x14ac:dyDescent="0.25">
      <c r="A84" s="167">
        <v>593.20000000000005</v>
      </c>
      <c r="B84" s="168">
        <v>2.61</v>
      </c>
      <c r="C84" s="168">
        <v>58.59</v>
      </c>
      <c r="D84" s="169">
        <v>593.09783733895438</v>
      </c>
      <c r="E84" s="170">
        <v>6.3067242233819192</v>
      </c>
      <c r="F84" s="168">
        <v>6.3067242233819192</v>
      </c>
      <c r="G84" s="168">
        <v>5.0696475247585751</v>
      </c>
      <c r="H84" s="168">
        <v>0.26330239482290058</v>
      </c>
    </row>
    <row r="85" spans="1:8" x14ac:dyDescent="0.25">
      <c r="A85" s="167">
        <v>602.67999999999995</v>
      </c>
      <c r="B85" s="168">
        <v>2.65</v>
      </c>
      <c r="C85" s="168">
        <v>58.67</v>
      </c>
      <c r="D85" s="169">
        <v>602.56785168433635</v>
      </c>
      <c r="E85" s="170">
        <v>6.5331667733887411</v>
      </c>
      <c r="F85" s="168">
        <v>6.5331667733887411</v>
      </c>
      <c r="G85" s="168">
        <v>5.4410615645012133</v>
      </c>
      <c r="H85" s="168">
        <v>0.1271141753533461</v>
      </c>
    </row>
    <row r="86" spans="1:8" x14ac:dyDescent="0.25">
      <c r="A86" s="167">
        <v>612.16</v>
      </c>
      <c r="B86" s="168">
        <v>2.83</v>
      </c>
      <c r="C86" s="168">
        <v>61.45</v>
      </c>
      <c r="D86" s="169">
        <v>612.03701397303973</v>
      </c>
      <c r="E86" s="170">
        <v>6.7589664440141091</v>
      </c>
      <c r="F86" s="168">
        <v>6.7589664440141091</v>
      </c>
      <c r="G86" s="168">
        <v>5.8338285491118356</v>
      </c>
      <c r="H86" s="168">
        <v>0.70788861037554651</v>
      </c>
    </row>
    <row r="87" spans="1:8" x14ac:dyDescent="0.25">
      <c r="A87" s="167">
        <v>621.64</v>
      </c>
      <c r="B87" s="168">
        <v>2.95</v>
      </c>
      <c r="C87" s="168">
        <v>62.97</v>
      </c>
      <c r="D87" s="169">
        <v>621.50495672501734</v>
      </c>
      <c r="E87" s="170">
        <v>6.9816748680118046</v>
      </c>
      <c r="F87" s="168">
        <v>6.9816748680118055</v>
      </c>
      <c r="G87" s="168">
        <v>6.2566934918672237</v>
      </c>
      <c r="H87" s="168">
        <v>0.45054948275812634</v>
      </c>
    </row>
    <row r="88" spans="1:8" x14ac:dyDescent="0.25">
      <c r="A88" s="167">
        <v>631.12</v>
      </c>
      <c r="B88" s="168">
        <v>3.08</v>
      </c>
      <c r="C88" s="168">
        <v>64.59</v>
      </c>
      <c r="D88" s="169">
        <v>630.97183421282955</v>
      </c>
      <c r="E88" s="170">
        <v>7.2018179075358182</v>
      </c>
      <c r="F88" s="168">
        <v>7.2018179075358191</v>
      </c>
      <c r="G88" s="168">
        <v>6.7040329196848543</v>
      </c>
      <c r="H88" s="168">
        <v>0.49184700671581377</v>
      </c>
    </row>
    <row r="89" spans="1:8" x14ac:dyDescent="0.25">
      <c r="A89" s="167">
        <v>640.6</v>
      </c>
      <c r="B89" s="168">
        <v>3.2</v>
      </c>
      <c r="C89" s="168">
        <v>65.98</v>
      </c>
      <c r="D89" s="169">
        <v>640.43760129384634</v>
      </c>
      <c r="E89" s="170">
        <v>7.418804391422201</v>
      </c>
      <c r="F89" s="168">
        <v>7.418804391422201</v>
      </c>
      <c r="G89" s="168">
        <v>7.1757578001215201</v>
      </c>
      <c r="H89" s="168">
        <v>0.4497087699870046</v>
      </c>
    </row>
    <row r="90" spans="1:8" x14ac:dyDescent="0.25">
      <c r="A90" s="167">
        <v>650.08000000000004</v>
      </c>
      <c r="B90" s="168">
        <v>3.27</v>
      </c>
      <c r="C90" s="168">
        <v>68.489999999999995</v>
      </c>
      <c r="D90" s="169">
        <v>649.90249894020826</v>
      </c>
      <c r="E90" s="170">
        <v>7.6256458729035099</v>
      </c>
      <c r="F90" s="168">
        <v>7.625645872903509</v>
      </c>
      <c r="G90" s="168">
        <v>7.6689841271613233</v>
      </c>
      <c r="H90" s="168">
        <v>0.49993137894738859</v>
      </c>
    </row>
    <row r="91" spans="1:8" x14ac:dyDescent="0.25">
      <c r="A91" s="167">
        <v>659.56</v>
      </c>
      <c r="B91" s="168">
        <v>3.27</v>
      </c>
      <c r="C91" s="168">
        <v>71.83</v>
      </c>
      <c r="D91" s="169">
        <v>659.36707251399287</v>
      </c>
      <c r="E91" s="170">
        <v>7.8090962518651521</v>
      </c>
      <c r="F91" s="168">
        <v>7.8090962518651512</v>
      </c>
      <c r="G91" s="168">
        <v>8.1774231523015182</v>
      </c>
      <c r="H91" s="168">
        <v>0.60281967384280633</v>
      </c>
    </row>
    <row r="92" spans="1:8" x14ac:dyDescent="0.25">
      <c r="A92" s="167">
        <v>669.04</v>
      </c>
      <c r="B92" s="168">
        <v>3.16</v>
      </c>
      <c r="C92" s="168">
        <v>70.52</v>
      </c>
      <c r="D92" s="169">
        <v>668.83215193583385</v>
      </c>
      <c r="E92" s="170">
        <v>7.9805439797216922</v>
      </c>
      <c r="F92" s="168">
        <v>7.980543979721693</v>
      </c>
      <c r="G92" s="168">
        <v>8.680650040425542</v>
      </c>
      <c r="H92" s="168">
        <v>0.41858155607705716</v>
      </c>
    </row>
    <row r="93" spans="1:8" x14ac:dyDescent="0.25">
      <c r="A93" s="167">
        <v>678.52</v>
      </c>
      <c r="B93" s="168">
        <v>3.16</v>
      </c>
      <c r="C93" s="168">
        <v>73.92</v>
      </c>
      <c r="D93" s="169">
        <v>678.29774595448202</v>
      </c>
      <c r="E93" s="170">
        <v>8.1400503758744716</v>
      </c>
      <c r="F93" s="168">
        <v>8.1400503758744716</v>
      </c>
      <c r="G93" s="168">
        <v>9.1780507536892983</v>
      </c>
      <c r="H93" s="168">
        <v>0.59302439705028787</v>
      </c>
    </row>
    <row r="94" spans="1:8" x14ac:dyDescent="0.25">
      <c r="A94" s="167">
        <v>688</v>
      </c>
      <c r="B94" s="168">
        <v>3.21</v>
      </c>
      <c r="C94" s="168">
        <v>73.709999999999994</v>
      </c>
      <c r="D94" s="169">
        <v>687.76310234797995</v>
      </c>
      <c r="E94" s="170">
        <v>8.2868723383885481</v>
      </c>
      <c r="F94" s="168">
        <v>8.2868723383885499</v>
      </c>
      <c r="G94" s="168">
        <v>9.6838823872327335</v>
      </c>
      <c r="H94" s="168">
        <v>0.16247850323510551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2014-08-20T22:10:13Z</cp:lastPrinted>
  <dcterms:created xsi:type="dcterms:W3CDTF">2012-03-28T03:24:07Z</dcterms:created>
  <dcterms:modified xsi:type="dcterms:W3CDTF">2014-08-20T22:11:02Z</dcterms:modified>
</cp:coreProperties>
</file>