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\Documents\Gyro folder\Cilent folder\Santos Ltd\Mount Hope 3\Santos\Mount Hope\Mount Hope 3\Gyro Survey\"/>
    </mc:Choice>
  </mc:AlternateContent>
  <bookViews>
    <workbookView xWindow="0" yWindow="0" windowWidth="23040" windowHeight="10656" firstSheet="1" activeTab="2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5251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<sst xmlns="http://schemas.openxmlformats.org/spreadsheetml/2006/main" count="177" uniqueCount="90">
  <si>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</si>
  <si>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</si>
  <si>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</si>
  <si>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</si>
  <si>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</si>
  <si>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</si>
  <si>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</si>
  <si>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</si>
  <si>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</si>
  <si>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</si>
  <si>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</si>
  <si>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</si>
  <si>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</si>
  <si>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</si>
  <si>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</si>
  <si>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</si>
  <si>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</si>
  <si>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</si>
  <si>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</si>
  <si>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</si>
  <si>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</si>
  <si>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</si>
  <si>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</si>
  <si>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</si>
  <si>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</si>
  <si>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</si>
  <si>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</si>
  <si>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</si>
  <si>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</si>
  <si>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</si>
  <si>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</si>
  <si>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</si>
  <si>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</si>
  <si>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</si>
  <si>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</si>
  <si>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</si>
  <si>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</si>
  <si>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</si>
  <si>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</si>
  <si>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</si>
  <si>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</si>
  <si>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</si>
  <si>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</si>
  <si>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</si>
  <si>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</si>
  <si>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</si>
  <si>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</si>
  <si>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</si>
  <si>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</si>
  <si>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</si>
  <si>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</si>
  <si>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</si>
  <si>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</si>
  <si>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</si>
  <si>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</si>
  <si>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</si>
  <si>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</si>
  <si>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</si>
  <si>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</si>
  <si>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</si>
  <si>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</si>
  <si>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</si>
  <si>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</si>
  <si>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</si>
  <si>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</si>
  <si>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</si>
  <si>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</si>
  <si>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</si>
  <si>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</si>
  <si>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</si>
  <si>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Mount Hope 3</t>
  </si>
  <si>
    <t>Mount Hope</t>
  </si>
  <si>
    <r>
      <t>26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24' 47.70" S.</t>
    </r>
  </si>
  <si>
    <t>Queensland</t>
  </si>
  <si>
    <r>
      <t>149</t>
    </r>
    <r>
      <rPr>
        <sz val="11"/>
        <color theme="1"/>
        <rFont val="Calibri"/>
        <family val="2"/>
      </rPr>
      <t>° 06' 23.52" E.</t>
    </r>
  </si>
  <si>
    <t>ORT</t>
  </si>
  <si>
    <t>North Seeking Gyro</t>
  </si>
  <si>
    <t>D. Slater</t>
  </si>
  <si>
    <t>Vause</t>
  </si>
  <si>
    <t>Wireline</t>
  </si>
  <si>
    <t>Depart for Mount Hope 3.</t>
  </si>
  <si>
    <t>Arrive at Mount Hope 3.</t>
  </si>
  <si>
    <t>Have safety meeting and rig up Gyro.</t>
  </si>
  <si>
    <t>RIH with Gyro and perform first survey.</t>
  </si>
  <si>
    <t>Perform last survey and begin to POOH.</t>
  </si>
  <si>
    <t>OOH with Gyro and begin to rig down.</t>
  </si>
  <si>
    <t>Depart Mount Hope 3 for Roma.</t>
  </si>
  <si>
    <t>Arrive in Roma.</t>
  </si>
  <si>
    <t>G. Dam</t>
  </si>
  <si>
    <t xml:space="preserve"> 0° 56' 14.71"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</si>
</sst>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1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5" fillId="0" borderId="11" xfId="0" applyNumberFormat="1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  <xf numFmtId="2" fontId="14" fillId="0" borderId="0" xfId="3" applyNumberFormat="1" applyFont="1" applyFill="1"/>
    <xf numFmtId="2" fontId="14" fillId="0" borderId="33" xfId="3" applyNumberFormat="1" applyFont="1" applyFill="1" applyBorder="1" applyAlignment="1"/>
    <xf numFmtId="2" fontId="9" fillId="0" borderId="0" xfId="3" applyNumberFormat="1"/>
    <xf numFmtId="168" fontId="9" fillId="0" borderId="0" xfId="3" applyNumberFormat="1"/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Data'!$G$21:$G$114</c:f>
              <c:numCache>
                <c:formatCode>0.00</c:formatCode>
                <c:ptCount val="94"/>
                <c:pt idx="0">
                  <c:v>0</c:v>
                </c:pt>
                <c:pt idx="1">
                  <c:v>-0.03</c:v>
                </c:pt>
                <c:pt idx="2">
                  <c:v>-7.0000000000000007E-2</c:v>
                </c:pt>
                <c:pt idx="3">
                  <c:v>-0.1</c:v>
                </c:pt>
                <c:pt idx="4">
                  <c:v>-0.14000000000000001</c:v>
                </c:pt>
                <c:pt idx="5">
                  <c:v>-0.18</c:v>
                </c:pt>
                <c:pt idx="6">
                  <c:v>-0.22</c:v>
                </c:pt>
                <c:pt idx="7">
                  <c:v>-0.27</c:v>
                </c:pt>
                <c:pt idx="8">
                  <c:v>-0.31</c:v>
                </c:pt>
                <c:pt idx="9">
                  <c:v>-0.36</c:v>
                </c:pt>
                <c:pt idx="10">
                  <c:v>-0.41</c:v>
                </c:pt>
                <c:pt idx="11">
                  <c:v>-0.47</c:v>
                </c:pt>
                <c:pt idx="12">
                  <c:v>-0.52</c:v>
                </c:pt>
                <c:pt idx="13">
                  <c:v>-0.57999999999999996</c:v>
                </c:pt>
                <c:pt idx="14">
                  <c:v>-0.64</c:v>
                </c:pt>
                <c:pt idx="15">
                  <c:v>-0.7</c:v>
                </c:pt>
                <c:pt idx="16">
                  <c:v>-0.76</c:v>
                </c:pt>
                <c:pt idx="17">
                  <c:v>-0.82</c:v>
                </c:pt>
                <c:pt idx="18">
                  <c:v>-0.88</c:v>
                </c:pt>
                <c:pt idx="19">
                  <c:v>-0.94</c:v>
                </c:pt>
                <c:pt idx="20">
                  <c:v>-1</c:v>
                </c:pt>
                <c:pt idx="21">
                  <c:v>-1.07</c:v>
                </c:pt>
                <c:pt idx="22">
                  <c:v>-1.1399999999999999</c:v>
                </c:pt>
                <c:pt idx="23">
                  <c:v>-1.21</c:v>
                </c:pt>
                <c:pt idx="24">
                  <c:v>-1.29</c:v>
                </c:pt>
                <c:pt idx="25">
                  <c:v>-1.37</c:v>
                </c:pt>
                <c:pt idx="26">
                  <c:v>-1.45</c:v>
                </c:pt>
                <c:pt idx="27">
                  <c:v>-1.53</c:v>
                </c:pt>
                <c:pt idx="28">
                  <c:v>-1.61</c:v>
                </c:pt>
                <c:pt idx="29">
                  <c:v>-1.7</c:v>
                </c:pt>
                <c:pt idx="30">
                  <c:v>-1.79</c:v>
                </c:pt>
                <c:pt idx="31">
                  <c:v>-1.87</c:v>
                </c:pt>
                <c:pt idx="32">
                  <c:v>-1.96</c:v>
                </c:pt>
                <c:pt idx="33">
                  <c:v>-2.04</c:v>
                </c:pt>
                <c:pt idx="34">
                  <c:v>-2.12</c:v>
                </c:pt>
                <c:pt idx="35">
                  <c:v>-2.2000000000000002</c:v>
                </c:pt>
                <c:pt idx="36">
                  <c:v>-2.2799999999999998</c:v>
                </c:pt>
                <c:pt idx="37">
                  <c:v>-2.36</c:v>
                </c:pt>
                <c:pt idx="38">
                  <c:v>-2.4300000000000002</c:v>
                </c:pt>
                <c:pt idx="39">
                  <c:v>-2.5099999999999998</c:v>
                </c:pt>
                <c:pt idx="40">
                  <c:v>-2.59</c:v>
                </c:pt>
                <c:pt idx="41">
                  <c:v>-2.67</c:v>
                </c:pt>
                <c:pt idx="42">
                  <c:v>-2.75</c:v>
                </c:pt>
                <c:pt idx="43">
                  <c:v>-2.83</c:v>
                </c:pt>
                <c:pt idx="44">
                  <c:v>-2.91</c:v>
                </c:pt>
                <c:pt idx="45">
                  <c:v>-2.99</c:v>
                </c:pt>
                <c:pt idx="46">
                  <c:v>-3.08</c:v>
                </c:pt>
                <c:pt idx="47">
                  <c:v>-3.16</c:v>
                </c:pt>
                <c:pt idx="48">
                  <c:v>-3.25</c:v>
                </c:pt>
                <c:pt idx="49">
                  <c:v>-3.34</c:v>
                </c:pt>
                <c:pt idx="50">
                  <c:v>-3.44</c:v>
                </c:pt>
                <c:pt idx="51">
                  <c:v>-3.53</c:v>
                </c:pt>
                <c:pt idx="52">
                  <c:v>-3.63</c:v>
                </c:pt>
                <c:pt idx="53">
                  <c:v>-3.74</c:v>
                </c:pt>
                <c:pt idx="54">
                  <c:v>-3.85</c:v>
                </c:pt>
                <c:pt idx="55">
                  <c:v>-3.96</c:v>
                </c:pt>
                <c:pt idx="56">
                  <c:v>-4.08</c:v>
                </c:pt>
                <c:pt idx="57">
                  <c:v>-4.2</c:v>
                </c:pt>
                <c:pt idx="58">
                  <c:v>-4.32</c:v>
                </c:pt>
                <c:pt idx="59">
                  <c:v>-4.45</c:v>
                </c:pt>
                <c:pt idx="60">
                  <c:v>-4.58</c:v>
                </c:pt>
                <c:pt idx="61">
                  <c:v>-4.7300000000000004</c:v>
                </c:pt>
                <c:pt idx="62">
                  <c:v>-4.88</c:v>
                </c:pt>
                <c:pt idx="63">
                  <c:v>-5.04</c:v>
                </c:pt>
                <c:pt idx="64">
                  <c:v>-5.22</c:v>
                </c:pt>
                <c:pt idx="65">
                  <c:v>-5.41</c:v>
                </c:pt>
                <c:pt idx="66">
                  <c:v>-5.61</c:v>
                </c:pt>
                <c:pt idx="67">
                  <c:v>-5.83</c:v>
                </c:pt>
                <c:pt idx="68">
                  <c:v>-6.05</c:v>
                </c:pt>
                <c:pt idx="69">
                  <c:v>-6.28</c:v>
                </c:pt>
                <c:pt idx="70">
                  <c:v>-6.53</c:v>
                </c:pt>
                <c:pt idx="71">
                  <c:v>-6.78</c:v>
                </c:pt>
                <c:pt idx="72">
                  <c:v>-7.04</c:v>
                </c:pt>
                <c:pt idx="73">
                  <c:v>-7.32</c:v>
                </c:pt>
                <c:pt idx="74">
                  <c:v>-7.59</c:v>
                </c:pt>
                <c:pt idx="75">
                  <c:v>-7.87</c:v>
                </c:pt>
                <c:pt idx="76">
                  <c:v>-8.16</c:v>
                </c:pt>
                <c:pt idx="77">
                  <c:v>-8.4499999999999993</c:v>
                </c:pt>
                <c:pt idx="78">
                  <c:v>-8.75</c:v>
                </c:pt>
                <c:pt idx="79">
                  <c:v>-9.06</c:v>
                </c:pt>
                <c:pt idx="80">
                  <c:v>-9.3699999999999992</c:v>
                </c:pt>
                <c:pt idx="81">
                  <c:v>-9.69</c:v>
                </c:pt>
                <c:pt idx="82">
                  <c:v>-10.02</c:v>
                </c:pt>
                <c:pt idx="83">
                  <c:v>-10.35</c:v>
                </c:pt>
                <c:pt idx="84">
                  <c:v>-10.69</c:v>
                </c:pt>
                <c:pt idx="85">
                  <c:v>-11.04</c:v>
                </c:pt>
                <c:pt idx="86">
                  <c:v>-11.4</c:v>
                </c:pt>
                <c:pt idx="87">
                  <c:v>-11.77</c:v>
                </c:pt>
                <c:pt idx="88">
                  <c:v>-12.15</c:v>
                </c:pt>
                <c:pt idx="89">
                  <c:v>-12.54</c:v>
                </c:pt>
                <c:pt idx="90">
                  <c:v>-12.94</c:v>
                </c:pt>
                <c:pt idx="91">
                  <c:v>-13.34</c:v>
                </c:pt>
                <c:pt idx="92">
                  <c:v>-13.75</c:v>
                </c:pt>
                <c:pt idx="93">
                  <c:v>-14.16</c:v>
                </c:pt>
              </c:numCache>
            </c:numRef>
          </c:xVal>
          <c:yVal>
            <c:numRef>
              <c:f>'Survey Data'!$F$21:$F$114</c:f>
              <c:numCache>
                <c:formatCode>0.00</c:formatCode>
                <c:ptCount val="94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0.25</c:v>
                </c:pt>
                <c:pt idx="13">
                  <c:v>0.27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0.28999999999999998</c:v>
                </c:pt>
                <c:pt idx="17">
                  <c:v>0.28999999999999998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0.28000000000000003</c:v>
                </c:pt>
                <c:pt idx="21">
                  <c:v>0.28000000000000003</c:v>
                </c:pt>
                <c:pt idx="22">
                  <c:v>0.28999999999999998</c:v>
                </c:pt>
                <c:pt idx="23">
                  <c:v>0.3</c:v>
                </c:pt>
                <c:pt idx="24">
                  <c:v>0.31</c:v>
                </c:pt>
                <c:pt idx="25">
                  <c:v>0.32</c:v>
                </c:pt>
                <c:pt idx="26">
                  <c:v>0.34</c:v>
                </c:pt>
                <c:pt idx="27">
                  <c:v>0.35</c:v>
                </c:pt>
                <c:pt idx="28">
                  <c:v>0.37</c:v>
                </c:pt>
                <c:pt idx="29">
                  <c:v>0.38</c:v>
                </c:pt>
                <c:pt idx="30">
                  <c:v>0.39</c:v>
                </c:pt>
                <c:pt idx="31">
                  <c:v>0.4</c:v>
                </c:pt>
                <c:pt idx="32">
                  <c:v>0.41</c:v>
                </c:pt>
                <c:pt idx="33">
                  <c:v>0.42</c:v>
                </c:pt>
                <c:pt idx="34">
                  <c:v>0.43</c:v>
                </c:pt>
                <c:pt idx="35">
                  <c:v>0.43</c:v>
                </c:pt>
                <c:pt idx="36">
                  <c:v>0.43</c:v>
                </c:pt>
                <c:pt idx="37">
                  <c:v>0.43</c:v>
                </c:pt>
                <c:pt idx="38">
                  <c:v>0.43</c:v>
                </c:pt>
                <c:pt idx="39">
                  <c:v>0.42</c:v>
                </c:pt>
                <c:pt idx="40">
                  <c:v>0.41</c:v>
                </c:pt>
                <c:pt idx="41">
                  <c:v>0.4</c:v>
                </c:pt>
                <c:pt idx="42">
                  <c:v>0.39</c:v>
                </c:pt>
                <c:pt idx="43">
                  <c:v>0.37</c:v>
                </c:pt>
                <c:pt idx="44">
                  <c:v>0.35</c:v>
                </c:pt>
                <c:pt idx="45">
                  <c:v>0.33</c:v>
                </c:pt>
                <c:pt idx="46">
                  <c:v>0.3</c:v>
                </c:pt>
                <c:pt idx="47">
                  <c:v>0.28000000000000003</c:v>
                </c:pt>
                <c:pt idx="48">
                  <c:v>0.25</c:v>
                </c:pt>
                <c:pt idx="49">
                  <c:v>0.22</c:v>
                </c:pt>
                <c:pt idx="50">
                  <c:v>0.19</c:v>
                </c:pt>
                <c:pt idx="51">
                  <c:v>0.15</c:v>
                </c:pt>
                <c:pt idx="52">
                  <c:v>0.11</c:v>
                </c:pt>
                <c:pt idx="53">
                  <c:v>7.0000000000000007E-2</c:v>
                </c:pt>
                <c:pt idx="54">
                  <c:v>0.03</c:v>
                </c:pt>
                <c:pt idx="55">
                  <c:v>-0.02</c:v>
                </c:pt>
                <c:pt idx="56">
                  <c:v>-0.06</c:v>
                </c:pt>
                <c:pt idx="57">
                  <c:v>-0.11</c:v>
                </c:pt>
                <c:pt idx="58">
                  <c:v>-0.15</c:v>
                </c:pt>
                <c:pt idx="59">
                  <c:v>-0.2</c:v>
                </c:pt>
                <c:pt idx="60">
                  <c:v>-0.25</c:v>
                </c:pt>
                <c:pt idx="61">
                  <c:v>-0.3</c:v>
                </c:pt>
                <c:pt idx="62">
                  <c:v>-0.35</c:v>
                </c:pt>
                <c:pt idx="63">
                  <c:v>-0.4</c:v>
                </c:pt>
                <c:pt idx="64">
                  <c:v>-0.45</c:v>
                </c:pt>
                <c:pt idx="65">
                  <c:v>-0.51</c:v>
                </c:pt>
                <c:pt idx="66">
                  <c:v>-0.56000000000000005</c:v>
                </c:pt>
                <c:pt idx="67">
                  <c:v>-0.62</c:v>
                </c:pt>
                <c:pt idx="68">
                  <c:v>-0.68</c:v>
                </c:pt>
                <c:pt idx="69">
                  <c:v>-0.74</c:v>
                </c:pt>
                <c:pt idx="70">
                  <c:v>-0.8</c:v>
                </c:pt>
                <c:pt idx="71">
                  <c:v>-0.86</c:v>
                </c:pt>
                <c:pt idx="72">
                  <c:v>-0.92</c:v>
                </c:pt>
                <c:pt idx="73">
                  <c:v>-0.98</c:v>
                </c:pt>
                <c:pt idx="74">
                  <c:v>-1.04</c:v>
                </c:pt>
                <c:pt idx="75">
                  <c:v>-1.1000000000000001</c:v>
                </c:pt>
                <c:pt idx="76">
                  <c:v>-1.1599999999999999</c:v>
                </c:pt>
                <c:pt idx="77">
                  <c:v>-1.21</c:v>
                </c:pt>
                <c:pt idx="78">
                  <c:v>-1.26</c:v>
                </c:pt>
                <c:pt idx="79">
                  <c:v>-1.31</c:v>
                </c:pt>
                <c:pt idx="80">
                  <c:v>-1.35</c:v>
                </c:pt>
                <c:pt idx="81">
                  <c:v>-1.39</c:v>
                </c:pt>
                <c:pt idx="82">
                  <c:v>-1.43</c:v>
                </c:pt>
                <c:pt idx="83">
                  <c:v>-1.46</c:v>
                </c:pt>
                <c:pt idx="84">
                  <c:v>-1.48</c:v>
                </c:pt>
                <c:pt idx="85">
                  <c:v>-1.5</c:v>
                </c:pt>
                <c:pt idx="86">
                  <c:v>-1.51</c:v>
                </c:pt>
                <c:pt idx="87">
                  <c:v>-1.51</c:v>
                </c:pt>
                <c:pt idx="88">
                  <c:v>-1.51</c:v>
                </c:pt>
                <c:pt idx="89">
                  <c:v>-1.48</c:v>
                </c:pt>
                <c:pt idx="90">
                  <c:v>-1.45</c:v>
                </c:pt>
                <c:pt idx="91">
                  <c:v>-1.43</c:v>
                </c:pt>
                <c:pt idx="92">
                  <c:v>-1.43</c:v>
                </c:pt>
                <c:pt idx="93">
                  <c:v>-1.45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736776"/>
        <c:axId val="344737168"/>
      </c:scatterChart>
      <c:valAx>
        <c:axId val="344736776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>
            <c:manualLayout>
              <c:xMode val="edge"/>
              <c:yMode val="edge"/>
              <c:x val="0.3289051964689686"/>
              <c:y val="0.89170665503995816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344737168"/>
        <c:crosses val="autoZero"/>
        <c:crossBetween val="midCat"/>
      </c:valAx>
      <c:valAx>
        <c:axId val="344737168"/>
        <c:scaling>
          <c:orientation val="minMax"/>
          <c:min val="-2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34473677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3.1685242257045186E-2"/>
          <c:y val="0.89696616653707373"/>
          <c:w val="0.2282987384635605"/>
          <c:h val="7.4279724115803053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Data'!$B$21:$B$114</c:f>
              <c:numCache>
                <c:formatCode>0.00</c:formatCode>
                <c:ptCount val="94"/>
                <c:pt idx="0">
                  <c:v>0</c:v>
                </c:pt>
                <c:pt idx="1">
                  <c:v>0.46</c:v>
                </c:pt>
                <c:pt idx="2">
                  <c:v>0.48</c:v>
                </c:pt>
                <c:pt idx="3">
                  <c:v>0.5</c:v>
                </c:pt>
                <c:pt idx="4">
                  <c:v>0.52</c:v>
                </c:pt>
                <c:pt idx="5">
                  <c:v>0.53</c:v>
                </c:pt>
                <c:pt idx="6">
                  <c:v>0.55000000000000004</c:v>
                </c:pt>
                <c:pt idx="7">
                  <c:v>0.56999999999999995</c:v>
                </c:pt>
                <c:pt idx="8">
                  <c:v>0.59</c:v>
                </c:pt>
                <c:pt idx="9">
                  <c:v>0.62</c:v>
                </c:pt>
                <c:pt idx="10">
                  <c:v>0.64</c:v>
                </c:pt>
                <c:pt idx="11">
                  <c:v>0.66</c:v>
                </c:pt>
                <c:pt idx="12">
                  <c:v>0.68</c:v>
                </c:pt>
                <c:pt idx="13">
                  <c:v>0.68</c:v>
                </c:pt>
                <c:pt idx="14">
                  <c:v>0.68</c:v>
                </c:pt>
                <c:pt idx="15">
                  <c:v>0.68</c:v>
                </c:pt>
                <c:pt idx="16">
                  <c:v>0.68</c:v>
                </c:pt>
                <c:pt idx="17">
                  <c:v>0.68</c:v>
                </c:pt>
                <c:pt idx="18">
                  <c:v>0.68</c:v>
                </c:pt>
                <c:pt idx="19">
                  <c:v>0.72</c:v>
                </c:pt>
                <c:pt idx="20">
                  <c:v>0.75</c:v>
                </c:pt>
                <c:pt idx="21">
                  <c:v>0.79</c:v>
                </c:pt>
                <c:pt idx="22">
                  <c:v>0.82</c:v>
                </c:pt>
                <c:pt idx="23">
                  <c:v>0.86</c:v>
                </c:pt>
                <c:pt idx="24">
                  <c:v>0.9</c:v>
                </c:pt>
                <c:pt idx="25">
                  <c:v>0.92</c:v>
                </c:pt>
                <c:pt idx="26">
                  <c:v>0.94</c:v>
                </c:pt>
                <c:pt idx="27">
                  <c:v>0.96</c:v>
                </c:pt>
                <c:pt idx="28">
                  <c:v>0.98</c:v>
                </c:pt>
                <c:pt idx="29">
                  <c:v>1.01</c:v>
                </c:pt>
                <c:pt idx="30">
                  <c:v>1.03</c:v>
                </c:pt>
                <c:pt idx="31">
                  <c:v>1</c:v>
                </c:pt>
                <c:pt idx="32">
                  <c:v>0.97</c:v>
                </c:pt>
                <c:pt idx="33">
                  <c:v>0.95</c:v>
                </c:pt>
                <c:pt idx="34">
                  <c:v>0.92</c:v>
                </c:pt>
                <c:pt idx="35">
                  <c:v>0.89</c:v>
                </c:pt>
                <c:pt idx="36">
                  <c:v>0.86</c:v>
                </c:pt>
                <c:pt idx="37">
                  <c:v>0.88</c:v>
                </c:pt>
                <c:pt idx="38">
                  <c:v>0.89</c:v>
                </c:pt>
                <c:pt idx="39">
                  <c:v>0.9</c:v>
                </c:pt>
                <c:pt idx="40">
                  <c:v>0.91</c:v>
                </c:pt>
                <c:pt idx="41">
                  <c:v>0.92</c:v>
                </c:pt>
                <c:pt idx="42">
                  <c:v>0.93</c:v>
                </c:pt>
                <c:pt idx="43">
                  <c:v>0.96</c:v>
                </c:pt>
                <c:pt idx="44">
                  <c:v>0.98</c:v>
                </c:pt>
                <c:pt idx="45">
                  <c:v>1</c:v>
                </c:pt>
                <c:pt idx="46">
                  <c:v>1.02</c:v>
                </c:pt>
                <c:pt idx="47">
                  <c:v>1.04</c:v>
                </c:pt>
                <c:pt idx="48">
                  <c:v>1.06</c:v>
                </c:pt>
                <c:pt idx="49">
                  <c:v>1.1100000000000001</c:v>
                </c:pt>
                <c:pt idx="50">
                  <c:v>1.1599999999999999</c:v>
                </c:pt>
                <c:pt idx="51">
                  <c:v>1.21</c:v>
                </c:pt>
                <c:pt idx="52">
                  <c:v>1.26</c:v>
                </c:pt>
                <c:pt idx="53">
                  <c:v>1.31</c:v>
                </c:pt>
                <c:pt idx="54">
                  <c:v>1.36</c:v>
                </c:pt>
                <c:pt idx="55">
                  <c:v>1.41</c:v>
                </c:pt>
                <c:pt idx="56">
                  <c:v>1.46</c:v>
                </c:pt>
                <c:pt idx="57">
                  <c:v>1.5</c:v>
                </c:pt>
                <c:pt idx="58">
                  <c:v>1.55</c:v>
                </c:pt>
                <c:pt idx="59">
                  <c:v>1.59</c:v>
                </c:pt>
                <c:pt idx="60">
                  <c:v>1.64</c:v>
                </c:pt>
                <c:pt idx="61">
                  <c:v>1.78</c:v>
                </c:pt>
                <c:pt idx="62">
                  <c:v>1.92</c:v>
                </c:pt>
                <c:pt idx="63">
                  <c:v>2.06</c:v>
                </c:pt>
                <c:pt idx="64">
                  <c:v>2.2000000000000002</c:v>
                </c:pt>
                <c:pt idx="65">
                  <c:v>2.33</c:v>
                </c:pt>
                <c:pt idx="66">
                  <c:v>2.4700000000000002</c:v>
                </c:pt>
                <c:pt idx="67">
                  <c:v>2.59</c:v>
                </c:pt>
                <c:pt idx="68">
                  <c:v>2.7</c:v>
                </c:pt>
                <c:pt idx="69">
                  <c:v>2.82</c:v>
                </c:pt>
                <c:pt idx="70">
                  <c:v>2.93</c:v>
                </c:pt>
                <c:pt idx="71">
                  <c:v>3.05</c:v>
                </c:pt>
                <c:pt idx="72">
                  <c:v>3.16</c:v>
                </c:pt>
                <c:pt idx="73">
                  <c:v>3.22</c:v>
                </c:pt>
                <c:pt idx="74">
                  <c:v>3.27</c:v>
                </c:pt>
                <c:pt idx="75">
                  <c:v>3.33</c:v>
                </c:pt>
                <c:pt idx="76">
                  <c:v>3.39</c:v>
                </c:pt>
                <c:pt idx="77">
                  <c:v>3.44</c:v>
                </c:pt>
                <c:pt idx="78">
                  <c:v>3.5</c:v>
                </c:pt>
                <c:pt idx="79">
                  <c:v>3.57</c:v>
                </c:pt>
                <c:pt idx="80">
                  <c:v>3.65</c:v>
                </c:pt>
                <c:pt idx="81">
                  <c:v>3.73</c:v>
                </c:pt>
                <c:pt idx="82">
                  <c:v>3.8</c:v>
                </c:pt>
                <c:pt idx="83">
                  <c:v>3.88</c:v>
                </c:pt>
                <c:pt idx="84">
                  <c:v>3.95</c:v>
                </c:pt>
                <c:pt idx="85">
                  <c:v>4.07</c:v>
                </c:pt>
                <c:pt idx="86">
                  <c:v>4.1900000000000004</c:v>
                </c:pt>
                <c:pt idx="87">
                  <c:v>4.3</c:v>
                </c:pt>
                <c:pt idx="88">
                  <c:v>4.42</c:v>
                </c:pt>
                <c:pt idx="89">
                  <c:v>4.54</c:v>
                </c:pt>
                <c:pt idx="90">
                  <c:v>4.6500000000000004</c:v>
                </c:pt>
                <c:pt idx="91">
                  <c:v>4.67</c:v>
                </c:pt>
                <c:pt idx="92">
                  <c:v>4.6900000000000004</c:v>
                </c:pt>
                <c:pt idx="93">
                  <c:v>4.72</c:v>
                </c:pt>
              </c:numCache>
            </c:numRef>
          </c:xVal>
          <c:yVal>
            <c:numRef>
              <c:f>'Survey Data'!$A$21:$A$114</c:f>
              <c:numCache>
                <c:formatCode>0.0</c:formatCode>
                <c:ptCount val="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375360"/>
        <c:axId val="346375752"/>
      </c:scatterChart>
      <c:valAx>
        <c:axId val="346375360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346375752"/>
        <c:crosses val="autoZero"/>
        <c:crossBetween val="midCat"/>
        <c:majorUnit val="5"/>
        <c:minorUnit val="1"/>
      </c:valAx>
      <c:valAx>
        <c:axId val="346375752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463753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Data'!$E$21:$E$114</c:f>
              <c:numCache>
                <c:formatCode>0.00</c:formatCode>
                <c:ptCount val="94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0.16</c:v>
                </c:pt>
                <c:pt idx="8">
                  <c:v>0.18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0.24</c:v>
                </c:pt>
                <c:pt idx="13">
                  <c:v>0.26</c:v>
                </c:pt>
                <c:pt idx="14">
                  <c:v>0.27</c:v>
                </c:pt>
                <c:pt idx="15">
                  <c:v>0.27</c:v>
                </c:pt>
                <c:pt idx="16">
                  <c:v>0.28000000000000003</c:v>
                </c:pt>
                <c:pt idx="17">
                  <c:v>0.27</c:v>
                </c:pt>
                <c:pt idx="18">
                  <c:v>0.27</c:v>
                </c:pt>
                <c:pt idx="19">
                  <c:v>0.27</c:v>
                </c:pt>
                <c:pt idx="20">
                  <c:v>0.26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0.33</c:v>
                </c:pt>
                <c:pt idx="28">
                  <c:v>0.34</c:v>
                </c:pt>
                <c:pt idx="29">
                  <c:v>0.35</c:v>
                </c:pt>
                <c:pt idx="30">
                  <c:v>0.36</c:v>
                </c:pt>
                <c:pt idx="31">
                  <c:v>0.37</c:v>
                </c:pt>
                <c:pt idx="32">
                  <c:v>0.38</c:v>
                </c:pt>
                <c:pt idx="33">
                  <c:v>0.39</c:v>
                </c:pt>
                <c:pt idx="34">
                  <c:v>0.39</c:v>
                </c:pt>
                <c:pt idx="35">
                  <c:v>0.39</c:v>
                </c:pt>
                <c:pt idx="36">
                  <c:v>0.39</c:v>
                </c:pt>
                <c:pt idx="37">
                  <c:v>0.39</c:v>
                </c:pt>
                <c:pt idx="38">
                  <c:v>0.39</c:v>
                </c:pt>
                <c:pt idx="39">
                  <c:v>0.38</c:v>
                </c:pt>
                <c:pt idx="40">
                  <c:v>0.37</c:v>
                </c:pt>
                <c:pt idx="41">
                  <c:v>0.36</c:v>
                </c:pt>
                <c:pt idx="42">
                  <c:v>0.34</c:v>
                </c:pt>
                <c:pt idx="43">
                  <c:v>0.32</c:v>
                </c:pt>
                <c:pt idx="44">
                  <c:v>0.3</c:v>
                </c:pt>
                <c:pt idx="45">
                  <c:v>0.28000000000000003</c:v>
                </c:pt>
                <c:pt idx="46">
                  <c:v>0.25</c:v>
                </c:pt>
                <c:pt idx="47">
                  <c:v>0.23</c:v>
                </c:pt>
                <c:pt idx="48">
                  <c:v>0.2</c:v>
                </c:pt>
                <c:pt idx="49">
                  <c:v>0.16</c:v>
                </c:pt>
                <c:pt idx="50">
                  <c:v>0.13</c:v>
                </c:pt>
                <c:pt idx="51">
                  <c:v>0.09</c:v>
                </c:pt>
                <c:pt idx="52">
                  <c:v>0.05</c:v>
                </c:pt>
                <c:pt idx="53">
                  <c:v>0.01</c:v>
                </c:pt>
                <c:pt idx="54">
                  <c:v>-0.03</c:v>
                </c:pt>
                <c:pt idx="55">
                  <c:v>-0.08</c:v>
                </c:pt>
                <c:pt idx="56">
                  <c:v>-0.13</c:v>
                </c:pt>
                <c:pt idx="57">
                  <c:v>-0.18</c:v>
                </c:pt>
                <c:pt idx="58">
                  <c:v>-0.22</c:v>
                </c:pt>
                <c:pt idx="59">
                  <c:v>-0.27</c:v>
                </c:pt>
                <c:pt idx="60">
                  <c:v>-0.32</c:v>
                </c:pt>
                <c:pt idx="61">
                  <c:v>-0.37</c:v>
                </c:pt>
                <c:pt idx="62">
                  <c:v>-0.43</c:v>
                </c:pt>
                <c:pt idx="63">
                  <c:v>-0.48</c:v>
                </c:pt>
                <c:pt idx="64">
                  <c:v>-0.54</c:v>
                </c:pt>
                <c:pt idx="65">
                  <c:v>-0.59</c:v>
                </c:pt>
                <c:pt idx="66">
                  <c:v>-0.65</c:v>
                </c:pt>
                <c:pt idx="67">
                  <c:v>-0.71</c:v>
                </c:pt>
                <c:pt idx="68">
                  <c:v>-0.77</c:v>
                </c:pt>
                <c:pt idx="69">
                  <c:v>-0.84</c:v>
                </c:pt>
                <c:pt idx="70">
                  <c:v>-0.9</c:v>
                </c:pt>
                <c:pt idx="71">
                  <c:v>-0.97</c:v>
                </c:pt>
                <c:pt idx="72">
                  <c:v>-1.03</c:v>
                </c:pt>
                <c:pt idx="73">
                  <c:v>-1.1000000000000001</c:v>
                </c:pt>
                <c:pt idx="74">
                  <c:v>-1.17</c:v>
                </c:pt>
                <c:pt idx="75">
                  <c:v>-1.23</c:v>
                </c:pt>
                <c:pt idx="76">
                  <c:v>-1.29</c:v>
                </c:pt>
                <c:pt idx="77">
                  <c:v>-1.35</c:v>
                </c:pt>
                <c:pt idx="78">
                  <c:v>-1.4</c:v>
                </c:pt>
                <c:pt idx="79">
                  <c:v>-1.45</c:v>
                </c:pt>
                <c:pt idx="80">
                  <c:v>-1.5</c:v>
                </c:pt>
                <c:pt idx="81">
                  <c:v>-1.55</c:v>
                </c:pt>
                <c:pt idx="82">
                  <c:v>-1.59</c:v>
                </c:pt>
                <c:pt idx="83">
                  <c:v>-1.63</c:v>
                </c:pt>
                <c:pt idx="84">
                  <c:v>-1.66</c:v>
                </c:pt>
                <c:pt idx="85">
                  <c:v>-1.68</c:v>
                </c:pt>
                <c:pt idx="86">
                  <c:v>-1.7</c:v>
                </c:pt>
                <c:pt idx="87">
                  <c:v>-1.71</c:v>
                </c:pt>
                <c:pt idx="88">
                  <c:v>-1.7</c:v>
                </c:pt>
                <c:pt idx="89">
                  <c:v>-1.69</c:v>
                </c:pt>
                <c:pt idx="90">
                  <c:v>-1.66</c:v>
                </c:pt>
                <c:pt idx="91">
                  <c:v>-1.64</c:v>
                </c:pt>
                <c:pt idx="92">
                  <c:v>-1.65</c:v>
                </c:pt>
                <c:pt idx="93">
                  <c:v>-1.68</c:v>
                </c:pt>
              </c:numCache>
            </c:numRef>
          </c:xVal>
          <c:yVal>
            <c:numRef>
              <c:f>'Survey Data'!$D$21:$D$114</c:f>
              <c:numCache>
                <c:formatCode>0.00</c:formatCode>
                <c:ptCount val="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89.99</c:v>
                </c:pt>
                <c:pt idx="19">
                  <c:v>94.99</c:v>
                </c:pt>
                <c:pt idx="20">
                  <c:v>99.99</c:v>
                </c:pt>
                <c:pt idx="21">
                  <c:v>104.99</c:v>
                </c:pt>
                <c:pt idx="22">
                  <c:v>109.99</c:v>
                </c:pt>
                <c:pt idx="23">
                  <c:v>114.99</c:v>
                </c:pt>
                <c:pt idx="24">
                  <c:v>119.99</c:v>
                </c:pt>
                <c:pt idx="25">
                  <c:v>124.99</c:v>
                </c:pt>
                <c:pt idx="26">
                  <c:v>129.99</c:v>
                </c:pt>
                <c:pt idx="27">
                  <c:v>134.99</c:v>
                </c:pt>
                <c:pt idx="28">
                  <c:v>139.99</c:v>
                </c:pt>
                <c:pt idx="29">
                  <c:v>144.99</c:v>
                </c:pt>
                <c:pt idx="30">
                  <c:v>149.99</c:v>
                </c:pt>
                <c:pt idx="31">
                  <c:v>154.99</c:v>
                </c:pt>
                <c:pt idx="32">
                  <c:v>159.99</c:v>
                </c:pt>
                <c:pt idx="33">
                  <c:v>164.99</c:v>
                </c:pt>
                <c:pt idx="34">
                  <c:v>169.98</c:v>
                </c:pt>
                <c:pt idx="35">
                  <c:v>174.98</c:v>
                </c:pt>
                <c:pt idx="36">
                  <c:v>179.98</c:v>
                </c:pt>
                <c:pt idx="37">
                  <c:v>184.98</c:v>
                </c:pt>
                <c:pt idx="38">
                  <c:v>189.98</c:v>
                </c:pt>
                <c:pt idx="39">
                  <c:v>194.98</c:v>
                </c:pt>
                <c:pt idx="40">
                  <c:v>199.98</c:v>
                </c:pt>
                <c:pt idx="41">
                  <c:v>204.98</c:v>
                </c:pt>
                <c:pt idx="42">
                  <c:v>209.98</c:v>
                </c:pt>
                <c:pt idx="43">
                  <c:v>214.98</c:v>
                </c:pt>
                <c:pt idx="44">
                  <c:v>219.98</c:v>
                </c:pt>
                <c:pt idx="45">
                  <c:v>224.98</c:v>
                </c:pt>
                <c:pt idx="46">
                  <c:v>229.98</c:v>
                </c:pt>
                <c:pt idx="47">
                  <c:v>234.98</c:v>
                </c:pt>
                <c:pt idx="48">
                  <c:v>239.98</c:v>
                </c:pt>
                <c:pt idx="49">
                  <c:v>244.97</c:v>
                </c:pt>
                <c:pt idx="50">
                  <c:v>249.97</c:v>
                </c:pt>
                <c:pt idx="51">
                  <c:v>254.97</c:v>
                </c:pt>
                <c:pt idx="52">
                  <c:v>259.97000000000003</c:v>
                </c:pt>
                <c:pt idx="53">
                  <c:v>264.97000000000003</c:v>
                </c:pt>
                <c:pt idx="54">
                  <c:v>269.97000000000003</c:v>
                </c:pt>
                <c:pt idx="55">
                  <c:v>274.97000000000003</c:v>
                </c:pt>
                <c:pt idx="56">
                  <c:v>279.97000000000003</c:v>
                </c:pt>
                <c:pt idx="57">
                  <c:v>284.95999999999998</c:v>
                </c:pt>
                <c:pt idx="58">
                  <c:v>289.95999999999998</c:v>
                </c:pt>
                <c:pt idx="59">
                  <c:v>294.95999999999998</c:v>
                </c:pt>
                <c:pt idx="60">
                  <c:v>299.95999999999998</c:v>
                </c:pt>
                <c:pt idx="61">
                  <c:v>304.95999999999998</c:v>
                </c:pt>
                <c:pt idx="62">
                  <c:v>309.95</c:v>
                </c:pt>
                <c:pt idx="63">
                  <c:v>314.95</c:v>
                </c:pt>
                <c:pt idx="64">
                  <c:v>319.95</c:v>
                </c:pt>
                <c:pt idx="65">
                  <c:v>324.94</c:v>
                </c:pt>
                <c:pt idx="66">
                  <c:v>329.94</c:v>
                </c:pt>
                <c:pt idx="67">
                  <c:v>334.93</c:v>
                </c:pt>
                <c:pt idx="68">
                  <c:v>339.93</c:v>
                </c:pt>
                <c:pt idx="69">
                  <c:v>344.92</c:v>
                </c:pt>
                <c:pt idx="70">
                  <c:v>349.92</c:v>
                </c:pt>
                <c:pt idx="71">
                  <c:v>354.91</c:v>
                </c:pt>
                <c:pt idx="72">
                  <c:v>359.9</c:v>
                </c:pt>
                <c:pt idx="73">
                  <c:v>364.89</c:v>
                </c:pt>
                <c:pt idx="74">
                  <c:v>369.89</c:v>
                </c:pt>
                <c:pt idx="75">
                  <c:v>374.88</c:v>
                </c:pt>
                <c:pt idx="76">
                  <c:v>379.87</c:v>
                </c:pt>
                <c:pt idx="77">
                  <c:v>384.86</c:v>
                </c:pt>
                <c:pt idx="78">
                  <c:v>389.85</c:v>
                </c:pt>
                <c:pt idx="79">
                  <c:v>394.84</c:v>
                </c:pt>
                <c:pt idx="80">
                  <c:v>399.83</c:v>
                </c:pt>
                <c:pt idx="81">
                  <c:v>404.82</c:v>
                </c:pt>
                <c:pt idx="82">
                  <c:v>409.81</c:v>
                </c:pt>
                <c:pt idx="83">
                  <c:v>414.8</c:v>
                </c:pt>
                <c:pt idx="84">
                  <c:v>419.79</c:v>
                </c:pt>
                <c:pt idx="85">
                  <c:v>424.78</c:v>
                </c:pt>
                <c:pt idx="86">
                  <c:v>429.76</c:v>
                </c:pt>
                <c:pt idx="87">
                  <c:v>434.75</c:v>
                </c:pt>
                <c:pt idx="88">
                  <c:v>439.73</c:v>
                </c:pt>
                <c:pt idx="89">
                  <c:v>444.72</c:v>
                </c:pt>
                <c:pt idx="90">
                  <c:v>449.7</c:v>
                </c:pt>
                <c:pt idx="91">
                  <c:v>454.69</c:v>
                </c:pt>
                <c:pt idx="92">
                  <c:v>459.67</c:v>
                </c:pt>
                <c:pt idx="93">
                  <c:v>464.65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378496"/>
        <c:axId val="346730440"/>
      </c:scatterChart>
      <c:valAx>
        <c:axId val="346378496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46730440"/>
        <c:crossesAt val="0"/>
        <c:crossBetween val="midCat"/>
      </c:valAx>
      <c:valAx>
        <c:axId val="346730440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46378496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Data'!$G$21:$G$114</c:f>
              <c:numCache>
                <c:formatCode>0.00</c:formatCode>
                <c:ptCount val="94"/>
                <c:pt idx="0">
                  <c:v>0</c:v>
                </c:pt>
                <c:pt idx="1">
                  <c:v>-0.03</c:v>
                </c:pt>
                <c:pt idx="2">
                  <c:v>-7.0000000000000007E-2</c:v>
                </c:pt>
                <c:pt idx="3">
                  <c:v>-0.1</c:v>
                </c:pt>
                <c:pt idx="4">
                  <c:v>-0.14000000000000001</c:v>
                </c:pt>
                <c:pt idx="5">
                  <c:v>-0.18</c:v>
                </c:pt>
                <c:pt idx="6">
                  <c:v>-0.22</c:v>
                </c:pt>
                <c:pt idx="7">
                  <c:v>-0.27</c:v>
                </c:pt>
                <c:pt idx="8">
                  <c:v>-0.31</c:v>
                </c:pt>
                <c:pt idx="9">
                  <c:v>-0.36</c:v>
                </c:pt>
                <c:pt idx="10">
                  <c:v>-0.41</c:v>
                </c:pt>
                <c:pt idx="11">
                  <c:v>-0.47</c:v>
                </c:pt>
                <c:pt idx="12">
                  <c:v>-0.52</c:v>
                </c:pt>
                <c:pt idx="13">
                  <c:v>-0.57999999999999996</c:v>
                </c:pt>
                <c:pt idx="14">
                  <c:v>-0.64</c:v>
                </c:pt>
                <c:pt idx="15">
                  <c:v>-0.7</c:v>
                </c:pt>
                <c:pt idx="16">
                  <c:v>-0.76</c:v>
                </c:pt>
                <c:pt idx="17">
                  <c:v>-0.82</c:v>
                </c:pt>
                <c:pt idx="18">
                  <c:v>-0.88</c:v>
                </c:pt>
                <c:pt idx="19">
                  <c:v>-0.94</c:v>
                </c:pt>
                <c:pt idx="20">
                  <c:v>-1</c:v>
                </c:pt>
                <c:pt idx="21">
                  <c:v>-1.07</c:v>
                </c:pt>
                <c:pt idx="22">
                  <c:v>-1.1399999999999999</c:v>
                </c:pt>
                <c:pt idx="23">
                  <c:v>-1.21</c:v>
                </c:pt>
                <c:pt idx="24">
                  <c:v>-1.29</c:v>
                </c:pt>
                <c:pt idx="25">
                  <c:v>-1.37</c:v>
                </c:pt>
                <c:pt idx="26">
                  <c:v>-1.45</c:v>
                </c:pt>
                <c:pt idx="27">
                  <c:v>-1.53</c:v>
                </c:pt>
                <c:pt idx="28">
                  <c:v>-1.61</c:v>
                </c:pt>
                <c:pt idx="29">
                  <c:v>-1.7</c:v>
                </c:pt>
                <c:pt idx="30">
                  <c:v>-1.79</c:v>
                </c:pt>
                <c:pt idx="31">
                  <c:v>-1.87</c:v>
                </c:pt>
                <c:pt idx="32">
                  <c:v>-1.96</c:v>
                </c:pt>
                <c:pt idx="33">
                  <c:v>-2.04</c:v>
                </c:pt>
                <c:pt idx="34">
                  <c:v>-2.12</c:v>
                </c:pt>
                <c:pt idx="35">
                  <c:v>-2.2000000000000002</c:v>
                </c:pt>
                <c:pt idx="36">
                  <c:v>-2.2799999999999998</c:v>
                </c:pt>
                <c:pt idx="37">
                  <c:v>-2.36</c:v>
                </c:pt>
                <c:pt idx="38">
                  <c:v>-2.4300000000000002</c:v>
                </c:pt>
                <c:pt idx="39">
                  <c:v>-2.5099999999999998</c:v>
                </c:pt>
                <c:pt idx="40">
                  <c:v>-2.59</c:v>
                </c:pt>
                <c:pt idx="41">
                  <c:v>-2.67</c:v>
                </c:pt>
                <c:pt idx="42">
                  <c:v>-2.75</c:v>
                </c:pt>
                <c:pt idx="43">
                  <c:v>-2.83</c:v>
                </c:pt>
                <c:pt idx="44">
                  <c:v>-2.91</c:v>
                </c:pt>
                <c:pt idx="45">
                  <c:v>-2.99</c:v>
                </c:pt>
                <c:pt idx="46">
                  <c:v>-3.08</c:v>
                </c:pt>
                <c:pt idx="47">
                  <c:v>-3.16</c:v>
                </c:pt>
                <c:pt idx="48">
                  <c:v>-3.25</c:v>
                </c:pt>
                <c:pt idx="49">
                  <c:v>-3.34</c:v>
                </c:pt>
                <c:pt idx="50">
                  <c:v>-3.44</c:v>
                </c:pt>
                <c:pt idx="51">
                  <c:v>-3.53</c:v>
                </c:pt>
                <c:pt idx="52">
                  <c:v>-3.63</c:v>
                </c:pt>
                <c:pt idx="53">
                  <c:v>-3.74</c:v>
                </c:pt>
                <c:pt idx="54">
                  <c:v>-3.85</c:v>
                </c:pt>
                <c:pt idx="55">
                  <c:v>-3.96</c:v>
                </c:pt>
                <c:pt idx="56">
                  <c:v>-4.08</c:v>
                </c:pt>
                <c:pt idx="57">
                  <c:v>-4.2</c:v>
                </c:pt>
                <c:pt idx="58">
                  <c:v>-4.32</c:v>
                </c:pt>
                <c:pt idx="59">
                  <c:v>-4.45</c:v>
                </c:pt>
                <c:pt idx="60">
                  <c:v>-4.58</c:v>
                </c:pt>
                <c:pt idx="61">
                  <c:v>-4.7300000000000004</c:v>
                </c:pt>
                <c:pt idx="62">
                  <c:v>-4.88</c:v>
                </c:pt>
                <c:pt idx="63">
                  <c:v>-5.04</c:v>
                </c:pt>
                <c:pt idx="64">
                  <c:v>-5.22</c:v>
                </c:pt>
                <c:pt idx="65">
                  <c:v>-5.41</c:v>
                </c:pt>
                <c:pt idx="66">
                  <c:v>-5.61</c:v>
                </c:pt>
                <c:pt idx="67">
                  <c:v>-5.83</c:v>
                </c:pt>
                <c:pt idx="68">
                  <c:v>-6.05</c:v>
                </c:pt>
                <c:pt idx="69">
                  <c:v>-6.28</c:v>
                </c:pt>
                <c:pt idx="70">
                  <c:v>-6.53</c:v>
                </c:pt>
                <c:pt idx="71">
                  <c:v>-6.78</c:v>
                </c:pt>
                <c:pt idx="72">
                  <c:v>-7.04</c:v>
                </c:pt>
                <c:pt idx="73">
                  <c:v>-7.32</c:v>
                </c:pt>
                <c:pt idx="74">
                  <c:v>-7.59</c:v>
                </c:pt>
                <c:pt idx="75">
                  <c:v>-7.87</c:v>
                </c:pt>
                <c:pt idx="76">
                  <c:v>-8.16</c:v>
                </c:pt>
                <c:pt idx="77">
                  <c:v>-8.4499999999999993</c:v>
                </c:pt>
                <c:pt idx="78">
                  <c:v>-8.75</c:v>
                </c:pt>
                <c:pt idx="79">
                  <c:v>-9.06</c:v>
                </c:pt>
                <c:pt idx="80">
                  <c:v>-9.3699999999999992</c:v>
                </c:pt>
                <c:pt idx="81">
                  <c:v>-9.69</c:v>
                </c:pt>
                <c:pt idx="82">
                  <c:v>-10.02</c:v>
                </c:pt>
                <c:pt idx="83">
                  <c:v>-10.35</c:v>
                </c:pt>
                <c:pt idx="84">
                  <c:v>-10.69</c:v>
                </c:pt>
                <c:pt idx="85">
                  <c:v>-11.04</c:v>
                </c:pt>
                <c:pt idx="86">
                  <c:v>-11.4</c:v>
                </c:pt>
                <c:pt idx="87">
                  <c:v>-11.77</c:v>
                </c:pt>
                <c:pt idx="88">
                  <c:v>-12.15</c:v>
                </c:pt>
                <c:pt idx="89">
                  <c:v>-12.54</c:v>
                </c:pt>
                <c:pt idx="90">
                  <c:v>-12.94</c:v>
                </c:pt>
                <c:pt idx="91">
                  <c:v>-13.34</c:v>
                </c:pt>
                <c:pt idx="92">
                  <c:v>-13.75</c:v>
                </c:pt>
                <c:pt idx="93">
                  <c:v>-14.16</c:v>
                </c:pt>
              </c:numCache>
            </c:numRef>
          </c:xVal>
          <c:yVal>
            <c:numRef>
              <c:f>'Survey Data'!$F$21:$F$114</c:f>
              <c:numCache>
                <c:formatCode>0.00</c:formatCode>
                <c:ptCount val="94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0.25</c:v>
                </c:pt>
                <c:pt idx="13">
                  <c:v>0.27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0.28999999999999998</c:v>
                </c:pt>
                <c:pt idx="17">
                  <c:v>0.28999999999999998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0.28000000000000003</c:v>
                </c:pt>
                <c:pt idx="21">
                  <c:v>0.28000000000000003</c:v>
                </c:pt>
                <c:pt idx="22">
                  <c:v>0.28999999999999998</c:v>
                </c:pt>
                <c:pt idx="23">
                  <c:v>0.3</c:v>
                </c:pt>
                <c:pt idx="24">
                  <c:v>0.31</c:v>
                </c:pt>
                <c:pt idx="25">
                  <c:v>0.32</c:v>
                </c:pt>
                <c:pt idx="26">
                  <c:v>0.34</c:v>
                </c:pt>
                <c:pt idx="27">
                  <c:v>0.35</c:v>
                </c:pt>
                <c:pt idx="28">
                  <c:v>0.37</c:v>
                </c:pt>
                <c:pt idx="29">
                  <c:v>0.38</c:v>
                </c:pt>
                <c:pt idx="30">
                  <c:v>0.39</c:v>
                </c:pt>
                <c:pt idx="31">
                  <c:v>0.4</c:v>
                </c:pt>
                <c:pt idx="32">
                  <c:v>0.41</c:v>
                </c:pt>
                <c:pt idx="33">
                  <c:v>0.42</c:v>
                </c:pt>
                <c:pt idx="34">
                  <c:v>0.43</c:v>
                </c:pt>
                <c:pt idx="35">
                  <c:v>0.43</c:v>
                </c:pt>
                <c:pt idx="36">
                  <c:v>0.43</c:v>
                </c:pt>
                <c:pt idx="37">
                  <c:v>0.43</c:v>
                </c:pt>
                <c:pt idx="38">
                  <c:v>0.43</c:v>
                </c:pt>
                <c:pt idx="39">
                  <c:v>0.42</c:v>
                </c:pt>
                <c:pt idx="40">
                  <c:v>0.41</c:v>
                </c:pt>
                <c:pt idx="41">
                  <c:v>0.4</c:v>
                </c:pt>
                <c:pt idx="42">
                  <c:v>0.39</c:v>
                </c:pt>
                <c:pt idx="43">
                  <c:v>0.37</c:v>
                </c:pt>
                <c:pt idx="44">
                  <c:v>0.35</c:v>
                </c:pt>
                <c:pt idx="45">
                  <c:v>0.33</c:v>
                </c:pt>
                <c:pt idx="46">
                  <c:v>0.3</c:v>
                </c:pt>
                <c:pt idx="47">
                  <c:v>0.28000000000000003</c:v>
                </c:pt>
                <c:pt idx="48">
                  <c:v>0.25</c:v>
                </c:pt>
                <c:pt idx="49">
                  <c:v>0.22</c:v>
                </c:pt>
                <c:pt idx="50">
                  <c:v>0.19</c:v>
                </c:pt>
                <c:pt idx="51">
                  <c:v>0.15</c:v>
                </c:pt>
                <c:pt idx="52">
                  <c:v>0.11</c:v>
                </c:pt>
                <c:pt idx="53">
                  <c:v>7.0000000000000007E-2</c:v>
                </c:pt>
                <c:pt idx="54">
                  <c:v>0.03</c:v>
                </c:pt>
                <c:pt idx="55">
                  <c:v>-0.02</c:v>
                </c:pt>
                <c:pt idx="56">
                  <c:v>-0.06</c:v>
                </c:pt>
                <c:pt idx="57">
                  <c:v>-0.11</c:v>
                </c:pt>
                <c:pt idx="58">
                  <c:v>-0.15</c:v>
                </c:pt>
                <c:pt idx="59">
                  <c:v>-0.2</c:v>
                </c:pt>
                <c:pt idx="60">
                  <c:v>-0.25</c:v>
                </c:pt>
                <c:pt idx="61">
                  <c:v>-0.3</c:v>
                </c:pt>
                <c:pt idx="62">
                  <c:v>-0.35</c:v>
                </c:pt>
                <c:pt idx="63">
                  <c:v>-0.4</c:v>
                </c:pt>
                <c:pt idx="64">
                  <c:v>-0.45</c:v>
                </c:pt>
                <c:pt idx="65">
                  <c:v>-0.51</c:v>
                </c:pt>
                <c:pt idx="66">
                  <c:v>-0.56000000000000005</c:v>
                </c:pt>
                <c:pt idx="67">
                  <c:v>-0.62</c:v>
                </c:pt>
                <c:pt idx="68">
                  <c:v>-0.68</c:v>
                </c:pt>
                <c:pt idx="69">
                  <c:v>-0.74</c:v>
                </c:pt>
                <c:pt idx="70">
                  <c:v>-0.8</c:v>
                </c:pt>
                <c:pt idx="71">
                  <c:v>-0.86</c:v>
                </c:pt>
                <c:pt idx="72">
                  <c:v>-0.92</c:v>
                </c:pt>
                <c:pt idx="73">
                  <c:v>-0.98</c:v>
                </c:pt>
                <c:pt idx="74">
                  <c:v>-1.04</c:v>
                </c:pt>
                <c:pt idx="75">
                  <c:v>-1.1000000000000001</c:v>
                </c:pt>
                <c:pt idx="76">
                  <c:v>-1.1599999999999999</c:v>
                </c:pt>
                <c:pt idx="77">
                  <c:v>-1.21</c:v>
                </c:pt>
                <c:pt idx="78">
                  <c:v>-1.26</c:v>
                </c:pt>
                <c:pt idx="79">
                  <c:v>-1.31</c:v>
                </c:pt>
                <c:pt idx="80">
                  <c:v>-1.35</c:v>
                </c:pt>
                <c:pt idx="81">
                  <c:v>-1.39</c:v>
                </c:pt>
                <c:pt idx="82">
                  <c:v>-1.43</c:v>
                </c:pt>
                <c:pt idx="83">
                  <c:v>-1.46</c:v>
                </c:pt>
                <c:pt idx="84">
                  <c:v>-1.48</c:v>
                </c:pt>
                <c:pt idx="85">
                  <c:v>-1.5</c:v>
                </c:pt>
                <c:pt idx="86">
                  <c:v>-1.51</c:v>
                </c:pt>
                <c:pt idx="87">
                  <c:v>-1.51</c:v>
                </c:pt>
                <c:pt idx="88">
                  <c:v>-1.51</c:v>
                </c:pt>
                <c:pt idx="89">
                  <c:v>-1.48</c:v>
                </c:pt>
                <c:pt idx="90">
                  <c:v>-1.45</c:v>
                </c:pt>
                <c:pt idx="91">
                  <c:v>-1.43</c:v>
                </c:pt>
                <c:pt idx="92">
                  <c:v>-1.43</c:v>
                </c:pt>
                <c:pt idx="93">
                  <c:v>-1.45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731224"/>
        <c:axId val="346731616"/>
      </c:scatterChart>
      <c:valAx>
        <c:axId val="346731224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346731616"/>
        <c:crosses val="autoZero"/>
        <c:crossBetween val="midCat"/>
      </c:valAx>
      <c:valAx>
        <c:axId val="346731616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838264204621925E-3"/>
              <c:y val="0.2088113969953774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34673122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8521293929042269E-2"/>
          <c:y val="0.91072851909590058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Data'!$H$21:$H$114</c:f>
              <c:numCache>
                <c:formatCode>0.00</c:formatCode>
                <c:ptCount val="94"/>
                <c:pt idx="0">
                  <c:v>0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0.21</c:v>
                </c:pt>
                <c:pt idx="12">
                  <c:v>0.21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0.28999999999999998</c:v>
                </c:pt>
                <c:pt idx="20">
                  <c:v>0.28999999999999998</c:v>
                </c:pt>
                <c:pt idx="21">
                  <c:v>0.28999999999999998</c:v>
                </c:pt>
                <c:pt idx="22">
                  <c:v>0.31</c:v>
                </c:pt>
                <c:pt idx="23">
                  <c:v>0.31</c:v>
                </c:pt>
                <c:pt idx="24">
                  <c:v>0.31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0.21</c:v>
                </c:pt>
                <c:pt idx="32">
                  <c:v>0.21</c:v>
                </c:pt>
                <c:pt idx="33">
                  <c:v>0.21</c:v>
                </c:pt>
                <c:pt idx="34">
                  <c:v>0.21</c:v>
                </c:pt>
                <c:pt idx="35">
                  <c:v>0.21</c:v>
                </c:pt>
                <c:pt idx="36">
                  <c:v>0.21</c:v>
                </c:pt>
                <c:pt idx="37">
                  <c:v>0.21</c:v>
                </c:pt>
                <c:pt idx="38">
                  <c:v>0.21</c:v>
                </c:pt>
                <c:pt idx="39">
                  <c:v>0.21</c:v>
                </c:pt>
                <c:pt idx="40">
                  <c:v>0.21</c:v>
                </c:pt>
                <c:pt idx="41">
                  <c:v>0.21</c:v>
                </c:pt>
                <c:pt idx="42">
                  <c:v>0.21</c:v>
                </c:pt>
                <c:pt idx="43">
                  <c:v>0.17</c:v>
                </c:pt>
                <c:pt idx="44">
                  <c:v>0.17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0.21</c:v>
                </c:pt>
                <c:pt idx="49">
                  <c:v>0.31</c:v>
                </c:pt>
                <c:pt idx="50">
                  <c:v>0.31</c:v>
                </c:pt>
                <c:pt idx="51">
                  <c:v>0.31</c:v>
                </c:pt>
                <c:pt idx="52">
                  <c:v>0.31</c:v>
                </c:pt>
                <c:pt idx="53">
                  <c:v>0.31</c:v>
                </c:pt>
                <c:pt idx="54">
                  <c:v>0.31</c:v>
                </c:pt>
                <c:pt idx="55">
                  <c:v>0.28999999999999998</c:v>
                </c:pt>
                <c:pt idx="56">
                  <c:v>0.28999999999999998</c:v>
                </c:pt>
                <c:pt idx="57">
                  <c:v>0.28999999999999998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0.28999999999999998</c:v>
                </c:pt>
                <c:pt idx="61">
                  <c:v>0.84</c:v>
                </c:pt>
                <c:pt idx="62">
                  <c:v>0.85</c:v>
                </c:pt>
                <c:pt idx="63">
                  <c:v>0.85</c:v>
                </c:pt>
                <c:pt idx="64">
                  <c:v>0.85</c:v>
                </c:pt>
                <c:pt idx="65">
                  <c:v>0.85</c:v>
                </c:pt>
                <c:pt idx="66">
                  <c:v>0.85</c:v>
                </c:pt>
                <c:pt idx="67">
                  <c:v>0.69</c:v>
                </c:pt>
                <c:pt idx="68">
                  <c:v>0.69</c:v>
                </c:pt>
                <c:pt idx="69">
                  <c:v>0.69</c:v>
                </c:pt>
                <c:pt idx="70">
                  <c:v>0.69</c:v>
                </c:pt>
                <c:pt idx="71">
                  <c:v>0.69</c:v>
                </c:pt>
                <c:pt idx="72">
                  <c:v>0.69</c:v>
                </c:pt>
                <c:pt idx="73">
                  <c:v>0.39</c:v>
                </c:pt>
                <c:pt idx="74">
                  <c:v>0.39</c:v>
                </c:pt>
                <c:pt idx="75">
                  <c:v>0.41</c:v>
                </c:pt>
                <c:pt idx="76">
                  <c:v>0.41</c:v>
                </c:pt>
                <c:pt idx="77">
                  <c:v>0.41</c:v>
                </c:pt>
                <c:pt idx="78">
                  <c:v>0.41</c:v>
                </c:pt>
                <c:pt idx="79">
                  <c:v>0.56000000000000005</c:v>
                </c:pt>
                <c:pt idx="80">
                  <c:v>0.56999999999999995</c:v>
                </c:pt>
                <c:pt idx="81">
                  <c:v>0.56999999999999995</c:v>
                </c:pt>
                <c:pt idx="82">
                  <c:v>0.56999999999999995</c:v>
                </c:pt>
                <c:pt idx="83">
                  <c:v>0.57999999999999996</c:v>
                </c:pt>
                <c:pt idx="84">
                  <c:v>0.57999999999999996</c:v>
                </c:pt>
                <c:pt idx="85">
                  <c:v>0.95</c:v>
                </c:pt>
                <c:pt idx="86">
                  <c:v>0.96</c:v>
                </c:pt>
                <c:pt idx="87">
                  <c:v>0.98</c:v>
                </c:pt>
                <c:pt idx="88">
                  <c:v>0.99</c:v>
                </c:pt>
                <c:pt idx="89">
                  <c:v>1.01</c:v>
                </c:pt>
                <c:pt idx="90">
                  <c:v>1.02</c:v>
                </c:pt>
                <c:pt idx="91">
                  <c:v>1.61</c:v>
                </c:pt>
                <c:pt idx="92">
                  <c:v>1.62</c:v>
                </c:pt>
                <c:pt idx="93">
                  <c:v>1.63</c:v>
                </c:pt>
              </c:numCache>
            </c:numRef>
          </c:xVal>
          <c:yVal>
            <c:numRef>
              <c:f>'Survey Data'!$A$21:$A$114</c:f>
              <c:numCache>
                <c:formatCode>0.0</c:formatCode>
                <c:ptCount val="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732792"/>
        <c:axId val="346733184"/>
      </c:scatterChart>
      <c:valAx>
        <c:axId val="346732792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346733184"/>
        <c:crosses val="autoZero"/>
        <c:crossBetween val="midCat"/>
        <c:majorUnit val="5"/>
        <c:minorUnit val="1"/>
      </c:valAx>
      <c:valAx>
        <c:axId val="346733184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4673279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16</xdr:row>
          <xdr:rowOff>0</xdr:rowOff>
        </xdr:from>
        <xdr:to>
          <xdr:col>4</xdr:col>
          <xdr:colOff>15240</xdr:colOff>
          <xdr:row>37</xdr:row>
          <xdr:rowOff>160020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123826</xdr:rowOff>
    </xdr:from>
    <xdr:to>
      <xdr:col>4</xdr:col>
      <xdr:colOff>1361</xdr:colOff>
      <xdr:row>54</xdr:row>
      <xdr:rowOff>114300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114" totalsRowShown="0" headerRowDxfId="10" dataDxfId="9" tableBorderDxfId="8">
  <autoFilter ref="A20:H114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65"/>
      <c r="B1" s="165"/>
      <c r="C1" s="165"/>
      <c r="D1" s="165"/>
      <c r="E1" s="165"/>
      <c r="F1" s="34"/>
      <c r="G1" s="34"/>
      <c r="H1" s="34"/>
    </row>
    <row r="2" spans="1:8" x14ac:dyDescent="0.3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3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3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3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3">
      <c r="A6" s="44"/>
      <c r="B6" s="44"/>
      <c r="C6" s="43"/>
      <c r="D6" s="44"/>
      <c r="E6" s="42"/>
      <c r="F6" s="43"/>
      <c r="G6" s="42"/>
      <c r="H6" s="41"/>
    </row>
    <row r="7" spans="1:8" x14ac:dyDescent="0.3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3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66" t="s">
        <v>36</v>
      </c>
      <c r="B10" s="166"/>
      <c r="C10" s="166"/>
      <c r="D10" s="166"/>
      <c r="E10" s="166"/>
      <c r="F10" s="166"/>
      <c r="G10" s="166"/>
      <c r="H10" s="166"/>
    </row>
    <row r="11" spans="1:8" ht="103.5" customHeight="1" x14ac:dyDescent="0.3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55000000000000004">
      <c r="A12" s="34"/>
      <c r="B12" s="34"/>
      <c r="C12" s="34"/>
      <c r="D12" s="62" t="s">
        <v>35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55000000000000004">
      <c r="A13" s="32"/>
      <c r="B13" s="32"/>
      <c r="C13" s="32"/>
      <c r="D13" s="31" t="s">
        <v>34</v>
      </c>
      <c r="E13" s="33" t="str">
        <f>'Event Summary'!C4</f>
        <v>Mount Hope 3</v>
      </c>
      <c r="F13" s="32"/>
      <c r="G13" s="32"/>
      <c r="H13" s="32"/>
    </row>
    <row r="14" spans="1:8" ht="39" customHeight="1" x14ac:dyDescent="0.55000000000000004">
      <c r="A14" s="32"/>
      <c r="B14" s="32"/>
      <c r="C14" s="32"/>
      <c r="D14" s="31" t="s">
        <v>33</v>
      </c>
      <c r="E14" s="33" t="str">
        <f>'Event Summary'!E4</f>
        <v>Mount Hope</v>
      </c>
      <c r="F14" s="32"/>
      <c r="G14" s="32"/>
      <c r="H14" s="32"/>
    </row>
    <row r="15" spans="1:8" ht="39" customHeight="1" x14ac:dyDescent="0.55000000000000004">
      <c r="D15" s="31" t="s">
        <v>48</v>
      </c>
      <c r="E15" s="30" t="str">
        <f>'Event Summary'!E6</f>
        <v>26° 24' 47.70" S.</v>
      </c>
    </row>
    <row r="16" spans="1:8" ht="39" customHeight="1" x14ac:dyDescent="0.55000000000000004">
      <c r="D16" s="31" t="s">
        <v>49</v>
      </c>
      <c r="E16" s="30" t="str">
        <f>'Event Summary'!G6</f>
        <v>149° 06' 23.52" E.</v>
      </c>
    </row>
    <row r="17" spans="4:7" ht="39" customHeight="1" x14ac:dyDescent="0.55000000000000004">
      <c r="D17" s="31" t="s">
        <v>32</v>
      </c>
      <c r="E17" s="167">
        <f>'Event Summary'!A13</f>
        <v>41983</v>
      </c>
      <c r="F17" s="167"/>
      <c r="G17" s="167"/>
    </row>
    <row r="18" spans="4:7" ht="39" customHeight="1" x14ac:dyDescent="0.55000000000000004">
      <c r="D18" s="31" t="s">
        <v>31</v>
      </c>
      <c r="E18" s="30" t="str">
        <f>'Event Summary'!C17</f>
        <v>D. Slater</v>
      </c>
    </row>
    <row r="19" spans="4:7" ht="13.5" customHeight="1" x14ac:dyDescent="0.3"/>
    <row r="20" spans="4:7" ht="13.5" customHeight="1" x14ac:dyDescent="0.3"/>
    <row r="21" spans="4:7" ht="13.5" customHeight="1" x14ac:dyDescent="0.3"/>
    <row r="22" spans="4:7" ht="13.5" customHeight="1" x14ac:dyDescent="0.3"/>
    <row r="23" spans="4:7" ht="13.5" customHeight="1" x14ac:dyDescent="0.3"/>
    <row r="24" spans="4:7" ht="13.5" customHeight="1" x14ac:dyDescent="0.3"/>
    <row r="25" spans="4:7" ht="13.5" customHeight="1" x14ac:dyDescent="0.3"/>
    <row r="26" spans="4:7" ht="13.5" customHeight="1" x14ac:dyDescent="0.3"/>
    <row r="27" spans="4:7" ht="13.5" customHeight="1" x14ac:dyDescent="0.3"/>
    <row r="28" spans="4:7" ht="13.5" customHeight="1" x14ac:dyDescent="0.3"/>
    <row r="29" spans="4:7" ht="13.5" customHeight="1" x14ac:dyDescent="0.3"/>
    <row r="30" spans="4:7" ht="13.5" customHeight="1" x14ac:dyDescent="0.3"/>
    <row r="31" spans="4:7" ht="13.5" customHeight="1" x14ac:dyDescent="0.3"/>
    <row r="32" spans="4:7" ht="13.5" customHeight="1" x14ac:dyDescent="0.3"/>
    <row r="33" spans="6:8" ht="13.5" customHeight="1" x14ac:dyDescent="0.3">
      <c r="F33" s="29"/>
      <c r="G33" s="1"/>
      <c r="H33" s="1"/>
    </row>
    <row r="34" spans="6:8" ht="13.5" customHeight="1" x14ac:dyDescent="0.3">
      <c r="F34" s="1"/>
      <c r="G34" s="28" t="s">
        <v>30</v>
      </c>
      <c r="H34" s="27">
        <f ca="1">TODAY()</f>
        <v>41983</v>
      </c>
    </row>
    <row r="35" spans="6:8" ht="13.5" customHeight="1" x14ac:dyDescent="0.3">
      <c r="F35" s="1"/>
      <c r="G35" s="1"/>
      <c r="H35" s="1"/>
    </row>
    <row r="36" spans="6:8" ht="13.5" customHeight="1" x14ac:dyDescent="0.3"/>
    <row r="37" spans="6:8" ht="13.5" customHeight="1" x14ac:dyDescent="0.3"/>
    <row r="38" spans="6:8" ht="13.5" customHeight="1" x14ac:dyDescent="0.3"/>
    <row r="39" spans="6:8" ht="13.5" customHeight="1" x14ac:dyDescent="0.3"/>
    <row r="40" spans="6:8" ht="13.5" customHeight="1" x14ac:dyDescent="0.3"/>
    <row r="41" spans="6:8" ht="13.5" customHeight="1" x14ac:dyDescent="0.3"/>
    <row r="42" spans="6:8" ht="13.5" customHeight="1" x14ac:dyDescent="0.3"/>
    <row r="43" spans="6:8" ht="13.5" customHeight="1" x14ac:dyDescent="0.3"/>
    <row r="44" spans="6:8" ht="13.5" customHeight="1" x14ac:dyDescent="0.3"/>
    <row r="45" spans="6:8" ht="13.5" customHeight="1" x14ac:dyDescent="0.3"/>
    <row r="46" spans="6:8" ht="13.5" customHeight="1" x14ac:dyDescent="0.3"/>
    <row r="47" spans="6:8" ht="13.5" customHeight="1" x14ac:dyDescent="0.3"/>
    <row r="48" spans="6: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zoomScaleNormal="100" workbookViewId="0">
      <selection activeCell="B29" sqref="B29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68" t="s">
        <v>39</v>
      </c>
      <c r="B1" s="168"/>
      <c r="C1" s="168"/>
      <c r="D1" s="168"/>
      <c r="E1" s="168"/>
    </row>
    <row r="2" spans="1:8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3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14</v>
      </c>
      <c r="H3" s="11"/>
    </row>
    <row r="4" spans="1:8" s="1" customFormat="1" x14ac:dyDescent="0.3">
      <c r="A4" s="138" t="s">
        <v>47</v>
      </c>
      <c r="B4" s="136"/>
      <c r="C4" s="138" t="s">
        <v>70</v>
      </c>
      <c r="D4" s="137"/>
      <c r="E4" s="138" t="s">
        <v>71</v>
      </c>
      <c r="F4" s="136"/>
      <c r="G4" s="139" t="s">
        <v>15</v>
      </c>
      <c r="H4" s="142"/>
    </row>
    <row r="5" spans="1:8" s="1" customFormat="1" ht="9" customHeight="1" x14ac:dyDescent="0.3">
      <c r="A5" s="125" t="s">
        <v>16</v>
      </c>
      <c r="B5" s="128"/>
      <c r="C5" s="125" t="s">
        <v>58</v>
      </c>
      <c r="D5" s="126"/>
      <c r="E5" s="125" t="s">
        <v>44</v>
      </c>
      <c r="F5" s="126"/>
      <c r="G5" s="125" t="s">
        <v>45</v>
      </c>
      <c r="H5" s="126"/>
    </row>
    <row r="6" spans="1:8" s="1" customFormat="1" x14ac:dyDescent="0.3">
      <c r="A6" s="139" t="s">
        <v>73</v>
      </c>
      <c r="B6" s="142"/>
      <c r="C6" s="146" t="s">
        <v>60</v>
      </c>
      <c r="D6" s="142"/>
      <c r="E6" s="153" t="s">
        <v>72</v>
      </c>
      <c r="F6" s="149"/>
      <c r="G6" s="153" t="s">
        <v>74</v>
      </c>
      <c r="H6" s="137"/>
    </row>
    <row r="7" spans="1:8" s="1" customFormat="1" ht="9" customHeight="1" x14ac:dyDescent="0.3">
      <c r="A7" s="125" t="s">
        <v>40</v>
      </c>
      <c r="B7" s="128"/>
      <c r="C7" s="125" t="s">
        <v>41</v>
      </c>
      <c r="D7" s="126"/>
      <c r="E7" s="125" t="s">
        <v>42</v>
      </c>
      <c r="F7" s="126"/>
      <c r="G7" s="125" t="s">
        <v>43</v>
      </c>
      <c r="H7" s="126"/>
    </row>
    <row r="8" spans="1:8" s="1" customFormat="1" x14ac:dyDescent="0.3">
      <c r="A8" s="170">
        <v>7076831.3940000003</v>
      </c>
      <c r="B8" s="171"/>
      <c r="C8" s="172">
        <v>710102.68</v>
      </c>
      <c r="D8" s="173"/>
      <c r="E8" s="148" t="s">
        <v>51</v>
      </c>
      <c r="F8" s="149"/>
      <c r="G8" s="148">
        <v>55</v>
      </c>
      <c r="H8" s="137"/>
    </row>
    <row r="9" spans="1:8" x14ac:dyDescent="0.3">
      <c r="A9" s="130" t="s">
        <v>11</v>
      </c>
      <c r="B9" s="131"/>
      <c r="C9" s="131"/>
      <c r="D9" s="131"/>
      <c r="E9" s="131"/>
      <c r="F9" s="131"/>
      <c r="G9" s="141"/>
      <c r="H9" s="132"/>
    </row>
    <row r="10" spans="1:8" s="2" customFormat="1" ht="9" customHeight="1" x14ac:dyDescent="0.3">
      <c r="A10" s="125" t="s">
        <v>24</v>
      </c>
      <c r="B10" s="126"/>
      <c r="C10" s="140" t="s">
        <v>13</v>
      </c>
      <c r="D10" s="126"/>
      <c r="E10" s="140" t="s">
        <v>27</v>
      </c>
      <c r="F10" s="127"/>
      <c r="G10" s="125" t="s">
        <v>19</v>
      </c>
      <c r="H10" s="126"/>
    </row>
    <row r="11" spans="1:8" s="1" customFormat="1" x14ac:dyDescent="0.3">
      <c r="A11" s="133" t="s">
        <v>13</v>
      </c>
      <c r="B11" s="135"/>
      <c r="C11" s="144">
        <v>345.61</v>
      </c>
      <c r="D11" s="135"/>
      <c r="E11" s="133" t="s">
        <v>75</v>
      </c>
      <c r="F11" s="134"/>
      <c r="G11" s="144">
        <v>3.9</v>
      </c>
      <c r="H11" s="135"/>
    </row>
    <row r="12" spans="1:8" s="2" customFormat="1" ht="9" customHeight="1" x14ac:dyDescent="0.3">
      <c r="A12" s="125" t="s">
        <v>10</v>
      </c>
      <c r="B12" s="126"/>
      <c r="C12" s="125" t="s">
        <v>59</v>
      </c>
      <c r="D12" s="126"/>
      <c r="E12" s="125" t="s">
        <v>22</v>
      </c>
      <c r="F12" s="127"/>
      <c r="G12" s="125" t="s">
        <v>23</v>
      </c>
      <c r="H12" s="126"/>
    </row>
    <row r="13" spans="1:8" s="1" customFormat="1" x14ac:dyDescent="0.3">
      <c r="A13" s="145">
        <v>41983</v>
      </c>
      <c r="B13" s="135"/>
      <c r="C13" s="133" t="s">
        <v>76</v>
      </c>
      <c r="D13" s="135"/>
      <c r="E13" s="143">
        <v>0</v>
      </c>
      <c r="F13" s="134"/>
      <c r="G13" s="143">
        <v>465</v>
      </c>
      <c r="H13" s="135"/>
    </row>
    <row r="14" spans="1:8" s="77" customFormat="1" ht="9" customHeight="1" x14ac:dyDescent="0.3">
      <c r="A14" s="125" t="s">
        <v>17</v>
      </c>
      <c r="B14" s="126"/>
      <c r="C14" s="125" t="s">
        <v>61</v>
      </c>
      <c r="D14" s="126"/>
      <c r="E14" s="125" t="s">
        <v>53</v>
      </c>
      <c r="F14" s="127"/>
      <c r="G14" s="125" t="s">
        <v>56</v>
      </c>
      <c r="H14" s="126"/>
    </row>
    <row r="15" spans="1:8" s="76" customFormat="1" x14ac:dyDescent="0.3">
      <c r="A15" s="133" t="s">
        <v>52</v>
      </c>
      <c r="B15" s="135"/>
      <c r="C15" s="145" t="s">
        <v>69</v>
      </c>
      <c r="D15" s="135"/>
      <c r="E15" s="152" t="s">
        <v>89</v>
      </c>
      <c r="F15" s="134"/>
      <c r="G15" s="143" t="s">
        <v>55</v>
      </c>
      <c r="H15" s="135"/>
    </row>
    <row r="16" spans="1:8" s="2" customFormat="1" ht="9" customHeight="1" x14ac:dyDescent="0.3">
      <c r="A16" s="154" t="s">
        <v>63</v>
      </c>
      <c r="B16" s="126"/>
      <c r="C16" s="125" t="s">
        <v>46</v>
      </c>
      <c r="D16" s="126"/>
      <c r="E16" s="125" t="s">
        <v>57</v>
      </c>
      <c r="F16" s="127"/>
      <c r="G16" s="125" t="s">
        <v>29</v>
      </c>
      <c r="H16" s="129" t="s">
        <v>28</v>
      </c>
    </row>
    <row r="17" spans="1:8" s="64" customFormat="1" ht="13.8" x14ac:dyDescent="0.3">
      <c r="A17" s="145" t="s">
        <v>88</v>
      </c>
      <c r="B17" s="135"/>
      <c r="C17" s="133" t="s">
        <v>77</v>
      </c>
      <c r="D17" s="135"/>
      <c r="E17" s="133" t="s">
        <v>78</v>
      </c>
      <c r="F17" s="134"/>
      <c r="G17" s="143" t="s">
        <v>79</v>
      </c>
      <c r="H17" s="147">
        <v>119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74"/>
      <c r="B19" s="175"/>
      <c r="C19" s="175"/>
      <c r="D19" s="175"/>
      <c r="E19" s="175"/>
      <c r="F19" s="175"/>
      <c r="G19" s="175"/>
      <c r="H19" s="176"/>
    </row>
    <row r="20" spans="1:8" s="8" customFormat="1" x14ac:dyDescent="0.3">
      <c r="A20" s="46" t="s">
        <v>38</v>
      </c>
      <c r="B20" s="46" t="s">
        <v>37</v>
      </c>
      <c r="C20" s="169" t="s">
        <v>20</v>
      </c>
      <c r="D20" s="169"/>
      <c r="E20" s="169"/>
      <c r="F20" s="169"/>
      <c r="G20" s="169"/>
      <c r="H20" s="169"/>
    </row>
    <row r="21" spans="1:8" ht="13.5" customHeight="1" x14ac:dyDescent="0.3">
      <c r="A21" s="118">
        <v>41983</v>
      </c>
      <c r="B21" s="119">
        <v>0.52083333333333337</v>
      </c>
      <c r="C21" s="114" t="s">
        <v>80</v>
      </c>
      <c r="D21" s="51"/>
      <c r="E21" s="51"/>
      <c r="F21" s="51"/>
      <c r="G21" s="51"/>
      <c r="H21" s="52"/>
    </row>
    <row r="22" spans="1:8" ht="13.5" customHeight="1" x14ac:dyDescent="0.3">
      <c r="A22" s="123"/>
      <c r="B22" s="121">
        <v>0.58333333333333337</v>
      </c>
      <c r="C22" s="115" t="s">
        <v>81</v>
      </c>
      <c r="D22" s="54"/>
      <c r="E22" s="54"/>
      <c r="F22" s="54"/>
      <c r="G22" s="54"/>
      <c r="H22" s="55"/>
    </row>
    <row r="23" spans="1:8" ht="13.5" customHeight="1" x14ac:dyDescent="0.3">
      <c r="A23" s="124"/>
      <c r="B23" s="122">
        <v>0.76388888888888884</v>
      </c>
      <c r="C23" s="117" t="s">
        <v>82</v>
      </c>
      <c r="D23" s="57"/>
      <c r="E23" s="57"/>
      <c r="F23" s="57"/>
      <c r="G23" s="57"/>
      <c r="H23" s="58"/>
    </row>
    <row r="24" spans="1:8" ht="13.5" customHeight="1" x14ac:dyDescent="0.3">
      <c r="A24" s="123"/>
      <c r="B24" s="121">
        <v>0.77777777777777779</v>
      </c>
      <c r="C24" s="115" t="s">
        <v>83</v>
      </c>
      <c r="D24" s="54"/>
      <c r="E24" s="54"/>
      <c r="F24" s="54"/>
      <c r="G24" s="54"/>
      <c r="H24" s="55"/>
    </row>
    <row r="25" spans="1:8" ht="13.5" customHeight="1" x14ac:dyDescent="0.3">
      <c r="A25" s="123"/>
      <c r="B25" s="121">
        <v>0.81944444444444453</v>
      </c>
      <c r="C25" s="115" t="s">
        <v>84</v>
      </c>
      <c r="D25" s="54"/>
      <c r="E25" s="54"/>
      <c r="F25" s="54"/>
      <c r="G25" s="54"/>
      <c r="H25" s="55"/>
    </row>
    <row r="26" spans="1:8" ht="13.5" customHeight="1" x14ac:dyDescent="0.3">
      <c r="A26" s="123"/>
      <c r="B26" s="121">
        <v>0.83333333333333337</v>
      </c>
      <c r="C26" s="115" t="s">
        <v>85</v>
      </c>
      <c r="D26" s="54"/>
      <c r="E26" s="54"/>
      <c r="F26" s="54"/>
      <c r="G26" s="54"/>
      <c r="H26" s="55"/>
    </row>
    <row r="27" spans="1:8" ht="13.5" customHeight="1" x14ac:dyDescent="0.3">
      <c r="A27" s="120"/>
      <c r="B27" s="121">
        <v>0.85416666666666663</v>
      </c>
      <c r="C27" s="115" t="s">
        <v>86</v>
      </c>
      <c r="D27" s="54"/>
      <c r="E27" s="54"/>
      <c r="F27" s="54"/>
      <c r="G27" s="54"/>
      <c r="H27" s="55"/>
    </row>
    <row r="28" spans="1:8" ht="13.5" customHeight="1" x14ac:dyDescent="0.3">
      <c r="A28" s="123"/>
      <c r="B28" s="121">
        <v>0.88194444444444453</v>
      </c>
      <c r="C28" s="115" t="s">
        <v>87</v>
      </c>
      <c r="D28" s="54"/>
      <c r="E28" s="54"/>
      <c r="F28" s="54"/>
      <c r="G28" s="54"/>
      <c r="H28" s="55"/>
    </row>
    <row r="29" spans="1:8" ht="13.5" customHeight="1" x14ac:dyDescent="0.3">
      <c r="A29" s="120"/>
      <c r="B29" s="121"/>
      <c r="C29" s="116"/>
      <c r="E29" s="54"/>
      <c r="F29" s="54"/>
      <c r="G29" s="54"/>
      <c r="H29" s="55"/>
    </row>
    <row r="30" spans="1:8" ht="13.5" customHeight="1" x14ac:dyDescent="0.3">
      <c r="A30" s="123"/>
      <c r="B30" s="121"/>
      <c r="C30" s="115"/>
      <c r="D30" s="54"/>
      <c r="E30" s="54"/>
      <c r="F30" s="54"/>
      <c r="G30" s="54"/>
      <c r="H30" s="55"/>
    </row>
    <row r="31" spans="1:8" ht="13.5" customHeight="1" x14ac:dyDescent="0.3">
      <c r="A31" s="59"/>
      <c r="B31" s="60"/>
      <c r="C31" s="53"/>
      <c r="D31" s="54"/>
      <c r="E31" s="54"/>
      <c r="F31" s="54"/>
      <c r="G31" s="54"/>
      <c r="H31" s="55"/>
    </row>
    <row r="32" spans="1:8" ht="13.5" customHeight="1" x14ac:dyDescent="0.3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3">
      <c r="A33" s="59"/>
      <c r="B33" s="61"/>
      <c r="C33" s="53"/>
      <c r="D33" s="54"/>
      <c r="E33" s="54"/>
      <c r="F33" s="54"/>
      <c r="G33" s="54"/>
      <c r="H33" s="55"/>
    </row>
    <row r="34" spans="1:8" ht="13.5" customHeight="1" x14ac:dyDescent="0.3">
      <c r="A34" s="59"/>
      <c r="B34" s="61"/>
      <c r="C34" s="53"/>
      <c r="D34" s="54"/>
      <c r="E34" s="54"/>
      <c r="F34" s="54"/>
      <c r="G34" s="54"/>
      <c r="H34" s="55"/>
    </row>
    <row r="35" spans="1:8" ht="13.5" customHeight="1" x14ac:dyDescent="0.3">
      <c r="A35" s="59"/>
      <c r="B35" s="61"/>
      <c r="C35" s="53"/>
      <c r="D35" s="54"/>
      <c r="E35" s="54"/>
      <c r="F35" s="54"/>
      <c r="G35" s="54"/>
      <c r="H35" s="55"/>
    </row>
    <row r="36" spans="1:8" ht="13.5" customHeight="1" x14ac:dyDescent="0.3">
      <c r="A36" s="59"/>
      <c r="B36" s="61"/>
      <c r="C36" s="53"/>
      <c r="D36" s="54"/>
      <c r="E36" s="54"/>
      <c r="F36" s="54"/>
      <c r="G36" s="54"/>
      <c r="H36" s="55"/>
    </row>
    <row r="37" spans="1:8" ht="13.5" customHeight="1" x14ac:dyDescent="0.3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3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3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3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3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3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3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3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3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3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3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3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3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3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3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3">
      <c r="A52" s="49"/>
      <c r="B52" s="50"/>
      <c r="C52" s="56"/>
      <c r="D52" s="57"/>
      <c r="E52" s="57"/>
      <c r="F52" s="57"/>
      <c r="G52" s="57"/>
      <c r="H52" s="58"/>
    </row>
    <row r="53" spans="1:8" ht="13.5" customHeight="1" x14ac:dyDescent="0.3">
      <c r="A53" s="47"/>
      <c r="B53" s="48"/>
      <c r="C53" s="53"/>
      <c r="D53" s="54"/>
      <c r="E53" s="54"/>
      <c r="F53" s="54"/>
      <c r="G53" s="54"/>
      <c r="H53" s="55"/>
    </row>
    <row r="54" spans="1:8" ht="13.5" customHeight="1" x14ac:dyDescent="0.3">
      <c r="A54" s="47"/>
      <c r="B54" s="48"/>
      <c r="C54" s="53"/>
      <c r="D54" s="54"/>
      <c r="E54" s="54"/>
      <c r="F54" s="54"/>
      <c r="G54" s="54"/>
      <c r="H54" s="55"/>
    </row>
    <row r="55" spans="1:8" ht="13.5" customHeight="1" x14ac:dyDescent="0.3">
      <c r="A55" s="65"/>
      <c r="B55" s="66"/>
      <c r="C55" s="67"/>
      <c r="D55" s="68"/>
      <c r="E55" s="68"/>
      <c r="F55" s="68"/>
      <c r="G55" s="68"/>
      <c r="H55" s="69"/>
    </row>
    <row r="56" spans="1:8" ht="13.5" customHeight="1" x14ac:dyDescent="0.3"/>
    <row r="57" spans="1:8" ht="13.5" customHeight="1" x14ac:dyDescent="0.3"/>
    <row r="58" spans="1:8" ht="13.5" customHeight="1" x14ac:dyDescent="0.3"/>
    <row r="59" spans="1:8" ht="13.5" customHeight="1" x14ac:dyDescent="0.3"/>
    <row r="60" spans="1:8" ht="13.5" customHeight="1" x14ac:dyDescent="0.3"/>
    <row r="61" spans="1:8" ht="13.5" customHeight="1" x14ac:dyDescent="0.3"/>
    <row r="62" spans="1:8" ht="13.5" customHeight="1" x14ac:dyDescent="0.3"/>
    <row r="63" spans="1:8" ht="13.5" customHeight="1" x14ac:dyDescent="0.3"/>
    <row r="64" spans="1:8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abSelected="1" zoomScaleNormal="100" workbookViewId="0">
      <selection activeCell="K43" sqref="K43"/>
    </sheetView>
  </sheetViews>
  <sheetFormatPr defaultRowHeight="14.4" x14ac:dyDescent="0.3"/>
  <cols>
    <col min="1" max="2" width="16.44140625" customWidth="1"/>
    <col min="3" max="3" width="16.5546875" customWidth="1"/>
    <col min="4" max="4" width="10.6640625" customWidth="1"/>
    <col min="5" max="5" width="0.5546875" customWidth="1"/>
    <col min="6" max="6" width="6" customWidth="1"/>
    <col min="7" max="8" width="16.33203125" customWidth="1"/>
  </cols>
  <sheetData>
    <row r="1" spans="1:13" ht="38.25" customHeight="1" x14ac:dyDescent="0.3">
      <c r="A1" s="168" t="s">
        <v>50</v>
      </c>
      <c r="B1" s="168"/>
      <c r="C1" s="168"/>
      <c r="D1" s="168"/>
      <c r="E1" s="168"/>
      <c r="F1" s="168"/>
    </row>
    <row r="2" spans="1:13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3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5">
      <c r="A4" s="20" t="str">
        <f>'Event Summary'!A4</f>
        <v>Santos Ltd</v>
      </c>
      <c r="B4" s="18"/>
      <c r="C4" s="20" t="str">
        <f>'Event Summary'!C4</f>
        <v>Mount Hope 3</v>
      </c>
      <c r="D4" s="18"/>
      <c r="E4" s="18"/>
      <c r="F4" s="18"/>
      <c r="G4" s="20" t="str">
        <f>'Event Summary'!E4</f>
        <v>Mount Hope</v>
      </c>
      <c r="H4" s="19"/>
      <c r="J4" s="23" t="s">
        <v>21</v>
      </c>
      <c r="K4" s="23"/>
      <c r="L4" s="23" t="s">
        <v>25</v>
      </c>
      <c r="M4" s="24"/>
    </row>
    <row r="5" spans="1:13" s="1" customFormat="1" ht="9" customHeight="1" x14ac:dyDescent="0.3">
      <c r="A5" s="4" t="s">
        <v>14</v>
      </c>
      <c r="B5" s="10"/>
      <c r="C5" s="4" t="s">
        <v>16</v>
      </c>
      <c r="D5" s="9"/>
      <c r="E5" s="10"/>
      <c r="F5" s="11"/>
      <c r="G5" s="9" t="s">
        <v>58</v>
      </c>
      <c r="H5" s="11"/>
    </row>
    <row r="6" spans="1:13" s="1" customFormat="1" x14ac:dyDescent="0.3">
      <c r="A6" s="21" t="str">
        <f>'Event Summary'!G4</f>
        <v>Australia</v>
      </c>
      <c r="B6" s="22"/>
      <c r="C6" s="151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3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3">
      <c r="A8" s="78" t="s">
        <v>12</v>
      </c>
      <c r="B8" s="82" t="s">
        <v>13</v>
      </c>
      <c r="C8" s="83" t="s">
        <v>27</v>
      </c>
      <c r="D8" s="177" t="s">
        <v>26</v>
      </c>
      <c r="E8" s="177"/>
      <c r="F8" s="178"/>
      <c r="G8" s="82" t="s">
        <v>22</v>
      </c>
      <c r="H8" s="79" t="s">
        <v>23</v>
      </c>
    </row>
    <row r="9" spans="1:13" s="1" customFormat="1" x14ac:dyDescent="0.3">
      <c r="A9" s="73" t="str">
        <f>'Event Summary'!A11</f>
        <v>Ground Level</v>
      </c>
      <c r="B9" s="72">
        <f>'Event Summary'!C11</f>
        <v>345.61</v>
      </c>
      <c r="C9" s="71" t="str">
        <f>'Event Summary'!E11</f>
        <v>ORT</v>
      </c>
      <c r="D9" s="105">
        <f>'Event Summary'!G11</f>
        <v>3.9</v>
      </c>
      <c r="E9" s="106"/>
      <c r="F9" s="107"/>
      <c r="G9" s="71" t="s">
        <v>18</v>
      </c>
      <c r="H9" s="108">
        <f>'Event Summary'!G13</f>
        <v>465</v>
      </c>
    </row>
    <row r="10" spans="1:13" s="2" customFormat="1" ht="9" customHeight="1" x14ac:dyDescent="0.3">
      <c r="A10" s="82" t="s">
        <v>10</v>
      </c>
      <c r="B10" s="74" t="s">
        <v>17</v>
      </c>
      <c r="C10" s="82" t="s">
        <v>44</v>
      </c>
      <c r="D10" s="78" t="s">
        <v>45</v>
      </c>
      <c r="E10" s="80"/>
      <c r="F10" s="79"/>
      <c r="G10" s="82" t="s">
        <v>42</v>
      </c>
      <c r="H10" s="79" t="s">
        <v>43</v>
      </c>
    </row>
    <row r="11" spans="1:13" s="113" customFormat="1" ht="12" x14ac:dyDescent="0.3">
      <c r="A11" s="109">
        <f>'Event Summary'!A13</f>
        <v>41983</v>
      </c>
      <c r="B11" s="155" t="str">
        <f>'Event Summary'!A15</f>
        <v>Grid North</v>
      </c>
      <c r="C11" s="110" t="str">
        <f>'Event Summary'!E6</f>
        <v>26° 24' 47.70" S.</v>
      </c>
      <c r="D11" s="73" t="str">
        <f>'Event Summary'!G6</f>
        <v>149° 06' 23.52" E.</v>
      </c>
      <c r="E11" s="106"/>
      <c r="F11" s="107"/>
      <c r="G11" s="111" t="str">
        <f>'Event Summary'!E8</f>
        <v>GDA94/MGA94</v>
      </c>
      <c r="H11" s="112">
        <f>'Event Summary'!G8</f>
        <v>55</v>
      </c>
    </row>
    <row r="12" spans="1:13" s="2" customFormat="1" ht="9" customHeight="1" x14ac:dyDescent="0.3">
      <c r="A12" s="74" t="s">
        <v>53</v>
      </c>
      <c r="B12" s="82" t="s">
        <v>56</v>
      </c>
      <c r="C12" s="82" t="s">
        <v>40</v>
      </c>
      <c r="D12" s="78" t="s">
        <v>41</v>
      </c>
      <c r="E12" s="80"/>
      <c r="F12" s="79"/>
      <c r="G12" s="82" t="s">
        <v>61</v>
      </c>
      <c r="H12" s="79" t="s">
        <v>29</v>
      </c>
    </row>
    <row r="13" spans="1:13" s="113" customFormat="1" ht="12" x14ac:dyDescent="0.3">
      <c r="A13" s="111" t="str">
        <f>'Event Summary'!E15</f>
        <v xml:space="preserve"> 0° 56' 14.71"</v>
      </c>
      <c r="B13" s="109" t="str">
        <f>'Event Summary'!G15</f>
        <v>N/A</v>
      </c>
      <c r="C13" s="164">
        <f>'Event Summary'!A8</f>
        <v>7076831.3940000003</v>
      </c>
      <c r="D13" s="182">
        <f>'Event Summary'!C8</f>
        <v>710102.68</v>
      </c>
      <c r="E13" s="183"/>
      <c r="F13" s="184"/>
      <c r="G13" s="111" t="str">
        <f>'Event Summary'!C15</f>
        <v>Min Curvature</v>
      </c>
      <c r="H13" s="112" t="str">
        <f>'Event Summary'!G17</f>
        <v>Wireline</v>
      </c>
    </row>
    <row r="14" spans="1:13" s="3" customFormat="1" ht="9" customHeight="1" x14ac:dyDescent="0.2">
      <c r="A14" s="4" t="s">
        <v>20</v>
      </c>
      <c r="B14" s="6"/>
      <c r="C14" s="6"/>
      <c r="D14" s="6"/>
      <c r="E14" s="6"/>
      <c r="F14" s="6"/>
      <c r="G14" s="6"/>
      <c r="H14" s="7"/>
    </row>
    <row r="15" spans="1:13" ht="25.5" customHeight="1" x14ac:dyDescent="0.3">
      <c r="A15" s="179" t="str">
        <f>IF(ISBLANK('Event Summary'!A19),"",'Event Summary'!A19)</f>
        <v/>
      </c>
      <c r="B15" s="180"/>
      <c r="C15" s="180"/>
      <c r="D15" s="180"/>
      <c r="E15" s="180"/>
      <c r="F15" s="180"/>
      <c r="G15" s="180"/>
      <c r="H15" s="181"/>
    </row>
    <row r="16" spans="1:13" ht="3" customHeight="1" x14ac:dyDescent="0.3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7620</xdr:colOff>
                <xdr:row>16</xdr:row>
                <xdr:rowOff>0</xdr:rowOff>
              </from>
              <to>
                <xdr:col>4</xdr:col>
                <xdr:colOff>15240</xdr:colOff>
                <xdr:row>37</xdr:row>
                <xdr:rowOff>160020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24" zoomScaleNormal="100" workbookViewId="0">
      <selection activeCell="J29" sqref="J29"/>
    </sheetView>
  </sheetViews>
  <sheetFormatPr defaultColWidth="9.109375" defaultRowHeight="14.4" x14ac:dyDescent="0.3"/>
  <cols>
    <col min="1" max="2" width="16.44140625" style="75" customWidth="1"/>
    <col min="3" max="3" width="16.5546875" style="75" customWidth="1"/>
    <col min="4" max="4" width="10.6640625" style="75" customWidth="1"/>
    <col min="5" max="5" width="0.5546875" style="75" customWidth="1"/>
    <col min="6" max="6" width="6" style="75" customWidth="1"/>
    <col min="7" max="8" width="16.33203125" style="75" customWidth="1"/>
    <col min="9" max="16384" width="9.109375" style="75"/>
  </cols>
  <sheetData>
    <row r="1" spans="1:15" ht="38.25" customHeight="1" x14ac:dyDescent="0.3">
      <c r="A1" s="168" t="s">
        <v>67</v>
      </c>
      <c r="B1" s="168"/>
      <c r="C1" s="168"/>
      <c r="D1" s="168"/>
      <c r="E1" s="168"/>
      <c r="F1" s="168"/>
    </row>
    <row r="2" spans="1:15" x14ac:dyDescent="0.3">
      <c r="A2" s="130" t="s">
        <v>0</v>
      </c>
      <c r="B2" s="131"/>
      <c r="C2" s="131"/>
      <c r="D2" s="131"/>
      <c r="E2" s="131"/>
      <c r="F2" s="131"/>
      <c r="G2" s="131"/>
      <c r="H2" s="132"/>
      <c r="I2" s="161"/>
      <c r="J2" s="161"/>
      <c r="K2" s="161"/>
      <c r="L2" s="161"/>
      <c r="M2" s="161"/>
      <c r="N2" s="161"/>
    </row>
    <row r="3" spans="1:15" s="77" customFormat="1" ht="9" customHeight="1" x14ac:dyDescent="0.3">
      <c r="A3" s="125" t="s">
        <v>1</v>
      </c>
      <c r="B3" s="127"/>
      <c r="C3" s="125" t="s">
        <v>3</v>
      </c>
      <c r="D3" s="127"/>
      <c r="E3" s="127"/>
      <c r="F3" s="127"/>
      <c r="G3" s="125" t="s">
        <v>2</v>
      </c>
      <c r="H3" s="126"/>
      <c r="I3" s="160"/>
      <c r="J3" s="160"/>
      <c r="K3" s="160"/>
      <c r="L3" s="160"/>
      <c r="M3" s="160"/>
      <c r="N3" s="160"/>
      <c r="O3" s="160"/>
    </row>
    <row r="4" spans="1:15" s="76" customFormat="1" x14ac:dyDescent="0.25">
      <c r="A4" s="138" t="str">
        <f>'Event Summary'!A4</f>
        <v>Santos Ltd</v>
      </c>
      <c r="B4" s="136"/>
      <c r="C4" s="138" t="str">
        <f>'Event Summary'!C4</f>
        <v>Mount Hope 3</v>
      </c>
      <c r="D4" s="136"/>
      <c r="E4" s="136"/>
      <c r="F4" s="136"/>
      <c r="G4" s="138" t="str">
        <f>'Event Summary'!E4</f>
        <v>Mount Hope</v>
      </c>
      <c r="H4" s="137"/>
      <c r="I4" s="24"/>
      <c r="J4" s="23" t="s">
        <v>21</v>
      </c>
      <c r="K4" s="23" t="s">
        <v>66</v>
      </c>
      <c r="L4" s="23" t="s">
        <v>68</v>
      </c>
      <c r="M4" s="24"/>
      <c r="N4" s="24"/>
      <c r="O4" s="24"/>
    </row>
    <row r="5" spans="1:15" s="76" customFormat="1" ht="9" customHeight="1" x14ac:dyDescent="0.3">
      <c r="A5" s="125" t="s">
        <v>14</v>
      </c>
      <c r="B5" s="10"/>
      <c r="C5" s="125" t="s">
        <v>16</v>
      </c>
      <c r="D5" s="127"/>
      <c r="E5" s="10"/>
      <c r="F5" s="128"/>
      <c r="G5" s="127" t="s">
        <v>58</v>
      </c>
      <c r="H5" s="128"/>
      <c r="I5" s="24"/>
      <c r="J5" s="24"/>
      <c r="K5" s="24"/>
      <c r="L5" s="24"/>
      <c r="M5" s="24"/>
      <c r="N5" s="24"/>
      <c r="O5" s="24"/>
    </row>
    <row r="6" spans="1:15" s="76" customFormat="1" x14ac:dyDescent="0.3">
      <c r="A6" s="139" t="str">
        <f>'Event Summary'!G4</f>
        <v>Australia</v>
      </c>
      <c r="B6" s="22"/>
      <c r="C6" s="151" t="str">
        <f>'Event Summary'!A6</f>
        <v>Queensland</v>
      </c>
      <c r="D6" s="136"/>
      <c r="E6" s="136"/>
      <c r="F6" s="137"/>
      <c r="G6" s="25" t="str">
        <f>'Event Summary'!C6</f>
        <v>Well Head</v>
      </c>
      <c r="H6" s="137"/>
      <c r="I6" s="24"/>
      <c r="J6" s="24"/>
      <c r="K6" s="24"/>
      <c r="L6" s="24"/>
      <c r="M6" s="24"/>
      <c r="N6" s="24"/>
      <c r="O6" s="24"/>
    </row>
    <row r="7" spans="1:15" x14ac:dyDescent="0.3">
      <c r="A7" s="130" t="s">
        <v>11</v>
      </c>
      <c r="B7" s="131"/>
      <c r="C7" s="131"/>
      <c r="D7" s="131"/>
      <c r="E7" s="131"/>
      <c r="F7" s="131"/>
      <c r="G7" s="131"/>
      <c r="H7" s="132"/>
      <c r="J7" s="163"/>
      <c r="K7" s="163"/>
      <c r="L7" s="163"/>
      <c r="M7" s="163"/>
      <c r="N7" s="163"/>
      <c r="O7" s="161"/>
    </row>
    <row r="8" spans="1:15" s="77" customFormat="1" ht="9" customHeight="1" x14ac:dyDescent="0.3">
      <c r="A8" s="125" t="s">
        <v>12</v>
      </c>
      <c r="B8" s="129" t="s">
        <v>13</v>
      </c>
      <c r="C8" s="83" t="s">
        <v>27</v>
      </c>
      <c r="D8" s="177" t="s">
        <v>26</v>
      </c>
      <c r="E8" s="177"/>
      <c r="F8" s="178"/>
      <c r="G8" s="129" t="s">
        <v>22</v>
      </c>
      <c r="H8" s="126" t="s">
        <v>23</v>
      </c>
    </row>
    <row r="9" spans="1:15" s="76" customFormat="1" x14ac:dyDescent="0.3">
      <c r="A9" s="73" t="str">
        <f>'Event Summary'!A11</f>
        <v>Ground Level</v>
      </c>
      <c r="B9" s="72">
        <f>'Event Summary'!C11</f>
        <v>345.61</v>
      </c>
      <c r="C9" s="71" t="str">
        <f>'Event Summary'!E11</f>
        <v>ORT</v>
      </c>
      <c r="D9" s="105">
        <f>'Event Summary'!G11</f>
        <v>3.9</v>
      </c>
      <c r="E9" s="106"/>
      <c r="F9" s="107"/>
      <c r="G9" s="71" t="s">
        <v>18</v>
      </c>
      <c r="H9" s="108">
        <f>'Event Summary'!G13</f>
        <v>465</v>
      </c>
      <c r="J9" s="162"/>
      <c r="K9" s="162"/>
      <c r="L9" s="162"/>
      <c r="M9" s="162"/>
      <c r="N9" s="162"/>
    </row>
    <row r="10" spans="1:15" s="77" customFormat="1" ht="9" customHeight="1" x14ac:dyDescent="0.3">
      <c r="A10" s="129" t="s">
        <v>10</v>
      </c>
      <c r="B10" s="74" t="s">
        <v>17</v>
      </c>
      <c r="C10" s="129" t="s">
        <v>44</v>
      </c>
      <c r="D10" s="125" t="s">
        <v>45</v>
      </c>
      <c r="E10" s="127"/>
      <c r="F10" s="126"/>
      <c r="G10" s="129" t="s">
        <v>42</v>
      </c>
      <c r="H10" s="126" t="s">
        <v>43</v>
      </c>
    </row>
    <row r="11" spans="1:15" s="113" customFormat="1" ht="12" x14ac:dyDescent="0.3">
      <c r="A11" s="109">
        <f>'Event Summary'!A13</f>
        <v>41983</v>
      </c>
      <c r="B11" s="155" t="str">
        <f>'Event Summary'!A15</f>
        <v>Grid North</v>
      </c>
      <c r="C11" s="110" t="str">
        <f>'Event Summary'!E6</f>
        <v>26° 24' 47.70" S.</v>
      </c>
      <c r="D11" s="73" t="str">
        <f>'Event Summary'!G6</f>
        <v>149° 06' 23.52" E.</v>
      </c>
      <c r="E11" s="106"/>
      <c r="F11" s="107"/>
      <c r="G11" s="111" t="str">
        <f>'Event Summary'!E8</f>
        <v>GDA94/MGA94</v>
      </c>
      <c r="H11" s="112">
        <f>'Event Summary'!G8</f>
        <v>55</v>
      </c>
    </row>
    <row r="12" spans="1:15" s="77" customFormat="1" ht="9" customHeight="1" x14ac:dyDescent="0.3">
      <c r="A12" s="74" t="s">
        <v>53</v>
      </c>
      <c r="B12" s="129" t="s">
        <v>56</v>
      </c>
      <c r="C12" s="129" t="s">
        <v>40</v>
      </c>
      <c r="D12" s="125" t="s">
        <v>41</v>
      </c>
      <c r="E12" s="127"/>
      <c r="F12" s="126"/>
      <c r="G12" s="129" t="s">
        <v>61</v>
      </c>
      <c r="H12" s="126" t="s">
        <v>29</v>
      </c>
    </row>
    <row r="13" spans="1:15" s="113" customFormat="1" ht="12" x14ac:dyDescent="0.3">
      <c r="A13" s="111" t="str">
        <f>'Event Summary'!E15</f>
        <v xml:space="preserve"> 0° 56' 14.71"</v>
      </c>
      <c r="B13" s="109" t="str">
        <f>'Event Summary'!G15</f>
        <v>N/A</v>
      </c>
      <c r="C13" s="156">
        <f>'Event Summary'!A8</f>
        <v>7076831.3940000003</v>
      </c>
      <c r="D13" s="182">
        <f>'Event Summary'!C8</f>
        <v>710102.68</v>
      </c>
      <c r="E13" s="183"/>
      <c r="F13" s="184"/>
      <c r="G13" s="111" t="str">
        <f>'Event Summary'!C15</f>
        <v>Min Curvature</v>
      </c>
      <c r="H13" s="112" t="str">
        <f>'Event Summary'!G17</f>
        <v>Wireline</v>
      </c>
    </row>
    <row r="14" spans="1:15" s="3" customFormat="1" ht="9" customHeight="1" x14ac:dyDescent="0.2">
      <c r="A14" s="125" t="s">
        <v>20</v>
      </c>
      <c r="B14" s="6"/>
      <c r="C14" s="6"/>
      <c r="D14" s="6"/>
      <c r="E14" s="6"/>
      <c r="F14" s="6"/>
      <c r="G14" s="6"/>
      <c r="H14" s="7"/>
    </row>
    <row r="15" spans="1:15" ht="25.5" customHeight="1" x14ac:dyDescent="0.3">
      <c r="A15" s="174" t="str">
        <f>IF(ISBLANK('Event Summary'!A19),"",'Event Summary'!A19)</f>
        <v/>
      </c>
      <c r="B15" s="175"/>
      <c r="C15" s="175"/>
      <c r="D15" s="175"/>
      <c r="E15" s="175"/>
      <c r="F15" s="175"/>
      <c r="G15" s="175"/>
      <c r="H15" s="176"/>
      <c r="J15" s="163"/>
      <c r="K15" s="163"/>
      <c r="L15" s="163"/>
      <c r="M15" s="163"/>
      <c r="N15" s="163"/>
    </row>
    <row r="16" spans="1:15" ht="3" customHeight="1" x14ac:dyDescent="0.3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zoomScaleNormal="100" workbookViewId="0">
      <pane ySplit="20" topLeftCell="A103" activePane="bottomLeft" state="frozenSplit"/>
      <selection activeCell="G25" sqref="G25"/>
      <selection pane="bottomLeft" activeCell="D21" sqref="D21:D114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68" t="s">
        <v>64</v>
      </c>
      <c r="B1" s="168"/>
      <c r="C1" s="168"/>
      <c r="D1" s="168"/>
      <c r="E1" s="168"/>
    </row>
    <row r="2" spans="1:8" s="75" customFormat="1" x14ac:dyDescent="0.3">
      <c r="A2" s="84" t="s">
        <v>0</v>
      </c>
      <c r="B2" s="85"/>
      <c r="C2" s="85"/>
      <c r="D2" s="85"/>
      <c r="E2" s="85"/>
      <c r="F2" s="85"/>
      <c r="G2" s="85"/>
      <c r="H2" s="86"/>
    </row>
    <row r="3" spans="1:8" s="77" customFormat="1" ht="9" customHeight="1" x14ac:dyDescent="0.3">
      <c r="A3" s="78" t="s">
        <v>1</v>
      </c>
      <c r="B3" s="80"/>
      <c r="C3" s="78" t="s">
        <v>3</v>
      </c>
      <c r="D3" s="80"/>
      <c r="E3" s="78" t="s">
        <v>2</v>
      </c>
      <c r="F3" s="80"/>
      <c r="G3" s="78" t="s">
        <v>14</v>
      </c>
      <c r="H3" s="81"/>
    </row>
    <row r="4" spans="1:8" s="76" customFormat="1" x14ac:dyDescent="0.3">
      <c r="A4" s="92" t="str">
        <f>'Event Summary'!A4</f>
        <v>Santos Ltd</v>
      </c>
      <c r="B4" s="90"/>
      <c r="C4" s="92" t="str">
        <f>'Event Summary'!C4</f>
        <v>Mount Hope 3</v>
      </c>
      <c r="D4" s="91"/>
      <c r="E4" s="92" t="str">
        <f>'Event Summary'!E4</f>
        <v>Mount Hope</v>
      </c>
      <c r="F4" s="90"/>
      <c r="G4" s="93" t="str">
        <f>'Event Summary'!G4</f>
        <v>Australia</v>
      </c>
      <c r="H4" s="96"/>
    </row>
    <row r="5" spans="1:8" s="76" customFormat="1" ht="9" customHeight="1" x14ac:dyDescent="0.3">
      <c r="A5" s="78" t="s">
        <v>16</v>
      </c>
      <c r="B5" s="81"/>
      <c r="C5" s="78" t="s">
        <v>58</v>
      </c>
      <c r="D5" s="79"/>
      <c r="E5" s="78" t="s">
        <v>44</v>
      </c>
      <c r="F5" s="79"/>
      <c r="G5" s="78" t="s">
        <v>45</v>
      </c>
      <c r="H5" s="79"/>
    </row>
    <row r="6" spans="1:8" s="76" customFormat="1" x14ac:dyDescent="0.3">
      <c r="A6" s="151" t="str">
        <f>'Event Summary'!A6</f>
        <v>Queensland</v>
      </c>
      <c r="B6" s="96"/>
      <c r="C6" s="101" t="str">
        <f>'Event Summary'!C6</f>
        <v>Well Head</v>
      </c>
      <c r="D6" s="96"/>
      <c r="E6" s="104" t="str">
        <f>'Event Summary'!E6</f>
        <v>26° 24' 47.70" S.</v>
      </c>
      <c r="F6" s="70"/>
      <c r="G6" s="104" t="str">
        <f>'Event Summary'!G6</f>
        <v>149° 06' 23.52" E.</v>
      </c>
      <c r="H6" s="91"/>
    </row>
    <row r="7" spans="1:8" s="76" customFormat="1" ht="9" customHeight="1" x14ac:dyDescent="0.3">
      <c r="A7" s="78" t="s">
        <v>40</v>
      </c>
      <c r="B7" s="81"/>
      <c r="C7" s="78" t="s">
        <v>41</v>
      </c>
      <c r="D7" s="79"/>
      <c r="E7" s="78" t="s">
        <v>42</v>
      </c>
      <c r="F7" s="79"/>
      <c r="G7" s="78" t="s">
        <v>43</v>
      </c>
      <c r="H7" s="79"/>
    </row>
    <row r="8" spans="1:8" s="76" customFormat="1" x14ac:dyDescent="0.3">
      <c r="A8" s="170">
        <f>'Event Summary'!A8</f>
        <v>7076831.3940000003</v>
      </c>
      <c r="B8" s="171"/>
      <c r="C8" s="185">
        <f>'Event Summary'!C8</f>
        <v>710102.68</v>
      </c>
      <c r="D8" s="186"/>
      <c r="E8" s="104" t="str">
        <f>'Event Summary'!E8</f>
        <v>GDA94/MGA94</v>
      </c>
      <c r="F8" s="70"/>
      <c r="G8" s="104">
        <f>'Event Summary'!G8</f>
        <v>55</v>
      </c>
      <c r="H8" s="91"/>
    </row>
    <row r="9" spans="1:8" s="75" customFormat="1" x14ac:dyDescent="0.3">
      <c r="A9" s="84" t="s">
        <v>11</v>
      </c>
      <c r="B9" s="85"/>
      <c r="C9" s="85"/>
      <c r="D9" s="85"/>
      <c r="E9" s="85"/>
      <c r="F9" s="85"/>
      <c r="G9" s="95"/>
      <c r="H9" s="86"/>
    </row>
    <row r="10" spans="1:8" s="77" customFormat="1" ht="9" customHeight="1" x14ac:dyDescent="0.3">
      <c r="A10" s="78" t="s">
        <v>24</v>
      </c>
      <c r="B10" s="79"/>
      <c r="C10" s="94" t="s">
        <v>13</v>
      </c>
      <c r="D10" s="79"/>
      <c r="E10" s="94" t="s">
        <v>27</v>
      </c>
      <c r="F10" s="80"/>
      <c r="G10" s="78" t="s">
        <v>19</v>
      </c>
      <c r="H10" s="79"/>
    </row>
    <row r="11" spans="1:8" s="76" customFormat="1" x14ac:dyDescent="0.3">
      <c r="A11" s="87" t="str">
        <f>'Event Summary'!A11</f>
        <v>Ground Level</v>
      </c>
      <c r="B11" s="89"/>
      <c r="C11" s="97">
        <f>'Event Summary'!C11</f>
        <v>345.61</v>
      </c>
      <c r="D11" s="89"/>
      <c r="E11" s="87" t="str">
        <f>'Event Summary'!E11</f>
        <v>ORT</v>
      </c>
      <c r="F11" s="88"/>
      <c r="G11" s="99">
        <f>'Event Summary'!G11</f>
        <v>3.9</v>
      </c>
      <c r="H11" s="89"/>
    </row>
    <row r="12" spans="1:8" s="77" customFormat="1" ht="9" customHeight="1" x14ac:dyDescent="0.3">
      <c r="A12" s="78" t="s">
        <v>10</v>
      </c>
      <c r="B12" s="79"/>
      <c r="C12" s="78" t="s">
        <v>59</v>
      </c>
      <c r="D12" s="79"/>
      <c r="E12" s="78" t="s">
        <v>22</v>
      </c>
      <c r="F12" s="80"/>
      <c r="G12" s="78" t="s">
        <v>23</v>
      </c>
      <c r="H12" s="79"/>
    </row>
    <row r="13" spans="1:8" s="103" customFormat="1" ht="15" customHeight="1" x14ac:dyDescent="0.3">
      <c r="A13" s="100">
        <f>'Event Summary'!A13</f>
        <v>41983</v>
      </c>
      <c r="B13" s="89"/>
      <c r="C13" s="87" t="str">
        <f>'Event Summary'!C13</f>
        <v>North Seeking Gyro</v>
      </c>
      <c r="D13" s="89"/>
      <c r="E13" s="143">
        <f>'Event Summary'!E13</f>
        <v>0</v>
      </c>
      <c r="F13" s="88"/>
      <c r="G13" s="98">
        <f>'Event Summary'!G13</f>
        <v>465</v>
      </c>
      <c r="H13" s="89"/>
    </row>
    <row r="14" spans="1:8" s="77" customFormat="1" ht="9" customHeight="1" x14ac:dyDescent="0.3">
      <c r="A14" s="125" t="s">
        <v>17</v>
      </c>
      <c r="B14" s="126"/>
      <c r="C14" s="125" t="s">
        <v>54</v>
      </c>
      <c r="D14" s="126"/>
      <c r="E14" s="125" t="s">
        <v>53</v>
      </c>
      <c r="F14" s="127"/>
      <c r="G14" s="125" t="s">
        <v>56</v>
      </c>
      <c r="H14" s="126"/>
    </row>
    <row r="15" spans="1:8" s="76" customFormat="1" x14ac:dyDescent="0.3">
      <c r="A15" s="133" t="str">
        <f>'Event Summary'!A15</f>
        <v>Grid North</v>
      </c>
      <c r="B15" s="135"/>
      <c r="C15" s="145" t="str">
        <f>'Event Summary'!C15</f>
        <v>Min Curvature</v>
      </c>
      <c r="D15" s="135"/>
      <c r="E15" s="157" t="str">
        <f>'Event Summary'!E15</f>
        <v xml:space="preserve"> 0° 56' 14.71"</v>
      </c>
      <c r="F15" s="134"/>
      <c r="G15" s="143" t="str">
        <f>'Event Summary'!G15</f>
        <v>N/A</v>
      </c>
      <c r="H15" s="135"/>
    </row>
    <row r="16" spans="1:8" s="77" customFormat="1" ht="9" customHeight="1" x14ac:dyDescent="0.3">
      <c r="A16" s="158" t="s">
        <v>63</v>
      </c>
      <c r="B16" s="79"/>
      <c r="C16" s="78" t="s">
        <v>46</v>
      </c>
      <c r="D16" s="79"/>
      <c r="E16" s="78" t="s">
        <v>57</v>
      </c>
      <c r="F16" s="80"/>
      <c r="G16" s="78" t="s">
        <v>29</v>
      </c>
      <c r="H16" s="82" t="s">
        <v>28</v>
      </c>
    </row>
    <row r="17" spans="1:8" s="103" customFormat="1" ht="15" customHeight="1" x14ac:dyDescent="0.3">
      <c r="A17" s="145" t="str">
        <f>'Event Summary'!A17</f>
        <v>G. Dam</v>
      </c>
      <c r="B17" s="89"/>
      <c r="C17" s="87" t="str">
        <f>'Event Summary'!C17</f>
        <v>D. Slater</v>
      </c>
      <c r="D17" s="89"/>
      <c r="E17" s="87" t="str">
        <f>'Event Summary'!E17</f>
        <v>Vause</v>
      </c>
      <c r="F17" s="88"/>
      <c r="G17" s="98" t="str">
        <f>'Event Summary'!G17</f>
        <v>Wireline</v>
      </c>
      <c r="H17" s="102">
        <f>'Event Summary'!H17</f>
        <v>119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3.2" x14ac:dyDescent="0.3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65</v>
      </c>
      <c r="F20" s="26" t="s">
        <v>8</v>
      </c>
      <c r="G20" s="26" t="s">
        <v>9</v>
      </c>
      <c r="H20" s="26" t="s">
        <v>62</v>
      </c>
    </row>
    <row r="21" spans="1:8" s="8" customFormat="1" x14ac:dyDescent="0.25">
      <c r="A21" s="190">
        <v>0</v>
      </c>
      <c r="B21" s="189">
        <v>0</v>
      </c>
      <c r="C21" s="189">
        <v>0</v>
      </c>
      <c r="D21" s="189">
        <v>0</v>
      </c>
      <c r="E21" s="189">
        <v>0</v>
      </c>
      <c r="F21" s="189">
        <v>0</v>
      </c>
      <c r="G21" s="189">
        <v>0</v>
      </c>
      <c r="H21" s="189">
        <v>0</v>
      </c>
    </row>
    <row r="22" spans="1:8" x14ac:dyDescent="0.3">
      <c r="A22" s="150">
        <v>5</v>
      </c>
      <c r="B22" s="159">
        <v>0.46</v>
      </c>
      <c r="C22" s="159">
        <v>305.63</v>
      </c>
      <c r="D22" s="187">
        <v>5</v>
      </c>
      <c r="E22" s="188">
        <v>0.02</v>
      </c>
      <c r="F22" s="159">
        <v>0.02</v>
      </c>
      <c r="G22" s="159">
        <v>-0.03</v>
      </c>
      <c r="H22" s="159">
        <v>0.12</v>
      </c>
    </row>
    <row r="23" spans="1:8" x14ac:dyDescent="0.3">
      <c r="A23" s="150">
        <v>10</v>
      </c>
      <c r="B23" s="159">
        <v>0.48</v>
      </c>
      <c r="C23" s="159">
        <v>303.88</v>
      </c>
      <c r="D23" s="187">
        <v>10</v>
      </c>
      <c r="E23" s="188">
        <v>0.05</v>
      </c>
      <c r="F23" s="159">
        <v>0.05</v>
      </c>
      <c r="G23" s="159">
        <v>-7.0000000000000007E-2</v>
      </c>
      <c r="H23" s="159">
        <v>0.12</v>
      </c>
    </row>
    <row r="24" spans="1:8" x14ac:dyDescent="0.3">
      <c r="A24" s="150">
        <v>15</v>
      </c>
      <c r="B24" s="159">
        <v>0.5</v>
      </c>
      <c r="C24" s="159">
        <v>302.14</v>
      </c>
      <c r="D24" s="187">
        <v>15</v>
      </c>
      <c r="E24" s="188">
        <v>7.0000000000000007E-2</v>
      </c>
      <c r="F24" s="159">
        <v>7.0000000000000007E-2</v>
      </c>
      <c r="G24" s="159">
        <v>-0.1</v>
      </c>
      <c r="H24" s="159">
        <v>0.12</v>
      </c>
    </row>
    <row r="25" spans="1:8" x14ac:dyDescent="0.3">
      <c r="A25" s="150">
        <v>20</v>
      </c>
      <c r="B25" s="159">
        <v>0.52</v>
      </c>
      <c r="C25" s="159">
        <v>300.39</v>
      </c>
      <c r="D25" s="187">
        <v>20</v>
      </c>
      <c r="E25" s="188">
        <v>0.09</v>
      </c>
      <c r="F25" s="159">
        <v>0.09</v>
      </c>
      <c r="G25" s="159">
        <v>-0.14000000000000001</v>
      </c>
      <c r="H25" s="159">
        <v>0.12</v>
      </c>
    </row>
    <row r="26" spans="1:8" x14ac:dyDescent="0.3">
      <c r="A26" s="150">
        <v>25</v>
      </c>
      <c r="B26" s="159">
        <v>0.53</v>
      </c>
      <c r="C26" s="159">
        <v>298.64999999999998</v>
      </c>
      <c r="D26" s="187">
        <v>25</v>
      </c>
      <c r="E26" s="188">
        <v>0.11</v>
      </c>
      <c r="F26" s="159">
        <v>0.12</v>
      </c>
      <c r="G26" s="159">
        <v>-0.18</v>
      </c>
      <c r="H26" s="159">
        <v>0.12</v>
      </c>
    </row>
    <row r="27" spans="1:8" x14ac:dyDescent="0.3">
      <c r="A27" s="150">
        <v>30</v>
      </c>
      <c r="B27" s="159">
        <v>0.55000000000000004</v>
      </c>
      <c r="C27" s="159">
        <v>296.89999999999998</v>
      </c>
      <c r="D27" s="187">
        <v>30</v>
      </c>
      <c r="E27" s="188">
        <v>0.13</v>
      </c>
      <c r="F27" s="159">
        <v>0.14000000000000001</v>
      </c>
      <c r="G27" s="159">
        <v>-0.22</v>
      </c>
      <c r="H27" s="159">
        <v>0.12</v>
      </c>
    </row>
    <row r="28" spans="1:8" x14ac:dyDescent="0.3">
      <c r="A28" s="150">
        <v>35</v>
      </c>
      <c r="B28" s="159">
        <v>0.56999999999999995</v>
      </c>
      <c r="C28" s="159">
        <v>294.94</v>
      </c>
      <c r="D28" s="187">
        <v>35</v>
      </c>
      <c r="E28" s="188">
        <v>0.16</v>
      </c>
      <c r="F28" s="159">
        <v>0.16</v>
      </c>
      <c r="G28" s="159">
        <v>-0.27</v>
      </c>
      <c r="H28" s="159">
        <v>0.17</v>
      </c>
    </row>
    <row r="29" spans="1:8" x14ac:dyDescent="0.3">
      <c r="A29" s="150">
        <v>40</v>
      </c>
      <c r="B29" s="159">
        <v>0.59</v>
      </c>
      <c r="C29" s="159">
        <v>292.99</v>
      </c>
      <c r="D29" s="187">
        <v>40</v>
      </c>
      <c r="E29" s="188">
        <v>0.18</v>
      </c>
      <c r="F29" s="159">
        <v>0.18</v>
      </c>
      <c r="G29" s="159">
        <v>-0.31</v>
      </c>
      <c r="H29" s="159">
        <v>0.17</v>
      </c>
    </row>
    <row r="30" spans="1:8" x14ac:dyDescent="0.3">
      <c r="A30" s="150">
        <v>45</v>
      </c>
      <c r="B30" s="159">
        <v>0.62</v>
      </c>
      <c r="C30" s="159">
        <v>291.02999999999997</v>
      </c>
      <c r="D30" s="187">
        <v>45</v>
      </c>
      <c r="E30" s="188">
        <v>0.19</v>
      </c>
      <c r="F30" s="159">
        <v>0.2</v>
      </c>
      <c r="G30" s="159">
        <v>-0.36</v>
      </c>
      <c r="H30" s="159">
        <v>0.17</v>
      </c>
    </row>
    <row r="31" spans="1:8" x14ac:dyDescent="0.3">
      <c r="A31" s="150">
        <v>50</v>
      </c>
      <c r="B31" s="159">
        <v>0.64</v>
      </c>
      <c r="C31" s="159">
        <v>289.07</v>
      </c>
      <c r="D31" s="187">
        <v>50</v>
      </c>
      <c r="E31" s="188">
        <v>0.21</v>
      </c>
      <c r="F31" s="159">
        <v>0.22</v>
      </c>
      <c r="G31" s="159">
        <v>-0.41</v>
      </c>
      <c r="H31" s="159">
        <v>0.17</v>
      </c>
    </row>
    <row r="32" spans="1:8" x14ac:dyDescent="0.3">
      <c r="A32" s="150">
        <v>55</v>
      </c>
      <c r="B32" s="159">
        <v>0.66</v>
      </c>
      <c r="C32" s="159">
        <v>287.11</v>
      </c>
      <c r="D32" s="187">
        <v>55</v>
      </c>
      <c r="E32" s="188">
        <v>0.23</v>
      </c>
      <c r="F32" s="159">
        <v>0.24</v>
      </c>
      <c r="G32" s="159">
        <v>-0.47</v>
      </c>
      <c r="H32" s="159">
        <v>0.21</v>
      </c>
    </row>
    <row r="33" spans="1:8" x14ac:dyDescent="0.3">
      <c r="A33" s="150">
        <v>60</v>
      </c>
      <c r="B33" s="159">
        <v>0.68</v>
      </c>
      <c r="C33" s="159">
        <v>285.16000000000003</v>
      </c>
      <c r="D33" s="187">
        <v>60</v>
      </c>
      <c r="E33" s="188">
        <v>0.24</v>
      </c>
      <c r="F33" s="159">
        <v>0.25</v>
      </c>
      <c r="G33" s="159">
        <v>-0.52</v>
      </c>
      <c r="H33" s="159">
        <v>0.21</v>
      </c>
    </row>
    <row r="34" spans="1:8" x14ac:dyDescent="0.3">
      <c r="A34" s="150">
        <v>65</v>
      </c>
      <c r="B34" s="159">
        <v>0.68</v>
      </c>
      <c r="C34" s="159">
        <v>281.83</v>
      </c>
      <c r="D34" s="187">
        <v>65</v>
      </c>
      <c r="E34" s="188">
        <v>0.26</v>
      </c>
      <c r="F34" s="159">
        <v>0.27</v>
      </c>
      <c r="G34" s="159">
        <v>-0.57999999999999996</v>
      </c>
      <c r="H34" s="159">
        <v>0.24</v>
      </c>
    </row>
    <row r="35" spans="1:8" x14ac:dyDescent="0.3">
      <c r="A35" s="150">
        <v>70</v>
      </c>
      <c r="B35" s="159">
        <v>0.68</v>
      </c>
      <c r="C35" s="159">
        <v>278.51</v>
      </c>
      <c r="D35" s="187">
        <v>70</v>
      </c>
      <c r="E35" s="188">
        <v>0.27</v>
      </c>
      <c r="F35" s="159">
        <v>0.28000000000000003</v>
      </c>
      <c r="G35" s="159">
        <v>-0.64</v>
      </c>
      <c r="H35" s="159">
        <v>0.24</v>
      </c>
    </row>
    <row r="36" spans="1:8" x14ac:dyDescent="0.3">
      <c r="A36" s="150">
        <v>75</v>
      </c>
      <c r="B36" s="159">
        <v>0.68</v>
      </c>
      <c r="C36" s="159">
        <v>275.18</v>
      </c>
      <c r="D36" s="187">
        <v>75</v>
      </c>
      <c r="E36" s="188">
        <v>0.27</v>
      </c>
      <c r="F36" s="159">
        <v>0.28000000000000003</v>
      </c>
      <c r="G36" s="159">
        <v>-0.7</v>
      </c>
      <c r="H36" s="159">
        <v>0.24</v>
      </c>
    </row>
    <row r="37" spans="1:8" x14ac:dyDescent="0.3">
      <c r="A37" s="150">
        <v>80</v>
      </c>
      <c r="B37" s="159">
        <v>0.68</v>
      </c>
      <c r="C37" s="159">
        <v>271.85000000000002</v>
      </c>
      <c r="D37" s="187">
        <v>80</v>
      </c>
      <c r="E37" s="188">
        <v>0.28000000000000003</v>
      </c>
      <c r="F37" s="159">
        <v>0.28999999999999998</v>
      </c>
      <c r="G37" s="159">
        <v>-0.76</v>
      </c>
      <c r="H37" s="159">
        <v>0.24</v>
      </c>
    </row>
    <row r="38" spans="1:8" x14ac:dyDescent="0.3">
      <c r="A38" s="150">
        <v>85</v>
      </c>
      <c r="B38" s="159">
        <v>0.68</v>
      </c>
      <c r="C38" s="159">
        <v>268.52999999999997</v>
      </c>
      <c r="D38" s="187">
        <v>85</v>
      </c>
      <c r="E38" s="188">
        <v>0.27</v>
      </c>
      <c r="F38" s="159">
        <v>0.28999999999999998</v>
      </c>
      <c r="G38" s="159">
        <v>-0.82</v>
      </c>
      <c r="H38" s="159">
        <v>0.24</v>
      </c>
    </row>
    <row r="39" spans="1:8" x14ac:dyDescent="0.3">
      <c r="A39" s="150">
        <v>90</v>
      </c>
      <c r="B39" s="159">
        <v>0.68</v>
      </c>
      <c r="C39" s="159">
        <v>265.2</v>
      </c>
      <c r="D39" s="187">
        <v>89.99</v>
      </c>
      <c r="E39" s="188">
        <v>0.27</v>
      </c>
      <c r="F39" s="159">
        <v>0.28000000000000003</v>
      </c>
      <c r="G39" s="159">
        <v>-0.88</v>
      </c>
      <c r="H39" s="159">
        <v>0.24</v>
      </c>
    </row>
    <row r="40" spans="1:8" x14ac:dyDescent="0.3">
      <c r="A40" s="150">
        <v>95</v>
      </c>
      <c r="B40" s="159">
        <v>0.72</v>
      </c>
      <c r="C40" s="159">
        <v>267.79000000000002</v>
      </c>
      <c r="D40" s="187">
        <v>94.99</v>
      </c>
      <c r="E40" s="188">
        <v>0.27</v>
      </c>
      <c r="F40" s="159">
        <v>0.28000000000000003</v>
      </c>
      <c r="G40" s="159">
        <v>-0.94</v>
      </c>
      <c r="H40" s="159">
        <v>0.28999999999999998</v>
      </c>
    </row>
    <row r="41" spans="1:8" x14ac:dyDescent="0.3">
      <c r="A41" s="150">
        <v>100</v>
      </c>
      <c r="B41" s="159">
        <v>0.75</v>
      </c>
      <c r="C41" s="159">
        <v>270.38</v>
      </c>
      <c r="D41" s="187">
        <v>99.99</v>
      </c>
      <c r="E41" s="188">
        <v>0.26</v>
      </c>
      <c r="F41" s="159">
        <v>0.28000000000000003</v>
      </c>
      <c r="G41" s="159">
        <v>-1</v>
      </c>
      <c r="H41" s="159">
        <v>0.28999999999999998</v>
      </c>
    </row>
    <row r="42" spans="1:8" x14ac:dyDescent="0.3">
      <c r="A42" s="150">
        <v>105</v>
      </c>
      <c r="B42" s="159">
        <v>0.79</v>
      </c>
      <c r="C42" s="159">
        <v>272.97000000000003</v>
      </c>
      <c r="D42" s="187">
        <v>104.99</v>
      </c>
      <c r="E42" s="188">
        <v>0.26</v>
      </c>
      <c r="F42" s="159">
        <v>0.28000000000000003</v>
      </c>
      <c r="G42" s="159">
        <v>-1.07</v>
      </c>
      <c r="H42" s="159">
        <v>0.28999999999999998</v>
      </c>
    </row>
    <row r="43" spans="1:8" x14ac:dyDescent="0.3">
      <c r="A43" s="150">
        <v>110</v>
      </c>
      <c r="B43" s="159">
        <v>0.82</v>
      </c>
      <c r="C43" s="159">
        <v>275.57</v>
      </c>
      <c r="D43" s="187">
        <v>109.99</v>
      </c>
      <c r="E43" s="188">
        <v>0.27</v>
      </c>
      <c r="F43" s="159">
        <v>0.28999999999999998</v>
      </c>
      <c r="G43" s="159">
        <v>-1.1399999999999999</v>
      </c>
      <c r="H43" s="159">
        <v>0.31</v>
      </c>
    </row>
    <row r="44" spans="1:8" x14ac:dyDescent="0.3">
      <c r="A44" s="150">
        <v>115</v>
      </c>
      <c r="B44" s="159">
        <v>0.86</v>
      </c>
      <c r="C44" s="159">
        <v>278.16000000000003</v>
      </c>
      <c r="D44" s="187">
        <v>114.99</v>
      </c>
      <c r="E44" s="188">
        <v>0.28000000000000003</v>
      </c>
      <c r="F44" s="159">
        <v>0.3</v>
      </c>
      <c r="G44" s="159">
        <v>-1.21</v>
      </c>
      <c r="H44" s="159">
        <v>0.31</v>
      </c>
    </row>
    <row r="45" spans="1:8" x14ac:dyDescent="0.3">
      <c r="A45" s="150">
        <v>120</v>
      </c>
      <c r="B45" s="159">
        <v>0.9</v>
      </c>
      <c r="C45" s="159">
        <v>280.75</v>
      </c>
      <c r="D45" s="187">
        <v>119.99</v>
      </c>
      <c r="E45" s="188">
        <v>0.28999999999999998</v>
      </c>
      <c r="F45" s="159">
        <v>0.31</v>
      </c>
      <c r="G45" s="159">
        <v>-1.29</v>
      </c>
      <c r="H45" s="159">
        <v>0.31</v>
      </c>
    </row>
    <row r="46" spans="1:8" x14ac:dyDescent="0.3">
      <c r="A46" s="150">
        <v>125</v>
      </c>
      <c r="B46" s="159">
        <v>0.92</v>
      </c>
      <c r="C46" s="159">
        <v>280.32</v>
      </c>
      <c r="D46" s="187">
        <v>124.99</v>
      </c>
      <c r="E46" s="188">
        <v>0.3</v>
      </c>
      <c r="F46" s="159">
        <v>0.32</v>
      </c>
      <c r="G46" s="159">
        <v>-1.37</v>
      </c>
      <c r="H46" s="159">
        <v>0.12</v>
      </c>
    </row>
    <row r="47" spans="1:8" x14ac:dyDescent="0.3">
      <c r="A47" s="150">
        <v>130</v>
      </c>
      <c r="B47" s="159">
        <v>0.94</v>
      </c>
      <c r="C47" s="159">
        <v>279.89999999999998</v>
      </c>
      <c r="D47" s="187">
        <v>129.99</v>
      </c>
      <c r="E47" s="188">
        <v>0.31</v>
      </c>
      <c r="F47" s="159">
        <v>0.34</v>
      </c>
      <c r="G47" s="159">
        <v>-1.45</v>
      </c>
      <c r="H47" s="159">
        <v>0.12</v>
      </c>
    </row>
    <row r="48" spans="1:8" x14ac:dyDescent="0.3">
      <c r="A48" s="150">
        <v>135</v>
      </c>
      <c r="B48" s="159">
        <v>0.96</v>
      </c>
      <c r="C48" s="159">
        <v>279.48</v>
      </c>
      <c r="D48" s="187">
        <v>134.99</v>
      </c>
      <c r="E48" s="188">
        <v>0.33</v>
      </c>
      <c r="F48" s="159">
        <v>0.35</v>
      </c>
      <c r="G48" s="159">
        <v>-1.53</v>
      </c>
      <c r="H48" s="159">
        <v>0.12</v>
      </c>
    </row>
    <row r="49" spans="1:8" x14ac:dyDescent="0.3">
      <c r="A49" s="150">
        <v>140</v>
      </c>
      <c r="B49" s="159">
        <v>0.98</v>
      </c>
      <c r="C49" s="159">
        <v>279.05</v>
      </c>
      <c r="D49" s="187">
        <v>139.99</v>
      </c>
      <c r="E49" s="188">
        <v>0.34</v>
      </c>
      <c r="F49" s="159">
        <v>0.37</v>
      </c>
      <c r="G49" s="159">
        <v>-1.61</v>
      </c>
      <c r="H49" s="159">
        <v>0.12</v>
      </c>
    </row>
    <row r="50" spans="1:8" x14ac:dyDescent="0.3">
      <c r="A50" s="150">
        <v>145</v>
      </c>
      <c r="B50" s="159">
        <v>1.01</v>
      </c>
      <c r="C50" s="159">
        <v>278.63</v>
      </c>
      <c r="D50" s="187">
        <v>144.99</v>
      </c>
      <c r="E50" s="188">
        <v>0.35</v>
      </c>
      <c r="F50" s="159">
        <v>0.38</v>
      </c>
      <c r="G50" s="159">
        <v>-1.7</v>
      </c>
      <c r="H50" s="159">
        <v>0.12</v>
      </c>
    </row>
    <row r="51" spans="1:8" x14ac:dyDescent="0.3">
      <c r="A51" s="150">
        <v>150</v>
      </c>
      <c r="B51" s="159">
        <v>1.03</v>
      </c>
      <c r="C51" s="159">
        <v>278.2</v>
      </c>
      <c r="D51" s="187">
        <v>149.99</v>
      </c>
      <c r="E51" s="188">
        <v>0.36</v>
      </c>
      <c r="F51" s="159">
        <v>0.39</v>
      </c>
      <c r="G51" s="159">
        <v>-1.79</v>
      </c>
      <c r="H51" s="159">
        <v>0.12</v>
      </c>
    </row>
    <row r="52" spans="1:8" x14ac:dyDescent="0.3">
      <c r="A52" s="150">
        <v>155</v>
      </c>
      <c r="B52" s="159">
        <v>1</v>
      </c>
      <c r="C52" s="159">
        <v>276.97000000000003</v>
      </c>
      <c r="D52" s="187">
        <v>154.99</v>
      </c>
      <c r="E52" s="188">
        <v>0.37</v>
      </c>
      <c r="F52" s="159">
        <v>0.4</v>
      </c>
      <c r="G52" s="159">
        <v>-1.87</v>
      </c>
      <c r="H52" s="159">
        <v>0.21</v>
      </c>
    </row>
    <row r="53" spans="1:8" x14ac:dyDescent="0.3">
      <c r="A53" s="150">
        <v>160</v>
      </c>
      <c r="B53" s="159">
        <v>0.97</v>
      </c>
      <c r="C53" s="159">
        <v>275.74</v>
      </c>
      <c r="D53" s="187">
        <v>159.99</v>
      </c>
      <c r="E53" s="188">
        <v>0.38</v>
      </c>
      <c r="F53" s="159">
        <v>0.41</v>
      </c>
      <c r="G53" s="159">
        <v>-1.96</v>
      </c>
      <c r="H53" s="159">
        <v>0.21</v>
      </c>
    </row>
    <row r="54" spans="1:8" x14ac:dyDescent="0.3">
      <c r="A54" s="150">
        <v>165</v>
      </c>
      <c r="B54" s="159">
        <v>0.95</v>
      </c>
      <c r="C54" s="159">
        <v>274.51</v>
      </c>
      <c r="D54" s="187">
        <v>164.99</v>
      </c>
      <c r="E54" s="188">
        <v>0.39</v>
      </c>
      <c r="F54" s="159">
        <v>0.42</v>
      </c>
      <c r="G54" s="159">
        <v>-2.04</v>
      </c>
      <c r="H54" s="159">
        <v>0.21</v>
      </c>
    </row>
    <row r="55" spans="1:8" x14ac:dyDescent="0.3">
      <c r="A55" s="150">
        <v>170</v>
      </c>
      <c r="B55" s="159">
        <v>0.92</v>
      </c>
      <c r="C55" s="159">
        <v>273.27</v>
      </c>
      <c r="D55" s="187">
        <v>169.98</v>
      </c>
      <c r="E55" s="188">
        <v>0.39</v>
      </c>
      <c r="F55" s="159">
        <v>0.43</v>
      </c>
      <c r="G55" s="159">
        <v>-2.12</v>
      </c>
      <c r="H55" s="159">
        <v>0.21</v>
      </c>
    </row>
    <row r="56" spans="1:8" x14ac:dyDescent="0.3">
      <c r="A56" s="150">
        <v>175</v>
      </c>
      <c r="B56" s="159">
        <v>0.89</v>
      </c>
      <c r="C56" s="159">
        <v>272.04000000000002</v>
      </c>
      <c r="D56" s="187">
        <v>174.98</v>
      </c>
      <c r="E56" s="188">
        <v>0.39</v>
      </c>
      <c r="F56" s="159">
        <v>0.43</v>
      </c>
      <c r="G56" s="159">
        <v>-2.2000000000000002</v>
      </c>
      <c r="H56" s="159">
        <v>0.21</v>
      </c>
    </row>
    <row r="57" spans="1:8" x14ac:dyDescent="0.3">
      <c r="A57" s="150">
        <v>180</v>
      </c>
      <c r="B57" s="159">
        <v>0.86</v>
      </c>
      <c r="C57" s="159">
        <v>270.81</v>
      </c>
      <c r="D57" s="187">
        <v>179.98</v>
      </c>
      <c r="E57" s="188">
        <v>0.39</v>
      </c>
      <c r="F57" s="159">
        <v>0.43</v>
      </c>
      <c r="G57" s="159">
        <v>-2.2799999999999998</v>
      </c>
      <c r="H57" s="159">
        <v>0.21</v>
      </c>
    </row>
    <row r="58" spans="1:8" x14ac:dyDescent="0.3">
      <c r="A58" s="150">
        <v>185</v>
      </c>
      <c r="B58" s="159">
        <v>0.88</v>
      </c>
      <c r="C58" s="159">
        <v>268.76</v>
      </c>
      <c r="D58" s="187">
        <v>184.98</v>
      </c>
      <c r="E58" s="188">
        <v>0.39</v>
      </c>
      <c r="F58" s="159">
        <v>0.43</v>
      </c>
      <c r="G58" s="159">
        <v>-2.36</v>
      </c>
      <c r="H58" s="159">
        <v>0.21</v>
      </c>
    </row>
    <row r="59" spans="1:8" x14ac:dyDescent="0.3">
      <c r="A59" s="150">
        <v>190</v>
      </c>
      <c r="B59" s="159">
        <v>0.89</v>
      </c>
      <c r="C59" s="159">
        <v>266.70999999999998</v>
      </c>
      <c r="D59" s="187">
        <v>189.98</v>
      </c>
      <c r="E59" s="188">
        <v>0.39</v>
      </c>
      <c r="F59" s="159">
        <v>0.43</v>
      </c>
      <c r="G59" s="159">
        <v>-2.4300000000000002</v>
      </c>
      <c r="H59" s="159">
        <v>0.21</v>
      </c>
    </row>
    <row r="60" spans="1:8" x14ac:dyDescent="0.3">
      <c r="A60" s="150">
        <v>195</v>
      </c>
      <c r="B60" s="159">
        <v>0.9</v>
      </c>
      <c r="C60" s="159">
        <v>264.67</v>
      </c>
      <c r="D60" s="187">
        <v>194.98</v>
      </c>
      <c r="E60" s="188">
        <v>0.38</v>
      </c>
      <c r="F60" s="159">
        <v>0.42</v>
      </c>
      <c r="G60" s="159">
        <v>-2.5099999999999998</v>
      </c>
      <c r="H60" s="159">
        <v>0.21</v>
      </c>
    </row>
    <row r="61" spans="1:8" x14ac:dyDescent="0.3">
      <c r="A61" s="150">
        <v>200</v>
      </c>
      <c r="B61" s="159">
        <v>0.91</v>
      </c>
      <c r="C61" s="159">
        <v>262.62</v>
      </c>
      <c r="D61" s="187">
        <v>199.98</v>
      </c>
      <c r="E61" s="188">
        <v>0.37</v>
      </c>
      <c r="F61" s="159">
        <v>0.41</v>
      </c>
      <c r="G61" s="159">
        <v>-2.59</v>
      </c>
      <c r="H61" s="159">
        <v>0.21</v>
      </c>
    </row>
    <row r="62" spans="1:8" x14ac:dyDescent="0.3">
      <c r="A62" s="150">
        <v>205</v>
      </c>
      <c r="B62" s="159">
        <v>0.92</v>
      </c>
      <c r="C62" s="159">
        <v>260.57</v>
      </c>
      <c r="D62" s="187">
        <v>204.98</v>
      </c>
      <c r="E62" s="188">
        <v>0.36</v>
      </c>
      <c r="F62" s="159">
        <v>0.4</v>
      </c>
      <c r="G62" s="159">
        <v>-2.67</v>
      </c>
      <c r="H62" s="159">
        <v>0.21</v>
      </c>
    </row>
    <row r="63" spans="1:8" x14ac:dyDescent="0.3">
      <c r="A63" s="150">
        <v>210</v>
      </c>
      <c r="B63" s="159">
        <v>0.93</v>
      </c>
      <c r="C63" s="159">
        <v>258.52</v>
      </c>
      <c r="D63" s="187">
        <v>209.98</v>
      </c>
      <c r="E63" s="188">
        <v>0.34</v>
      </c>
      <c r="F63" s="159">
        <v>0.39</v>
      </c>
      <c r="G63" s="159">
        <v>-2.75</v>
      </c>
      <c r="H63" s="159">
        <v>0.21</v>
      </c>
    </row>
    <row r="64" spans="1:8" x14ac:dyDescent="0.3">
      <c r="A64" s="150">
        <v>215</v>
      </c>
      <c r="B64" s="159">
        <v>0.96</v>
      </c>
      <c r="C64" s="159">
        <v>257.3</v>
      </c>
      <c r="D64" s="187">
        <v>214.98</v>
      </c>
      <c r="E64" s="188">
        <v>0.32</v>
      </c>
      <c r="F64" s="159">
        <v>0.37</v>
      </c>
      <c r="G64" s="159">
        <v>-2.83</v>
      </c>
      <c r="H64" s="159">
        <v>0.17</v>
      </c>
    </row>
    <row r="65" spans="1:8" x14ac:dyDescent="0.3">
      <c r="A65" s="150">
        <v>220</v>
      </c>
      <c r="B65" s="159">
        <v>0.98</v>
      </c>
      <c r="C65" s="159">
        <v>256.08</v>
      </c>
      <c r="D65" s="187">
        <v>219.98</v>
      </c>
      <c r="E65" s="188">
        <v>0.3</v>
      </c>
      <c r="F65" s="159">
        <v>0.35</v>
      </c>
      <c r="G65" s="159">
        <v>-2.91</v>
      </c>
      <c r="H65" s="159">
        <v>0.17</v>
      </c>
    </row>
    <row r="66" spans="1:8" x14ac:dyDescent="0.3">
      <c r="A66" s="150">
        <v>225</v>
      </c>
      <c r="B66" s="159">
        <v>1</v>
      </c>
      <c r="C66" s="159">
        <v>254.86</v>
      </c>
      <c r="D66" s="187">
        <v>224.98</v>
      </c>
      <c r="E66" s="188">
        <v>0.28000000000000003</v>
      </c>
      <c r="F66" s="159">
        <v>0.33</v>
      </c>
      <c r="G66" s="159">
        <v>-2.99</v>
      </c>
      <c r="H66" s="159">
        <v>0.17</v>
      </c>
    </row>
    <row r="67" spans="1:8" x14ac:dyDescent="0.3">
      <c r="A67" s="150">
        <v>230</v>
      </c>
      <c r="B67" s="159">
        <v>1.02</v>
      </c>
      <c r="C67" s="159">
        <v>253.63</v>
      </c>
      <c r="D67" s="187">
        <v>229.98</v>
      </c>
      <c r="E67" s="188">
        <v>0.25</v>
      </c>
      <c r="F67" s="159">
        <v>0.3</v>
      </c>
      <c r="G67" s="159">
        <v>-3.08</v>
      </c>
      <c r="H67" s="159">
        <v>0.17</v>
      </c>
    </row>
    <row r="68" spans="1:8" x14ac:dyDescent="0.3">
      <c r="A68" s="150">
        <v>235</v>
      </c>
      <c r="B68" s="159">
        <v>1.04</v>
      </c>
      <c r="C68" s="159">
        <v>252.41</v>
      </c>
      <c r="D68" s="187">
        <v>234.98</v>
      </c>
      <c r="E68" s="188">
        <v>0.23</v>
      </c>
      <c r="F68" s="159">
        <v>0.28000000000000003</v>
      </c>
      <c r="G68" s="159">
        <v>-3.16</v>
      </c>
      <c r="H68" s="159">
        <v>0.17</v>
      </c>
    </row>
    <row r="69" spans="1:8" x14ac:dyDescent="0.3">
      <c r="A69" s="150">
        <v>240</v>
      </c>
      <c r="B69" s="159">
        <v>1.06</v>
      </c>
      <c r="C69" s="159">
        <v>251.19</v>
      </c>
      <c r="D69" s="187">
        <v>239.98</v>
      </c>
      <c r="E69" s="188">
        <v>0.2</v>
      </c>
      <c r="F69" s="159">
        <v>0.25</v>
      </c>
      <c r="G69" s="159">
        <v>-3.25</v>
      </c>
      <c r="H69" s="159">
        <v>0.21</v>
      </c>
    </row>
    <row r="70" spans="1:8" x14ac:dyDescent="0.3">
      <c r="A70" s="150">
        <v>245</v>
      </c>
      <c r="B70" s="159">
        <v>1.1100000000000001</v>
      </c>
      <c r="C70" s="159">
        <v>250.68</v>
      </c>
      <c r="D70" s="187">
        <v>244.97</v>
      </c>
      <c r="E70" s="188">
        <v>0.16</v>
      </c>
      <c r="F70" s="159">
        <v>0.22</v>
      </c>
      <c r="G70" s="159">
        <v>-3.34</v>
      </c>
      <c r="H70" s="159">
        <v>0.31</v>
      </c>
    </row>
    <row r="71" spans="1:8" x14ac:dyDescent="0.3">
      <c r="A71" s="150">
        <v>250</v>
      </c>
      <c r="B71" s="159">
        <v>1.1599999999999999</v>
      </c>
      <c r="C71" s="159">
        <v>250.17</v>
      </c>
      <c r="D71" s="187">
        <v>249.97</v>
      </c>
      <c r="E71" s="188">
        <v>0.13</v>
      </c>
      <c r="F71" s="159">
        <v>0.19</v>
      </c>
      <c r="G71" s="159">
        <v>-3.44</v>
      </c>
      <c r="H71" s="159">
        <v>0.31</v>
      </c>
    </row>
    <row r="72" spans="1:8" x14ac:dyDescent="0.3">
      <c r="A72" s="150">
        <v>255</v>
      </c>
      <c r="B72" s="159">
        <v>1.21</v>
      </c>
      <c r="C72" s="159">
        <v>249.66</v>
      </c>
      <c r="D72" s="187">
        <v>254.97</v>
      </c>
      <c r="E72" s="188">
        <v>0.09</v>
      </c>
      <c r="F72" s="159">
        <v>0.15</v>
      </c>
      <c r="G72" s="159">
        <v>-3.53</v>
      </c>
      <c r="H72" s="159">
        <v>0.31</v>
      </c>
    </row>
    <row r="73" spans="1:8" x14ac:dyDescent="0.3">
      <c r="A73" s="150">
        <v>260</v>
      </c>
      <c r="B73" s="159">
        <v>1.26</v>
      </c>
      <c r="C73" s="159">
        <v>249.15</v>
      </c>
      <c r="D73" s="187">
        <v>259.97000000000003</v>
      </c>
      <c r="E73" s="188">
        <v>0.05</v>
      </c>
      <c r="F73" s="159">
        <v>0.11</v>
      </c>
      <c r="G73" s="159">
        <v>-3.63</v>
      </c>
      <c r="H73" s="159">
        <v>0.31</v>
      </c>
    </row>
    <row r="74" spans="1:8" x14ac:dyDescent="0.3">
      <c r="A74" s="150">
        <v>265</v>
      </c>
      <c r="B74" s="159">
        <v>1.31</v>
      </c>
      <c r="C74" s="159">
        <v>248.64</v>
      </c>
      <c r="D74" s="187">
        <v>264.97000000000003</v>
      </c>
      <c r="E74" s="188">
        <v>0.01</v>
      </c>
      <c r="F74" s="159">
        <v>7.0000000000000007E-2</v>
      </c>
      <c r="G74" s="159">
        <v>-3.74</v>
      </c>
      <c r="H74" s="159">
        <v>0.31</v>
      </c>
    </row>
    <row r="75" spans="1:8" x14ac:dyDescent="0.3">
      <c r="A75" s="150">
        <v>270</v>
      </c>
      <c r="B75" s="159">
        <v>1.36</v>
      </c>
      <c r="C75" s="159">
        <v>248.12</v>
      </c>
      <c r="D75" s="187">
        <v>269.97000000000003</v>
      </c>
      <c r="E75" s="188">
        <v>-0.03</v>
      </c>
      <c r="F75" s="159">
        <v>0.03</v>
      </c>
      <c r="G75" s="159">
        <v>-3.85</v>
      </c>
      <c r="H75" s="159">
        <v>0.31</v>
      </c>
    </row>
    <row r="76" spans="1:8" x14ac:dyDescent="0.3">
      <c r="A76" s="150">
        <v>275</v>
      </c>
      <c r="B76" s="159">
        <v>1.41</v>
      </c>
      <c r="C76" s="159">
        <v>248.57</v>
      </c>
      <c r="D76" s="187">
        <v>274.97000000000003</v>
      </c>
      <c r="E76" s="188">
        <v>-0.08</v>
      </c>
      <c r="F76" s="159">
        <v>-0.02</v>
      </c>
      <c r="G76" s="159">
        <v>-3.96</v>
      </c>
      <c r="H76" s="159">
        <v>0.28999999999999998</v>
      </c>
    </row>
    <row r="77" spans="1:8" x14ac:dyDescent="0.3">
      <c r="A77" s="150">
        <v>280</v>
      </c>
      <c r="B77" s="159">
        <v>1.46</v>
      </c>
      <c r="C77" s="159">
        <v>249.01</v>
      </c>
      <c r="D77" s="187">
        <v>279.97000000000003</v>
      </c>
      <c r="E77" s="188">
        <v>-0.13</v>
      </c>
      <c r="F77" s="159">
        <v>-0.06</v>
      </c>
      <c r="G77" s="159">
        <v>-4.08</v>
      </c>
      <c r="H77" s="159">
        <v>0.28999999999999998</v>
      </c>
    </row>
    <row r="78" spans="1:8" x14ac:dyDescent="0.3">
      <c r="A78" s="150">
        <v>285</v>
      </c>
      <c r="B78" s="159">
        <v>1.5</v>
      </c>
      <c r="C78" s="159">
        <v>249.45</v>
      </c>
      <c r="D78" s="187">
        <v>284.95999999999998</v>
      </c>
      <c r="E78" s="188">
        <v>-0.18</v>
      </c>
      <c r="F78" s="159">
        <v>-0.11</v>
      </c>
      <c r="G78" s="159">
        <v>-4.2</v>
      </c>
      <c r="H78" s="159">
        <v>0.28999999999999998</v>
      </c>
    </row>
    <row r="79" spans="1:8" x14ac:dyDescent="0.3">
      <c r="A79" s="150">
        <v>290</v>
      </c>
      <c r="B79" s="159">
        <v>1.55</v>
      </c>
      <c r="C79" s="159">
        <v>249.89</v>
      </c>
      <c r="D79" s="187">
        <v>289.95999999999998</v>
      </c>
      <c r="E79" s="188">
        <v>-0.22</v>
      </c>
      <c r="F79" s="159">
        <v>-0.15</v>
      </c>
      <c r="G79" s="159">
        <v>-4.32</v>
      </c>
      <c r="H79" s="159">
        <v>0.28999999999999998</v>
      </c>
    </row>
    <row r="80" spans="1:8" x14ac:dyDescent="0.3">
      <c r="A80" s="150">
        <v>295</v>
      </c>
      <c r="B80" s="159">
        <v>1.59</v>
      </c>
      <c r="C80" s="159">
        <v>250.33</v>
      </c>
      <c r="D80" s="187">
        <v>294.95999999999998</v>
      </c>
      <c r="E80" s="188">
        <v>-0.27</v>
      </c>
      <c r="F80" s="159">
        <v>-0.2</v>
      </c>
      <c r="G80" s="159">
        <v>-4.45</v>
      </c>
      <c r="H80" s="159">
        <v>0.28999999999999998</v>
      </c>
    </row>
    <row r="81" spans="1:8" x14ac:dyDescent="0.3">
      <c r="A81" s="150">
        <v>300</v>
      </c>
      <c r="B81" s="159">
        <v>1.64</v>
      </c>
      <c r="C81" s="159">
        <v>250.77</v>
      </c>
      <c r="D81" s="187">
        <v>299.95999999999998</v>
      </c>
      <c r="E81" s="188">
        <v>-0.32</v>
      </c>
      <c r="F81" s="159">
        <v>-0.25</v>
      </c>
      <c r="G81" s="159">
        <v>-4.58</v>
      </c>
      <c r="H81" s="159">
        <v>0.28999999999999998</v>
      </c>
    </row>
    <row r="82" spans="1:8" x14ac:dyDescent="0.3">
      <c r="A82" s="150">
        <v>305</v>
      </c>
      <c r="B82" s="159">
        <v>1.78</v>
      </c>
      <c r="C82" s="159">
        <v>251.48</v>
      </c>
      <c r="D82" s="187">
        <v>304.95999999999998</v>
      </c>
      <c r="E82" s="188">
        <v>-0.37</v>
      </c>
      <c r="F82" s="159">
        <v>-0.3</v>
      </c>
      <c r="G82" s="159">
        <v>-4.7300000000000004</v>
      </c>
      <c r="H82" s="159">
        <v>0.84</v>
      </c>
    </row>
    <row r="83" spans="1:8" x14ac:dyDescent="0.3">
      <c r="A83" s="150">
        <v>310</v>
      </c>
      <c r="B83" s="159">
        <v>1.92</v>
      </c>
      <c r="C83" s="159">
        <v>252.18</v>
      </c>
      <c r="D83" s="187">
        <v>309.95</v>
      </c>
      <c r="E83" s="188">
        <v>-0.43</v>
      </c>
      <c r="F83" s="159">
        <v>-0.35</v>
      </c>
      <c r="G83" s="159">
        <v>-4.88</v>
      </c>
      <c r="H83" s="159">
        <v>0.85</v>
      </c>
    </row>
    <row r="84" spans="1:8" x14ac:dyDescent="0.3">
      <c r="A84" s="150">
        <v>315</v>
      </c>
      <c r="B84" s="159">
        <v>2.06</v>
      </c>
      <c r="C84" s="159">
        <v>252.89</v>
      </c>
      <c r="D84" s="187">
        <v>314.95</v>
      </c>
      <c r="E84" s="188">
        <v>-0.48</v>
      </c>
      <c r="F84" s="159">
        <v>-0.4</v>
      </c>
      <c r="G84" s="159">
        <v>-5.04</v>
      </c>
      <c r="H84" s="159">
        <v>0.85</v>
      </c>
    </row>
    <row r="85" spans="1:8" x14ac:dyDescent="0.3">
      <c r="A85" s="150">
        <v>320</v>
      </c>
      <c r="B85" s="159">
        <v>2.2000000000000002</v>
      </c>
      <c r="C85" s="159">
        <v>253.6</v>
      </c>
      <c r="D85" s="187">
        <v>319.95</v>
      </c>
      <c r="E85" s="188">
        <v>-0.54</v>
      </c>
      <c r="F85" s="159">
        <v>-0.45</v>
      </c>
      <c r="G85" s="159">
        <v>-5.22</v>
      </c>
      <c r="H85" s="159">
        <v>0.85</v>
      </c>
    </row>
    <row r="86" spans="1:8" x14ac:dyDescent="0.3">
      <c r="A86" s="150">
        <v>325</v>
      </c>
      <c r="B86" s="159">
        <v>2.33</v>
      </c>
      <c r="C86" s="159">
        <v>254.3</v>
      </c>
      <c r="D86" s="187">
        <v>324.94</v>
      </c>
      <c r="E86" s="188">
        <v>-0.59</v>
      </c>
      <c r="F86" s="159">
        <v>-0.51</v>
      </c>
      <c r="G86" s="159">
        <v>-5.41</v>
      </c>
      <c r="H86" s="159">
        <v>0.85</v>
      </c>
    </row>
    <row r="87" spans="1:8" x14ac:dyDescent="0.3">
      <c r="A87" s="150">
        <v>330</v>
      </c>
      <c r="B87" s="159">
        <v>2.4700000000000002</v>
      </c>
      <c r="C87" s="159">
        <v>255.01</v>
      </c>
      <c r="D87" s="187">
        <v>329.94</v>
      </c>
      <c r="E87" s="188">
        <v>-0.65</v>
      </c>
      <c r="F87" s="159">
        <v>-0.56000000000000005</v>
      </c>
      <c r="G87" s="159">
        <v>-5.61</v>
      </c>
      <c r="H87" s="159">
        <v>0.85</v>
      </c>
    </row>
    <row r="88" spans="1:8" x14ac:dyDescent="0.3">
      <c r="A88" s="150">
        <v>335</v>
      </c>
      <c r="B88" s="159">
        <v>2.59</v>
      </c>
      <c r="C88" s="159">
        <v>255.31</v>
      </c>
      <c r="D88" s="187">
        <v>334.93</v>
      </c>
      <c r="E88" s="188">
        <v>-0.71</v>
      </c>
      <c r="F88" s="159">
        <v>-0.62</v>
      </c>
      <c r="G88" s="159">
        <v>-5.83</v>
      </c>
      <c r="H88" s="159">
        <v>0.69</v>
      </c>
    </row>
    <row r="89" spans="1:8" x14ac:dyDescent="0.3">
      <c r="A89" s="150">
        <v>340</v>
      </c>
      <c r="B89" s="159">
        <v>2.7</v>
      </c>
      <c r="C89" s="159">
        <v>255.61</v>
      </c>
      <c r="D89" s="187">
        <v>339.93</v>
      </c>
      <c r="E89" s="188">
        <v>-0.77</v>
      </c>
      <c r="F89" s="159">
        <v>-0.68</v>
      </c>
      <c r="G89" s="159">
        <v>-6.05</v>
      </c>
      <c r="H89" s="159">
        <v>0.69</v>
      </c>
    </row>
    <row r="90" spans="1:8" x14ac:dyDescent="0.3">
      <c r="A90" s="150">
        <v>345</v>
      </c>
      <c r="B90" s="159">
        <v>2.82</v>
      </c>
      <c r="C90" s="159">
        <v>255.9</v>
      </c>
      <c r="D90" s="187">
        <v>344.92</v>
      </c>
      <c r="E90" s="188">
        <v>-0.84</v>
      </c>
      <c r="F90" s="159">
        <v>-0.74</v>
      </c>
      <c r="G90" s="159">
        <v>-6.28</v>
      </c>
      <c r="H90" s="159">
        <v>0.69</v>
      </c>
    </row>
    <row r="91" spans="1:8" x14ac:dyDescent="0.3">
      <c r="A91" s="150">
        <v>350</v>
      </c>
      <c r="B91" s="159">
        <v>2.93</v>
      </c>
      <c r="C91" s="159">
        <v>256.2</v>
      </c>
      <c r="D91" s="187">
        <v>349.92</v>
      </c>
      <c r="E91" s="188">
        <v>-0.9</v>
      </c>
      <c r="F91" s="159">
        <v>-0.8</v>
      </c>
      <c r="G91" s="159">
        <v>-6.53</v>
      </c>
      <c r="H91" s="159">
        <v>0.69</v>
      </c>
    </row>
    <row r="92" spans="1:8" x14ac:dyDescent="0.3">
      <c r="A92" s="150">
        <v>355</v>
      </c>
      <c r="B92" s="159">
        <v>3.05</v>
      </c>
      <c r="C92" s="159">
        <v>256.5</v>
      </c>
      <c r="D92" s="187">
        <v>354.91</v>
      </c>
      <c r="E92" s="188">
        <v>-0.97</v>
      </c>
      <c r="F92" s="159">
        <v>-0.86</v>
      </c>
      <c r="G92" s="159">
        <v>-6.78</v>
      </c>
      <c r="H92" s="159">
        <v>0.69</v>
      </c>
    </row>
    <row r="93" spans="1:8" x14ac:dyDescent="0.3">
      <c r="A93" s="150">
        <v>360</v>
      </c>
      <c r="B93" s="159">
        <v>3.16</v>
      </c>
      <c r="C93" s="159">
        <v>256.8</v>
      </c>
      <c r="D93" s="187">
        <v>359.9</v>
      </c>
      <c r="E93" s="188">
        <v>-1.03</v>
      </c>
      <c r="F93" s="159">
        <v>-0.92</v>
      </c>
      <c r="G93" s="159">
        <v>-7.04</v>
      </c>
      <c r="H93" s="159">
        <v>0.69</v>
      </c>
    </row>
    <row r="94" spans="1:8" x14ac:dyDescent="0.3">
      <c r="A94" s="150">
        <v>365</v>
      </c>
      <c r="B94" s="159">
        <v>3.22</v>
      </c>
      <c r="C94" s="159">
        <v>257.44</v>
      </c>
      <c r="D94" s="187">
        <v>364.89</v>
      </c>
      <c r="E94" s="188">
        <v>-1.1000000000000001</v>
      </c>
      <c r="F94" s="159">
        <v>-0.98</v>
      </c>
      <c r="G94" s="159">
        <v>-7.32</v>
      </c>
      <c r="H94" s="159">
        <v>0.39</v>
      </c>
    </row>
    <row r="95" spans="1:8" x14ac:dyDescent="0.3">
      <c r="A95" s="150">
        <v>370</v>
      </c>
      <c r="B95" s="159">
        <v>3.27</v>
      </c>
      <c r="C95" s="159">
        <v>258.08</v>
      </c>
      <c r="D95" s="187">
        <v>369.89</v>
      </c>
      <c r="E95" s="188">
        <v>-1.17</v>
      </c>
      <c r="F95" s="159">
        <v>-1.04</v>
      </c>
      <c r="G95" s="159">
        <v>-7.59</v>
      </c>
      <c r="H95" s="159">
        <v>0.39</v>
      </c>
    </row>
    <row r="96" spans="1:8" x14ac:dyDescent="0.3">
      <c r="A96" s="150">
        <v>375</v>
      </c>
      <c r="B96" s="159">
        <v>3.33</v>
      </c>
      <c r="C96" s="159">
        <v>258.73</v>
      </c>
      <c r="D96" s="187">
        <v>374.88</v>
      </c>
      <c r="E96" s="188">
        <v>-1.23</v>
      </c>
      <c r="F96" s="159">
        <v>-1.1000000000000001</v>
      </c>
      <c r="G96" s="159">
        <v>-7.87</v>
      </c>
      <c r="H96" s="159">
        <v>0.41</v>
      </c>
    </row>
    <row r="97" spans="1:8" x14ac:dyDescent="0.3">
      <c r="A97" s="150">
        <v>380</v>
      </c>
      <c r="B97" s="159">
        <v>3.39</v>
      </c>
      <c r="C97" s="159">
        <v>259.37</v>
      </c>
      <c r="D97" s="187">
        <v>379.87</v>
      </c>
      <c r="E97" s="188">
        <v>-1.29</v>
      </c>
      <c r="F97" s="159">
        <v>-1.1599999999999999</v>
      </c>
      <c r="G97" s="159">
        <v>-8.16</v>
      </c>
      <c r="H97" s="159">
        <v>0.41</v>
      </c>
    </row>
    <row r="98" spans="1:8" x14ac:dyDescent="0.3">
      <c r="A98" s="150">
        <v>385</v>
      </c>
      <c r="B98" s="159">
        <v>3.44</v>
      </c>
      <c r="C98" s="159">
        <v>260.01</v>
      </c>
      <c r="D98" s="187">
        <v>384.86</v>
      </c>
      <c r="E98" s="188">
        <v>-1.35</v>
      </c>
      <c r="F98" s="159">
        <v>-1.21</v>
      </c>
      <c r="G98" s="159">
        <v>-8.4499999999999993</v>
      </c>
      <c r="H98" s="159">
        <v>0.41</v>
      </c>
    </row>
    <row r="99" spans="1:8" x14ac:dyDescent="0.3">
      <c r="A99" s="150">
        <v>390</v>
      </c>
      <c r="B99" s="159">
        <v>3.5</v>
      </c>
      <c r="C99" s="159">
        <v>260.64999999999998</v>
      </c>
      <c r="D99" s="187">
        <v>389.85</v>
      </c>
      <c r="E99" s="188">
        <v>-1.4</v>
      </c>
      <c r="F99" s="159">
        <v>-1.26</v>
      </c>
      <c r="G99" s="159">
        <v>-8.75</v>
      </c>
      <c r="H99" s="159">
        <v>0.41</v>
      </c>
    </row>
    <row r="100" spans="1:8" x14ac:dyDescent="0.3">
      <c r="A100" s="150">
        <v>395</v>
      </c>
      <c r="B100" s="159">
        <v>3.57</v>
      </c>
      <c r="C100" s="159">
        <v>261.55</v>
      </c>
      <c r="D100" s="187">
        <v>394.84</v>
      </c>
      <c r="E100" s="188">
        <v>-1.45</v>
      </c>
      <c r="F100" s="159">
        <v>-1.31</v>
      </c>
      <c r="G100" s="159">
        <v>-9.06</v>
      </c>
      <c r="H100" s="159">
        <v>0.56000000000000005</v>
      </c>
    </row>
    <row r="101" spans="1:8" x14ac:dyDescent="0.3">
      <c r="A101" s="150">
        <v>400</v>
      </c>
      <c r="B101" s="159">
        <v>3.65</v>
      </c>
      <c r="C101" s="159">
        <v>262.45</v>
      </c>
      <c r="D101" s="187">
        <v>399.83</v>
      </c>
      <c r="E101" s="188">
        <v>-1.5</v>
      </c>
      <c r="F101" s="159">
        <v>-1.35</v>
      </c>
      <c r="G101" s="159">
        <v>-9.3699999999999992</v>
      </c>
      <c r="H101" s="159">
        <v>0.56999999999999995</v>
      </c>
    </row>
    <row r="102" spans="1:8" x14ac:dyDescent="0.3">
      <c r="A102" s="150">
        <v>405</v>
      </c>
      <c r="B102" s="159">
        <v>3.73</v>
      </c>
      <c r="C102" s="159">
        <v>263.35000000000002</v>
      </c>
      <c r="D102" s="187">
        <v>404.82</v>
      </c>
      <c r="E102" s="188">
        <v>-1.55</v>
      </c>
      <c r="F102" s="159">
        <v>-1.39</v>
      </c>
      <c r="G102" s="159">
        <v>-9.69</v>
      </c>
      <c r="H102" s="159">
        <v>0.56999999999999995</v>
      </c>
    </row>
    <row r="103" spans="1:8" x14ac:dyDescent="0.3">
      <c r="A103" s="150">
        <v>410</v>
      </c>
      <c r="B103" s="159">
        <v>3.8</v>
      </c>
      <c r="C103" s="159">
        <v>264.25</v>
      </c>
      <c r="D103" s="187">
        <v>409.81</v>
      </c>
      <c r="E103" s="188">
        <v>-1.59</v>
      </c>
      <c r="F103" s="159">
        <v>-1.43</v>
      </c>
      <c r="G103" s="159">
        <v>-10.02</v>
      </c>
      <c r="H103" s="159">
        <v>0.56999999999999995</v>
      </c>
    </row>
    <row r="104" spans="1:8" x14ac:dyDescent="0.3">
      <c r="A104" s="150">
        <v>415</v>
      </c>
      <c r="B104" s="159">
        <v>3.88</v>
      </c>
      <c r="C104" s="159">
        <v>265.14999999999998</v>
      </c>
      <c r="D104" s="187">
        <v>414.8</v>
      </c>
      <c r="E104" s="188">
        <v>-1.63</v>
      </c>
      <c r="F104" s="159">
        <v>-1.46</v>
      </c>
      <c r="G104" s="159">
        <v>-10.35</v>
      </c>
      <c r="H104" s="159">
        <v>0.57999999999999996</v>
      </c>
    </row>
    <row r="105" spans="1:8" x14ac:dyDescent="0.3">
      <c r="A105" s="150">
        <v>420</v>
      </c>
      <c r="B105" s="159">
        <v>3.95</v>
      </c>
      <c r="C105" s="159">
        <v>266.05</v>
      </c>
      <c r="D105" s="187">
        <v>419.79</v>
      </c>
      <c r="E105" s="188">
        <v>-1.66</v>
      </c>
      <c r="F105" s="159">
        <v>-1.48</v>
      </c>
      <c r="G105" s="159">
        <v>-10.69</v>
      </c>
      <c r="H105" s="159">
        <v>0.57999999999999996</v>
      </c>
    </row>
    <row r="106" spans="1:8" x14ac:dyDescent="0.3">
      <c r="A106" s="150">
        <v>425</v>
      </c>
      <c r="B106" s="159">
        <v>4.07</v>
      </c>
      <c r="C106" s="159">
        <v>267.58</v>
      </c>
      <c r="D106" s="187">
        <v>424.78</v>
      </c>
      <c r="E106" s="188">
        <v>-1.68</v>
      </c>
      <c r="F106" s="159">
        <v>-1.5</v>
      </c>
      <c r="G106" s="159">
        <v>-11.04</v>
      </c>
      <c r="H106" s="159">
        <v>0.95</v>
      </c>
    </row>
    <row r="107" spans="1:8" x14ac:dyDescent="0.3">
      <c r="A107" s="150">
        <v>430</v>
      </c>
      <c r="B107" s="159">
        <v>4.1900000000000004</v>
      </c>
      <c r="C107" s="159">
        <v>269.11</v>
      </c>
      <c r="D107" s="187">
        <v>429.76</v>
      </c>
      <c r="E107" s="188">
        <v>-1.7</v>
      </c>
      <c r="F107" s="159">
        <v>-1.51</v>
      </c>
      <c r="G107" s="159">
        <v>-11.4</v>
      </c>
      <c r="H107" s="159">
        <v>0.96</v>
      </c>
    </row>
    <row r="108" spans="1:8" x14ac:dyDescent="0.3">
      <c r="A108" s="150">
        <v>435</v>
      </c>
      <c r="B108" s="159">
        <v>4.3</v>
      </c>
      <c r="C108" s="159">
        <v>270.64</v>
      </c>
      <c r="D108" s="187">
        <v>434.75</v>
      </c>
      <c r="E108" s="188">
        <v>-1.71</v>
      </c>
      <c r="F108" s="159">
        <v>-1.51</v>
      </c>
      <c r="G108" s="159">
        <v>-11.77</v>
      </c>
      <c r="H108" s="159">
        <v>0.98</v>
      </c>
    </row>
    <row r="109" spans="1:8" x14ac:dyDescent="0.3">
      <c r="A109" s="150">
        <v>440</v>
      </c>
      <c r="B109" s="159">
        <v>4.42</v>
      </c>
      <c r="C109" s="159">
        <v>272.18</v>
      </c>
      <c r="D109" s="187">
        <v>439.73</v>
      </c>
      <c r="E109" s="188">
        <v>-1.7</v>
      </c>
      <c r="F109" s="159">
        <v>-1.51</v>
      </c>
      <c r="G109" s="159">
        <v>-12.15</v>
      </c>
      <c r="H109" s="159">
        <v>0.99</v>
      </c>
    </row>
    <row r="110" spans="1:8" x14ac:dyDescent="0.3">
      <c r="A110" s="150">
        <v>445</v>
      </c>
      <c r="B110" s="159">
        <v>4.54</v>
      </c>
      <c r="C110" s="159">
        <v>273.70999999999998</v>
      </c>
      <c r="D110" s="187">
        <v>444.72</v>
      </c>
      <c r="E110" s="188">
        <v>-1.69</v>
      </c>
      <c r="F110" s="159">
        <v>-1.48</v>
      </c>
      <c r="G110" s="159">
        <v>-12.54</v>
      </c>
      <c r="H110" s="159">
        <v>1.01</v>
      </c>
    </row>
    <row r="111" spans="1:8" x14ac:dyDescent="0.3">
      <c r="A111" s="150">
        <v>450</v>
      </c>
      <c r="B111" s="159">
        <v>4.6500000000000004</v>
      </c>
      <c r="C111" s="159">
        <v>275.24</v>
      </c>
      <c r="D111" s="187">
        <v>449.7</v>
      </c>
      <c r="E111" s="188">
        <v>-1.66</v>
      </c>
      <c r="F111" s="159">
        <v>-1.45</v>
      </c>
      <c r="G111" s="159">
        <v>-12.94</v>
      </c>
      <c r="H111" s="159">
        <v>1.02</v>
      </c>
    </row>
    <row r="112" spans="1:8" x14ac:dyDescent="0.3">
      <c r="A112" s="150">
        <v>455</v>
      </c>
      <c r="B112" s="159">
        <v>4.67</v>
      </c>
      <c r="C112" s="159">
        <v>271.94</v>
      </c>
      <c r="D112" s="187">
        <v>454.69</v>
      </c>
      <c r="E112" s="188">
        <v>-1.64</v>
      </c>
      <c r="F112" s="159">
        <v>-1.43</v>
      </c>
      <c r="G112" s="159">
        <v>-13.34</v>
      </c>
      <c r="H112" s="159">
        <v>1.61</v>
      </c>
    </row>
    <row r="113" spans="1:8" x14ac:dyDescent="0.3">
      <c r="A113" s="150">
        <v>460</v>
      </c>
      <c r="B113" s="159">
        <v>4.6900000000000004</v>
      </c>
      <c r="C113" s="159">
        <v>268.64</v>
      </c>
      <c r="D113" s="187">
        <v>459.67</v>
      </c>
      <c r="E113" s="188">
        <v>-1.65</v>
      </c>
      <c r="F113" s="159">
        <v>-1.43</v>
      </c>
      <c r="G113" s="159">
        <v>-13.75</v>
      </c>
      <c r="H113" s="159">
        <v>1.62</v>
      </c>
    </row>
    <row r="114" spans="1:8" x14ac:dyDescent="0.3">
      <c r="A114" s="150">
        <v>465</v>
      </c>
      <c r="B114" s="159">
        <v>4.72</v>
      </c>
      <c r="C114" s="159">
        <v>265.33999999999997</v>
      </c>
      <c r="D114" s="187">
        <v>464.65</v>
      </c>
      <c r="E114" s="188">
        <v>-1.68</v>
      </c>
      <c r="F114" s="159">
        <v>-1.45</v>
      </c>
      <c r="G114" s="159">
        <v>-14.16</v>
      </c>
      <c r="H114" s="159">
        <v>1.63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Dominic</cp:lastModifiedBy>
  <cp:lastPrinted>2014-12-10T09:51:04Z</cp:lastPrinted>
  <dcterms:created xsi:type="dcterms:W3CDTF">2012-03-28T03:24:07Z</dcterms:created>
  <dcterms:modified xsi:type="dcterms:W3CDTF">2014-12-10T09:51:21Z</dcterms:modified>
</cp:coreProperties>
</file>