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Gyro folder\Cilent folder\Santos Ltd\Fairview 137\Santos\Fairview\Fairview 137\Gyro Survey\"/>
    </mc:Choice>
  </mc:AlternateContent>
  <bookViews>
    <workbookView xWindow="0" yWindow="0" windowWidth="13764" windowHeight="8112" activeTab="4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52511"/>
</workbook>
</file>

<file path=xl/calcChain.xml><?xml version="1.0" encoding="utf-8"?>
<calcChain xmlns="http://schemas.openxmlformats.org/spreadsheetml/2006/main">
  <c r="C13" i="13" l="1"/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<sst xmlns="http://schemas.openxmlformats.org/spreadsheetml/2006/main" count="181" uniqueCount="94">
  <si>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</si>
  <si>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</si>
  <si>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</si>
  <si>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</si>
  <si>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</si>
  <si>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</si>
  <si>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</si>
  <si>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</si>
  <si>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</si>
  <si>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</si>
  <si>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</si>
  <si>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</si>
  <si>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</si>
  <si>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</si>
  <si>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</si>
  <si>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</si>
  <si>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</si>
  <si>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</si>
  <si>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</si>
  <si>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</si>
  <si>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</si>
  <si>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</si>
  <si>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</si>
  <si>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</si>
  <si>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</si>
  <si>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</si>
  <si>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</si>
  <si>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</si>
  <si>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</si>
  <si>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</si>
  <si>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</si>
  <si>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</si>
  <si>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</si>
  <si>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</si>
  <si>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</si>
  <si>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</si>
  <si>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</si>
  <si>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</si>
  <si>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</si>
  <si>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</si>
  <si>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</si>
  <si>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</si>
  <si>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</si>
  <si>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</si>
  <si>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</si>
  <si>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</si>
  <si>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</si>
  <si>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</si>
  <si>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</si>
  <si>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</si>
  <si>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</si>
  <si>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</si>
  <si>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</si>
  <si>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</si>
  <si>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</si>
  <si>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</si>
  <si>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</si>
  <si>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</si>
  <si>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</si>
  <si>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</si>
  <si>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</si>
  <si>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</si>
  <si>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</si>
  <si>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</si>
  <si>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</si>
  <si>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</si>
  <si>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</si>
  <si>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</si>
  <si>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</si>
  <si>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</si>
  <si>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Fairview 137</t>
  </si>
  <si>
    <t>Fairview</t>
  </si>
  <si>
    <t>Queensland</t>
  </si>
  <si>
    <t>ORT</t>
  </si>
  <si>
    <t xml:space="preserve">North Seeking Gyro </t>
  </si>
  <si>
    <t xml:space="preserve"> 0° 26' 36.87"</t>
  </si>
  <si>
    <t>D. Slater</t>
  </si>
  <si>
    <t>Vause</t>
  </si>
  <si>
    <t>Arrive at Fairview 137.</t>
  </si>
  <si>
    <t>Depart Roma for Fairview 137.</t>
  </si>
  <si>
    <t>L. Bain</t>
  </si>
  <si>
    <t>Depart camp for Savana 67.</t>
  </si>
  <si>
    <t>Arrive at Savana 67.</t>
  </si>
  <si>
    <t>Have safety meeting and rig up wireline unit.</t>
  </si>
  <si>
    <t>Do a drift run in hole.</t>
  </si>
  <si>
    <t xml:space="preserve">RIH with Gyro and CCL. </t>
  </si>
  <si>
    <t>OOH with Gyro and CCL.</t>
  </si>
  <si>
    <t>Rig down the Gyro.</t>
  </si>
  <si>
    <t>Depart for Roma.</t>
  </si>
  <si>
    <t>Arrive at Roma.</t>
  </si>
  <si>
    <t>25° 47‘  27.2” S.</t>
  </si>
  <si>
    <t>148° 01‘  09.9” E.</t>
  </si>
  <si>
    <t>Memory</t>
  </si>
  <si>
    <t>Tagged @ 663.67, perform last survey and begin to POOH.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</si>
</sst>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4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168" fontId="18" fillId="0" borderId="0" xfId="0" applyNumberFormat="1" applyFont="1" applyBorder="1"/>
    <xf numFmtId="2" fontId="18" fillId="0" borderId="0" xfId="0" applyNumberFormat="1" applyFont="1" applyBorder="1"/>
    <xf numFmtId="2" fontId="18" fillId="0" borderId="0" xfId="3" applyNumberFormat="1" applyFont="1" applyFill="1" applyBorder="1"/>
    <xf numFmtId="2" fontId="18" fillId="0" borderId="34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33433346727192"/>
          <c:y val="8.6795686042645356E-2"/>
          <c:w val="0.83028705937584946"/>
          <c:h val="0.804910968997312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Data'!$G$21:$G$155</c:f>
              <c:numCache>
                <c:formatCode>0.00</c:formatCode>
                <c:ptCount val="135"/>
                <c:pt idx="0">
                  <c:v>0</c:v>
                </c:pt>
                <c:pt idx="1">
                  <c:v>-0.02</c:v>
                </c:pt>
                <c:pt idx="2">
                  <c:v>-0.04</c:v>
                </c:pt>
                <c:pt idx="3">
                  <c:v>-0.06</c:v>
                </c:pt>
                <c:pt idx="4">
                  <c:v>-0.06</c:v>
                </c:pt>
                <c:pt idx="5">
                  <c:v>-0.06</c:v>
                </c:pt>
                <c:pt idx="6">
                  <c:v>-0.05</c:v>
                </c:pt>
                <c:pt idx="7">
                  <c:v>-0.03</c:v>
                </c:pt>
                <c:pt idx="8">
                  <c:v>-0.02</c:v>
                </c:pt>
                <c:pt idx="9">
                  <c:v>0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0.04</c:v>
                </c:pt>
                <c:pt idx="15">
                  <c:v>0.05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0.08</c:v>
                </c:pt>
                <c:pt idx="20">
                  <c:v>0.08</c:v>
                </c:pt>
                <c:pt idx="21">
                  <c:v>0.09</c:v>
                </c:pt>
                <c:pt idx="22">
                  <c:v>0.1</c:v>
                </c:pt>
                <c:pt idx="23">
                  <c:v>0.1</c:v>
                </c:pt>
                <c:pt idx="24">
                  <c:v>0.11</c:v>
                </c:pt>
                <c:pt idx="25">
                  <c:v>0.11</c:v>
                </c:pt>
                <c:pt idx="26">
                  <c:v>0.12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0.16</c:v>
                </c:pt>
                <c:pt idx="32">
                  <c:v>0.17</c:v>
                </c:pt>
                <c:pt idx="33">
                  <c:v>0.18</c:v>
                </c:pt>
                <c:pt idx="34">
                  <c:v>0.19</c:v>
                </c:pt>
                <c:pt idx="35">
                  <c:v>0.2</c:v>
                </c:pt>
                <c:pt idx="36">
                  <c:v>0.21</c:v>
                </c:pt>
                <c:pt idx="37">
                  <c:v>0.22</c:v>
                </c:pt>
                <c:pt idx="38">
                  <c:v>0.23</c:v>
                </c:pt>
                <c:pt idx="39">
                  <c:v>0.24</c:v>
                </c:pt>
                <c:pt idx="40">
                  <c:v>0.25</c:v>
                </c:pt>
                <c:pt idx="41">
                  <c:v>0.26</c:v>
                </c:pt>
                <c:pt idx="42">
                  <c:v>0.27</c:v>
                </c:pt>
                <c:pt idx="43">
                  <c:v>0.28000000000000003</c:v>
                </c:pt>
                <c:pt idx="44">
                  <c:v>0.28999999999999998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0.31</c:v>
                </c:pt>
                <c:pt idx="49">
                  <c:v>0.31</c:v>
                </c:pt>
                <c:pt idx="50">
                  <c:v>0.31</c:v>
                </c:pt>
                <c:pt idx="51">
                  <c:v>0.32</c:v>
                </c:pt>
                <c:pt idx="52">
                  <c:v>0.33</c:v>
                </c:pt>
                <c:pt idx="53">
                  <c:v>0.33</c:v>
                </c:pt>
                <c:pt idx="54">
                  <c:v>0.34</c:v>
                </c:pt>
                <c:pt idx="55">
                  <c:v>0.35</c:v>
                </c:pt>
                <c:pt idx="56">
                  <c:v>0.36</c:v>
                </c:pt>
                <c:pt idx="57">
                  <c:v>0.37</c:v>
                </c:pt>
                <c:pt idx="58">
                  <c:v>0.39</c:v>
                </c:pt>
                <c:pt idx="59">
                  <c:v>0.41</c:v>
                </c:pt>
                <c:pt idx="60">
                  <c:v>0.43</c:v>
                </c:pt>
                <c:pt idx="61">
                  <c:v>0.45</c:v>
                </c:pt>
                <c:pt idx="62">
                  <c:v>0.47</c:v>
                </c:pt>
                <c:pt idx="63">
                  <c:v>0.49</c:v>
                </c:pt>
                <c:pt idx="64">
                  <c:v>0.52</c:v>
                </c:pt>
                <c:pt idx="65">
                  <c:v>0.54</c:v>
                </c:pt>
                <c:pt idx="66">
                  <c:v>0.56999999999999995</c:v>
                </c:pt>
                <c:pt idx="67">
                  <c:v>0.59</c:v>
                </c:pt>
                <c:pt idx="68">
                  <c:v>0.61</c:v>
                </c:pt>
                <c:pt idx="69">
                  <c:v>0.63</c:v>
                </c:pt>
                <c:pt idx="70">
                  <c:v>0.65</c:v>
                </c:pt>
                <c:pt idx="71">
                  <c:v>0.67</c:v>
                </c:pt>
                <c:pt idx="72">
                  <c:v>0.69</c:v>
                </c:pt>
                <c:pt idx="73">
                  <c:v>0.7</c:v>
                </c:pt>
                <c:pt idx="74">
                  <c:v>0.71</c:v>
                </c:pt>
                <c:pt idx="75">
                  <c:v>0.72</c:v>
                </c:pt>
                <c:pt idx="76">
                  <c:v>0.74</c:v>
                </c:pt>
                <c:pt idx="77">
                  <c:v>0.74</c:v>
                </c:pt>
                <c:pt idx="78">
                  <c:v>0.75</c:v>
                </c:pt>
                <c:pt idx="79">
                  <c:v>0.76</c:v>
                </c:pt>
                <c:pt idx="80">
                  <c:v>0.76</c:v>
                </c:pt>
                <c:pt idx="81">
                  <c:v>0.77</c:v>
                </c:pt>
                <c:pt idx="82">
                  <c:v>0.78</c:v>
                </c:pt>
                <c:pt idx="83">
                  <c:v>0.78</c:v>
                </c:pt>
                <c:pt idx="84">
                  <c:v>0.78</c:v>
                </c:pt>
                <c:pt idx="85">
                  <c:v>0.79</c:v>
                </c:pt>
                <c:pt idx="86">
                  <c:v>0.79</c:v>
                </c:pt>
                <c:pt idx="87">
                  <c:v>0.8</c:v>
                </c:pt>
                <c:pt idx="88">
                  <c:v>0.81</c:v>
                </c:pt>
                <c:pt idx="89">
                  <c:v>0.82</c:v>
                </c:pt>
                <c:pt idx="90">
                  <c:v>0.83</c:v>
                </c:pt>
                <c:pt idx="91">
                  <c:v>0.83</c:v>
                </c:pt>
                <c:pt idx="92">
                  <c:v>0.84</c:v>
                </c:pt>
                <c:pt idx="93">
                  <c:v>0.85</c:v>
                </c:pt>
                <c:pt idx="94">
                  <c:v>0.85</c:v>
                </c:pt>
                <c:pt idx="95">
                  <c:v>0.86</c:v>
                </c:pt>
                <c:pt idx="96">
                  <c:v>0.86</c:v>
                </c:pt>
                <c:pt idx="97">
                  <c:v>0.86</c:v>
                </c:pt>
                <c:pt idx="98">
                  <c:v>0.86</c:v>
                </c:pt>
                <c:pt idx="99">
                  <c:v>0.86</c:v>
                </c:pt>
                <c:pt idx="100">
                  <c:v>0.86</c:v>
                </c:pt>
                <c:pt idx="101">
                  <c:v>0.86</c:v>
                </c:pt>
                <c:pt idx="102">
                  <c:v>0.86</c:v>
                </c:pt>
                <c:pt idx="103">
                  <c:v>0.86</c:v>
                </c:pt>
                <c:pt idx="104">
                  <c:v>0.86</c:v>
                </c:pt>
                <c:pt idx="105">
                  <c:v>0.85</c:v>
                </c:pt>
                <c:pt idx="106">
                  <c:v>0.85</c:v>
                </c:pt>
                <c:pt idx="107">
                  <c:v>0.84</c:v>
                </c:pt>
                <c:pt idx="108">
                  <c:v>0.84</c:v>
                </c:pt>
                <c:pt idx="109">
                  <c:v>0.83</c:v>
                </c:pt>
                <c:pt idx="110">
                  <c:v>0.83</c:v>
                </c:pt>
                <c:pt idx="111">
                  <c:v>0.82</c:v>
                </c:pt>
                <c:pt idx="112">
                  <c:v>0.82</c:v>
                </c:pt>
                <c:pt idx="113">
                  <c:v>0.82</c:v>
                </c:pt>
                <c:pt idx="114">
                  <c:v>0.82</c:v>
                </c:pt>
                <c:pt idx="115">
                  <c:v>0.82</c:v>
                </c:pt>
                <c:pt idx="116">
                  <c:v>0.82</c:v>
                </c:pt>
                <c:pt idx="117">
                  <c:v>0.82</c:v>
                </c:pt>
                <c:pt idx="118">
                  <c:v>0.81</c:v>
                </c:pt>
                <c:pt idx="119">
                  <c:v>0.8</c:v>
                </c:pt>
                <c:pt idx="120">
                  <c:v>0.8</c:v>
                </c:pt>
                <c:pt idx="121">
                  <c:v>0.79</c:v>
                </c:pt>
                <c:pt idx="122">
                  <c:v>0.79</c:v>
                </c:pt>
                <c:pt idx="123">
                  <c:v>0.79</c:v>
                </c:pt>
                <c:pt idx="124">
                  <c:v>0.78</c:v>
                </c:pt>
                <c:pt idx="125">
                  <c:v>0.77</c:v>
                </c:pt>
                <c:pt idx="126">
                  <c:v>0.76</c:v>
                </c:pt>
                <c:pt idx="127">
                  <c:v>0.79</c:v>
                </c:pt>
                <c:pt idx="128">
                  <c:v>0.85</c:v>
                </c:pt>
                <c:pt idx="129">
                  <c:v>0.89</c:v>
                </c:pt>
                <c:pt idx="130">
                  <c:v>0.88</c:v>
                </c:pt>
                <c:pt idx="131">
                  <c:v>0.84</c:v>
                </c:pt>
                <c:pt idx="132">
                  <c:v>0.83</c:v>
                </c:pt>
                <c:pt idx="133">
                  <c:v>0.86</c:v>
                </c:pt>
              </c:numCache>
            </c:numRef>
          </c:xVal>
          <c:yVal>
            <c:numRef>
              <c:f>'Survey Data'!$F$21:$F$155</c:f>
              <c:numCache>
                <c:formatCode>0.00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-0.02</c:v>
                </c:pt>
                <c:pt idx="3">
                  <c:v>-0.03</c:v>
                </c:pt>
                <c:pt idx="4">
                  <c:v>-0.06</c:v>
                </c:pt>
                <c:pt idx="5">
                  <c:v>-0.08</c:v>
                </c:pt>
                <c:pt idx="6">
                  <c:v>-0.11</c:v>
                </c:pt>
                <c:pt idx="7">
                  <c:v>-0.12</c:v>
                </c:pt>
                <c:pt idx="8">
                  <c:v>-0.14000000000000001</c:v>
                </c:pt>
                <c:pt idx="9">
                  <c:v>-0.16</c:v>
                </c:pt>
                <c:pt idx="10">
                  <c:v>-0.18</c:v>
                </c:pt>
                <c:pt idx="11">
                  <c:v>-0.19</c:v>
                </c:pt>
                <c:pt idx="12">
                  <c:v>-0.21</c:v>
                </c:pt>
                <c:pt idx="13">
                  <c:v>-0.22</c:v>
                </c:pt>
                <c:pt idx="14">
                  <c:v>-0.24</c:v>
                </c:pt>
                <c:pt idx="15">
                  <c:v>-0.25</c:v>
                </c:pt>
                <c:pt idx="16">
                  <c:v>-0.26</c:v>
                </c:pt>
                <c:pt idx="17">
                  <c:v>-0.28000000000000003</c:v>
                </c:pt>
                <c:pt idx="18">
                  <c:v>-0.28999999999999998</c:v>
                </c:pt>
                <c:pt idx="19">
                  <c:v>-0.3</c:v>
                </c:pt>
                <c:pt idx="20">
                  <c:v>-0.32</c:v>
                </c:pt>
                <c:pt idx="21">
                  <c:v>-0.33</c:v>
                </c:pt>
                <c:pt idx="22">
                  <c:v>-0.34</c:v>
                </c:pt>
                <c:pt idx="23">
                  <c:v>-0.35</c:v>
                </c:pt>
                <c:pt idx="24">
                  <c:v>-0.37</c:v>
                </c:pt>
                <c:pt idx="25">
                  <c:v>-0.38</c:v>
                </c:pt>
                <c:pt idx="26">
                  <c:v>-0.39</c:v>
                </c:pt>
                <c:pt idx="27">
                  <c:v>-0.41</c:v>
                </c:pt>
                <c:pt idx="28">
                  <c:v>-0.42</c:v>
                </c:pt>
                <c:pt idx="29">
                  <c:v>-0.44</c:v>
                </c:pt>
                <c:pt idx="30">
                  <c:v>-0.46</c:v>
                </c:pt>
                <c:pt idx="31">
                  <c:v>-0.48</c:v>
                </c:pt>
                <c:pt idx="32">
                  <c:v>-0.49</c:v>
                </c:pt>
                <c:pt idx="33">
                  <c:v>-0.51</c:v>
                </c:pt>
                <c:pt idx="34">
                  <c:v>-0.52</c:v>
                </c:pt>
                <c:pt idx="35">
                  <c:v>-0.54</c:v>
                </c:pt>
                <c:pt idx="36">
                  <c:v>-0.55000000000000004</c:v>
                </c:pt>
                <c:pt idx="37">
                  <c:v>-0.56000000000000005</c:v>
                </c:pt>
                <c:pt idx="38">
                  <c:v>-0.57999999999999996</c:v>
                </c:pt>
                <c:pt idx="39">
                  <c:v>-0.59</c:v>
                </c:pt>
                <c:pt idx="40">
                  <c:v>-0.61</c:v>
                </c:pt>
                <c:pt idx="41">
                  <c:v>-0.63</c:v>
                </c:pt>
                <c:pt idx="42">
                  <c:v>-0.65</c:v>
                </c:pt>
                <c:pt idx="43">
                  <c:v>-0.67</c:v>
                </c:pt>
                <c:pt idx="44">
                  <c:v>-0.69</c:v>
                </c:pt>
                <c:pt idx="45">
                  <c:v>-0.71</c:v>
                </c:pt>
                <c:pt idx="46">
                  <c:v>-0.72</c:v>
                </c:pt>
                <c:pt idx="47">
                  <c:v>-0.73</c:v>
                </c:pt>
                <c:pt idx="48">
                  <c:v>-0.74</c:v>
                </c:pt>
                <c:pt idx="49">
                  <c:v>-0.74</c:v>
                </c:pt>
                <c:pt idx="50">
                  <c:v>-0.75</c:v>
                </c:pt>
                <c:pt idx="51">
                  <c:v>-0.75</c:v>
                </c:pt>
                <c:pt idx="52">
                  <c:v>-0.75</c:v>
                </c:pt>
                <c:pt idx="53">
                  <c:v>-0.75</c:v>
                </c:pt>
                <c:pt idx="54">
                  <c:v>-0.75</c:v>
                </c:pt>
                <c:pt idx="55">
                  <c:v>-0.74</c:v>
                </c:pt>
                <c:pt idx="56">
                  <c:v>-0.73</c:v>
                </c:pt>
                <c:pt idx="57">
                  <c:v>-0.71</c:v>
                </c:pt>
                <c:pt idx="58">
                  <c:v>-0.68</c:v>
                </c:pt>
                <c:pt idx="59">
                  <c:v>-0.65</c:v>
                </c:pt>
                <c:pt idx="60">
                  <c:v>-0.61</c:v>
                </c:pt>
                <c:pt idx="61">
                  <c:v>-0.56000000000000005</c:v>
                </c:pt>
                <c:pt idx="62">
                  <c:v>-0.51</c:v>
                </c:pt>
                <c:pt idx="63">
                  <c:v>-0.45</c:v>
                </c:pt>
                <c:pt idx="64">
                  <c:v>-0.39</c:v>
                </c:pt>
                <c:pt idx="65">
                  <c:v>-0.32</c:v>
                </c:pt>
                <c:pt idx="66">
                  <c:v>-0.25</c:v>
                </c:pt>
                <c:pt idx="67">
                  <c:v>-0.18</c:v>
                </c:pt>
                <c:pt idx="68">
                  <c:v>-0.11</c:v>
                </c:pt>
                <c:pt idx="69">
                  <c:v>-0.03</c:v>
                </c:pt>
                <c:pt idx="70">
                  <c:v>0.05</c:v>
                </c:pt>
                <c:pt idx="71">
                  <c:v>0.12</c:v>
                </c:pt>
                <c:pt idx="72">
                  <c:v>0.2</c:v>
                </c:pt>
                <c:pt idx="73">
                  <c:v>0.28000000000000003</c:v>
                </c:pt>
                <c:pt idx="74">
                  <c:v>0.35</c:v>
                </c:pt>
                <c:pt idx="75">
                  <c:v>0.43</c:v>
                </c:pt>
                <c:pt idx="76">
                  <c:v>0.5</c:v>
                </c:pt>
                <c:pt idx="77">
                  <c:v>0.56999999999999995</c:v>
                </c:pt>
                <c:pt idx="78">
                  <c:v>0.64</c:v>
                </c:pt>
                <c:pt idx="79">
                  <c:v>0.7</c:v>
                </c:pt>
                <c:pt idx="80">
                  <c:v>0.76</c:v>
                </c:pt>
                <c:pt idx="81">
                  <c:v>0.82</c:v>
                </c:pt>
                <c:pt idx="82">
                  <c:v>0.88</c:v>
                </c:pt>
                <c:pt idx="83">
                  <c:v>0.93</c:v>
                </c:pt>
                <c:pt idx="84">
                  <c:v>0.99</c:v>
                </c:pt>
                <c:pt idx="85">
                  <c:v>1.04</c:v>
                </c:pt>
                <c:pt idx="86">
                  <c:v>1.08</c:v>
                </c:pt>
                <c:pt idx="87">
                  <c:v>1.1299999999999999</c:v>
                </c:pt>
                <c:pt idx="88">
                  <c:v>1.17</c:v>
                </c:pt>
                <c:pt idx="89">
                  <c:v>1.21</c:v>
                </c:pt>
                <c:pt idx="90">
                  <c:v>1.25</c:v>
                </c:pt>
                <c:pt idx="91">
                  <c:v>1.28</c:v>
                </c:pt>
                <c:pt idx="92">
                  <c:v>1.32</c:v>
                </c:pt>
                <c:pt idx="93">
                  <c:v>1.35</c:v>
                </c:pt>
                <c:pt idx="94">
                  <c:v>1.39</c:v>
                </c:pt>
                <c:pt idx="95">
                  <c:v>1.42</c:v>
                </c:pt>
                <c:pt idx="96">
                  <c:v>1.46</c:v>
                </c:pt>
                <c:pt idx="97">
                  <c:v>1.49</c:v>
                </c:pt>
                <c:pt idx="98">
                  <c:v>1.52</c:v>
                </c:pt>
                <c:pt idx="99">
                  <c:v>1.55</c:v>
                </c:pt>
                <c:pt idx="100">
                  <c:v>1.59</c:v>
                </c:pt>
                <c:pt idx="101">
                  <c:v>1.62</c:v>
                </c:pt>
                <c:pt idx="102">
                  <c:v>1.65</c:v>
                </c:pt>
                <c:pt idx="103">
                  <c:v>1.68</c:v>
                </c:pt>
                <c:pt idx="104">
                  <c:v>1.71</c:v>
                </c:pt>
                <c:pt idx="105">
                  <c:v>1.74</c:v>
                </c:pt>
                <c:pt idx="106">
                  <c:v>1.76</c:v>
                </c:pt>
                <c:pt idx="107">
                  <c:v>1.78</c:v>
                </c:pt>
                <c:pt idx="108">
                  <c:v>1.8</c:v>
                </c:pt>
                <c:pt idx="109">
                  <c:v>1.81</c:v>
                </c:pt>
                <c:pt idx="110">
                  <c:v>1.84</c:v>
                </c:pt>
                <c:pt idx="111">
                  <c:v>1.86</c:v>
                </c:pt>
                <c:pt idx="112">
                  <c:v>1.89</c:v>
                </c:pt>
                <c:pt idx="113">
                  <c:v>1.91</c:v>
                </c:pt>
                <c:pt idx="114">
                  <c:v>1.93</c:v>
                </c:pt>
                <c:pt idx="115">
                  <c:v>1.95</c:v>
                </c:pt>
                <c:pt idx="116">
                  <c:v>1.98</c:v>
                </c:pt>
                <c:pt idx="117">
                  <c:v>2</c:v>
                </c:pt>
                <c:pt idx="118">
                  <c:v>2.0099999999999998</c:v>
                </c:pt>
                <c:pt idx="119">
                  <c:v>2.0299999999999998</c:v>
                </c:pt>
                <c:pt idx="120">
                  <c:v>2.06</c:v>
                </c:pt>
                <c:pt idx="121">
                  <c:v>2.09</c:v>
                </c:pt>
                <c:pt idx="122">
                  <c:v>2.12</c:v>
                </c:pt>
                <c:pt idx="123">
                  <c:v>2.16</c:v>
                </c:pt>
                <c:pt idx="124">
                  <c:v>2.21</c:v>
                </c:pt>
                <c:pt idx="125">
                  <c:v>2.2599999999999998</c:v>
                </c:pt>
                <c:pt idx="126">
                  <c:v>2.34</c:v>
                </c:pt>
                <c:pt idx="127">
                  <c:v>2.41</c:v>
                </c:pt>
                <c:pt idx="128">
                  <c:v>2.44</c:v>
                </c:pt>
                <c:pt idx="129">
                  <c:v>2.4700000000000002</c:v>
                </c:pt>
                <c:pt idx="130">
                  <c:v>2.52</c:v>
                </c:pt>
                <c:pt idx="131">
                  <c:v>2.57</c:v>
                </c:pt>
                <c:pt idx="132">
                  <c:v>2.66</c:v>
                </c:pt>
                <c:pt idx="133">
                  <c:v>2.77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35720"/>
        <c:axId val="246836504"/>
      </c:scatterChart>
      <c:valAx>
        <c:axId val="246835720"/>
        <c:scaling>
          <c:orientation val="minMax"/>
          <c:max val="3.5"/>
          <c:min val="-2.5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>
            <c:manualLayout>
              <c:xMode val="edge"/>
              <c:yMode val="edge"/>
              <c:x val="0.40897734385021894"/>
              <c:y val="0.9081375746668857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46836504"/>
        <c:crosses val="autoZero"/>
        <c:crossBetween val="midCat"/>
        <c:minorUnit val="0.5"/>
      </c:valAx>
      <c:valAx>
        <c:axId val="246836504"/>
        <c:scaling>
          <c:orientation val="minMax"/>
          <c:min val="-2.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468357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3023557749550715"/>
          <c:y val="0.8887507067236099"/>
          <c:w val="0.2282987384635605"/>
          <c:h val="7.4279724115803053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Data'!$B$21:$B$155</c:f>
              <c:numCache>
                <c:formatCode>0.00</c:formatCode>
                <c:ptCount val="135"/>
                <c:pt idx="0">
                  <c:v>0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0.3</c:v>
                </c:pt>
                <c:pt idx="7">
                  <c:v>0.28000000000000003</c:v>
                </c:pt>
                <c:pt idx="8">
                  <c:v>0.26</c:v>
                </c:pt>
                <c:pt idx="9">
                  <c:v>0.24</c:v>
                </c:pt>
                <c:pt idx="10">
                  <c:v>0.23</c:v>
                </c:pt>
                <c:pt idx="11">
                  <c:v>0.21</c:v>
                </c:pt>
                <c:pt idx="12">
                  <c:v>0.19</c:v>
                </c:pt>
                <c:pt idx="13">
                  <c:v>0.19</c:v>
                </c:pt>
                <c:pt idx="14">
                  <c:v>0.18</c:v>
                </c:pt>
                <c:pt idx="15">
                  <c:v>0.18</c:v>
                </c:pt>
                <c:pt idx="16">
                  <c:v>0.17</c:v>
                </c:pt>
                <c:pt idx="17">
                  <c:v>0.17</c:v>
                </c:pt>
                <c:pt idx="18">
                  <c:v>0.17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0.17</c:v>
                </c:pt>
                <c:pt idx="26">
                  <c:v>0.18</c:v>
                </c:pt>
                <c:pt idx="27">
                  <c:v>0.19</c:v>
                </c:pt>
                <c:pt idx="28">
                  <c:v>0.21</c:v>
                </c:pt>
                <c:pt idx="29">
                  <c:v>0.22</c:v>
                </c:pt>
                <c:pt idx="30">
                  <c:v>0.23</c:v>
                </c:pt>
                <c:pt idx="31">
                  <c:v>0.22</c:v>
                </c:pt>
                <c:pt idx="32">
                  <c:v>0.21</c:v>
                </c:pt>
                <c:pt idx="33">
                  <c:v>0.21</c:v>
                </c:pt>
                <c:pt idx="34">
                  <c:v>0.2</c:v>
                </c:pt>
                <c:pt idx="35">
                  <c:v>0.19</c:v>
                </c:pt>
                <c:pt idx="36">
                  <c:v>0.18</c:v>
                </c:pt>
                <c:pt idx="37">
                  <c:v>0.2</c:v>
                </c:pt>
                <c:pt idx="38">
                  <c:v>0.21</c:v>
                </c:pt>
                <c:pt idx="39">
                  <c:v>0.23</c:v>
                </c:pt>
                <c:pt idx="40">
                  <c:v>0.25</c:v>
                </c:pt>
                <c:pt idx="41">
                  <c:v>0.26</c:v>
                </c:pt>
                <c:pt idx="42">
                  <c:v>0.28000000000000003</c:v>
                </c:pt>
                <c:pt idx="43">
                  <c:v>0.24</c:v>
                </c:pt>
                <c:pt idx="44">
                  <c:v>0.21</c:v>
                </c:pt>
                <c:pt idx="45">
                  <c:v>0.18</c:v>
                </c:pt>
                <c:pt idx="46">
                  <c:v>0.14000000000000001</c:v>
                </c:pt>
                <c:pt idx="47">
                  <c:v>0.11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0.16</c:v>
                </c:pt>
                <c:pt idx="56">
                  <c:v>0.24</c:v>
                </c:pt>
                <c:pt idx="57">
                  <c:v>0.32</c:v>
                </c:pt>
                <c:pt idx="58">
                  <c:v>0.4</c:v>
                </c:pt>
                <c:pt idx="59">
                  <c:v>0.48</c:v>
                </c:pt>
                <c:pt idx="60">
                  <c:v>0.56000000000000005</c:v>
                </c:pt>
                <c:pt idx="61">
                  <c:v>0.61</c:v>
                </c:pt>
                <c:pt idx="62">
                  <c:v>0.67</c:v>
                </c:pt>
                <c:pt idx="63">
                  <c:v>0.72</c:v>
                </c:pt>
                <c:pt idx="64">
                  <c:v>0.78</c:v>
                </c:pt>
                <c:pt idx="65">
                  <c:v>0.83</c:v>
                </c:pt>
                <c:pt idx="66">
                  <c:v>0.88</c:v>
                </c:pt>
                <c:pt idx="67">
                  <c:v>0.89</c:v>
                </c:pt>
                <c:pt idx="68">
                  <c:v>0.89</c:v>
                </c:pt>
                <c:pt idx="69">
                  <c:v>0.9</c:v>
                </c:pt>
                <c:pt idx="70">
                  <c:v>0.91</c:v>
                </c:pt>
                <c:pt idx="71">
                  <c:v>0.91</c:v>
                </c:pt>
                <c:pt idx="72">
                  <c:v>0.92</c:v>
                </c:pt>
                <c:pt idx="73">
                  <c:v>0.89</c:v>
                </c:pt>
                <c:pt idx="74">
                  <c:v>0.87</c:v>
                </c:pt>
                <c:pt idx="75">
                  <c:v>0.84</c:v>
                </c:pt>
                <c:pt idx="76">
                  <c:v>0.81</c:v>
                </c:pt>
                <c:pt idx="77">
                  <c:v>0.78</c:v>
                </c:pt>
                <c:pt idx="78">
                  <c:v>0.76</c:v>
                </c:pt>
                <c:pt idx="79">
                  <c:v>0.73</c:v>
                </c:pt>
                <c:pt idx="80">
                  <c:v>0.7</c:v>
                </c:pt>
                <c:pt idx="81">
                  <c:v>0.67</c:v>
                </c:pt>
                <c:pt idx="82">
                  <c:v>0.64</c:v>
                </c:pt>
                <c:pt idx="83">
                  <c:v>0.62</c:v>
                </c:pt>
                <c:pt idx="84">
                  <c:v>0.59</c:v>
                </c:pt>
                <c:pt idx="85">
                  <c:v>0.56000000000000005</c:v>
                </c:pt>
                <c:pt idx="86">
                  <c:v>0.53</c:v>
                </c:pt>
                <c:pt idx="87">
                  <c:v>0.51</c:v>
                </c:pt>
                <c:pt idx="88">
                  <c:v>0.48</c:v>
                </c:pt>
                <c:pt idx="89">
                  <c:v>0.45</c:v>
                </c:pt>
                <c:pt idx="90">
                  <c:v>0.43</c:v>
                </c:pt>
                <c:pt idx="91">
                  <c:v>0.42</c:v>
                </c:pt>
                <c:pt idx="92">
                  <c:v>0.41</c:v>
                </c:pt>
                <c:pt idx="93">
                  <c:v>0.4</c:v>
                </c:pt>
                <c:pt idx="94">
                  <c:v>0.4</c:v>
                </c:pt>
                <c:pt idx="95">
                  <c:v>0.39</c:v>
                </c:pt>
                <c:pt idx="96">
                  <c:v>0.38</c:v>
                </c:pt>
                <c:pt idx="97">
                  <c:v>0.38</c:v>
                </c:pt>
                <c:pt idx="98">
                  <c:v>0.38</c:v>
                </c:pt>
                <c:pt idx="99">
                  <c:v>0.37</c:v>
                </c:pt>
                <c:pt idx="100">
                  <c:v>0.37</c:v>
                </c:pt>
                <c:pt idx="101">
                  <c:v>0.37</c:v>
                </c:pt>
                <c:pt idx="102">
                  <c:v>0.37</c:v>
                </c:pt>
                <c:pt idx="103">
                  <c:v>0.34</c:v>
                </c:pt>
                <c:pt idx="104">
                  <c:v>0.31</c:v>
                </c:pt>
                <c:pt idx="105">
                  <c:v>0.28000000000000003</c:v>
                </c:pt>
                <c:pt idx="106">
                  <c:v>0.25</c:v>
                </c:pt>
                <c:pt idx="107">
                  <c:v>0.22</c:v>
                </c:pt>
                <c:pt idx="108">
                  <c:v>0.19</c:v>
                </c:pt>
                <c:pt idx="109">
                  <c:v>0.25</c:v>
                </c:pt>
                <c:pt idx="110">
                  <c:v>0.3</c:v>
                </c:pt>
                <c:pt idx="111">
                  <c:v>0.28000000000000003</c:v>
                </c:pt>
                <c:pt idx="112">
                  <c:v>0.27</c:v>
                </c:pt>
                <c:pt idx="113">
                  <c:v>0.27</c:v>
                </c:pt>
                <c:pt idx="114">
                  <c:v>0.27</c:v>
                </c:pt>
                <c:pt idx="115">
                  <c:v>0.25</c:v>
                </c:pt>
                <c:pt idx="116">
                  <c:v>0.23</c:v>
                </c:pt>
                <c:pt idx="117">
                  <c:v>0.23</c:v>
                </c:pt>
                <c:pt idx="118">
                  <c:v>0.22</c:v>
                </c:pt>
                <c:pt idx="119">
                  <c:v>0.28000000000000003</c:v>
                </c:pt>
                <c:pt idx="120">
                  <c:v>0.35</c:v>
                </c:pt>
                <c:pt idx="121">
                  <c:v>0.38</c:v>
                </c:pt>
                <c:pt idx="122">
                  <c:v>0.4</c:v>
                </c:pt>
                <c:pt idx="123">
                  <c:v>0.47</c:v>
                </c:pt>
                <c:pt idx="124">
                  <c:v>0.54</c:v>
                </c:pt>
                <c:pt idx="125">
                  <c:v>0.77</c:v>
                </c:pt>
                <c:pt idx="126">
                  <c:v>1</c:v>
                </c:pt>
                <c:pt idx="127">
                  <c:v>0.83</c:v>
                </c:pt>
                <c:pt idx="128">
                  <c:v>0.66</c:v>
                </c:pt>
                <c:pt idx="129">
                  <c:v>0.59</c:v>
                </c:pt>
                <c:pt idx="130">
                  <c:v>0.52</c:v>
                </c:pt>
                <c:pt idx="131">
                  <c:v>0.92</c:v>
                </c:pt>
                <c:pt idx="132">
                  <c:v>1.32</c:v>
                </c:pt>
                <c:pt idx="133">
                  <c:v>1.35</c:v>
                </c:pt>
              </c:numCache>
            </c:numRef>
          </c:xVal>
          <c:yVal>
            <c:numRef>
              <c:f>'Survey Data'!$A$21:$A$155</c:f>
              <c:numCache>
                <c:formatCode>0.0</c:formatCode>
                <c:ptCount val="1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37288"/>
        <c:axId val="246837680"/>
      </c:scatterChart>
      <c:valAx>
        <c:axId val="24683728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246837680"/>
        <c:crosses val="autoZero"/>
        <c:crossBetween val="midCat"/>
        <c:majorUnit val="5"/>
        <c:minorUnit val="1"/>
      </c:valAx>
      <c:valAx>
        <c:axId val="24683768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4683728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Data'!$E$21:$E$155</c:f>
              <c:numCache>
                <c:formatCode>0.00</c:formatCode>
                <c:ptCount val="135"/>
                <c:pt idx="0" formatCode="General">
                  <c:v>0</c:v>
                </c:pt>
                <c:pt idx="1">
                  <c:v>0</c:v>
                </c:pt>
                <c:pt idx="2">
                  <c:v>-0.02</c:v>
                </c:pt>
                <c:pt idx="3">
                  <c:v>-0.04</c:v>
                </c:pt>
                <c:pt idx="4">
                  <c:v>-0.06</c:v>
                </c:pt>
                <c:pt idx="5">
                  <c:v>-0.08</c:v>
                </c:pt>
                <c:pt idx="6">
                  <c:v>-0.11</c:v>
                </c:pt>
                <c:pt idx="7">
                  <c:v>-0.12</c:v>
                </c:pt>
                <c:pt idx="8">
                  <c:v>-0.14000000000000001</c:v>
                </c:pt>
                <c:pt idx="9">
                  <c:v>-0.16</c:v>
                </c:pt>
                <c:pt idx="10">
                  <c:v>-0.18</c:v>
                </c:pt>
                <c:pt idx="11">
                  <c:v>-0.19</c:v>
                </c:pt>
                <c:pt idx="12">
                  <c:v>-0.21</c:v>
                </c:pt>
                <c:pt idx="13">
                  <c:v>-0.22</c:v>
                </c:pt>
                <c:pt idx="14">
                  <c:v>-0.24</c:v>
                </c:pt>
                <c:pt idx="15">
                  <c:v>-0.25</c:v>
                </c:pt>
                <c:pt idx="16">
                  <c:v>-0.26</c:v>
                </c:pt>
                <c:pt idx="17">
                  <c:v>-0.28000000000000003</c:v>
                </c:pt>
                <c:pt idx="18">
                  <c:v>-0.28999999999999998</c:v>
                </c:pt>
                <c:pt idx="19">
                  <c:v>-0.3</c:v>
                </c:pt>
                <c:pt idx="20">
                  <c:v>-0.32</c:v>
                </c:pt>
                <c:pt idx="21">
                  <c:v>-0.33</c:v>
                </c:pt>
                <c:pt idx="22">
                  <c:v>-0.34</c:v>
                </c:pt>
                <c:pt idx="23">
                  <c:v>-0.35</c:v>
                </c:pt>
                <c:pt idx="24">
                  <c:v>-0.37</c:v>
                </c:pt>
                <c:pt idx="25">
                  <c:v>-0.38</c:v>
                </c:pt>
                <c:pt idx="26">
                  <c:v>-0.39</c:v>
                </c:pt>
                <c:pt idx="27">
                  <c:v>-0.41</c:v>
                </c:pt>
                <c:pt idx="28">
                  <c:v>-0.42</c:v>
                </c:pt>
                <c:pt idx="29">
                  <c:v>-0.44</c:v>
                </c:pt>
                <c:pt idx="30">
                  <c:v>-0.46</c:v>
                </c:pt>
                <c:pt idx="31">
                  <c:v>-0.47</c:v>
                </c:pt>
                <c:pt idx="32">
                  <c:v>-0.49</c:v>
                </c:pt>
                <c:pt idx="33">
                  <c:v>-0.5</c:v>
                </c:pt>
                <c:pt idx="34">
                  <c:v>-0.52</c:v>
                </c:pt>
                <c:pt idx="35">
                  <c:v>-0.53</c:v>
                </c:pt>
                <c:pt idx="36">
                  <c:v>-0.55000000000000004</c:v>
                </c:pt>
                <c:pt idx="37">
                  <c:v>-0.56000000000000005</c:v>
                </c:pt>
                <c:pt idx="38">
                  <c:v>-0.56999999999999995</c:v>
                </c:pt>
                <c:pt idx="39">
                  <c:v>-0.59</c:v>
                </c:pt>
                <c:pt idx="40">
                  <c:v>-0.61</c:v>
                </c:pt>
                <c:pt idx="41">
                  <c:v>-0.63</c:v>
                </c:pt>
                <c:pt idx="42">
                  <c:v>-0.65</c:v>
                </c:pt>
                <c:pt idx="43">
                  <c:v>-0.67</c:v>
                </c:pt>
                <c:pt idx="44">
                  <c:v>-0.69</c:v>
                </c:pt>
                <c:pt idx="45">
                  <c:v>-0.7</c:v>
                </c:pt>
                <c:pt idx="46">
                  <c:v>-0.71</c:v>
                </c:pt>
                <c:pt idx="47">
                  <c:v>-0.72</c:v>
                </c:pt>
                <c:pt idx="48">
                  <c:v>-0.73</c:v>
                </c:pt>
                <c:pt idx="49">
                  <c:v>-0.74</c:v>
                </c:pt>
                <c:pt idx="50">
                  <c:v>-0.74</c:v>
                </c:pt>
                <c:pt idx="51">
                  <c:v>-0.75</c:v>
                </c:pt>
                <c:pt idx="52">
                  <c:v>-0.75</c:v>
                </c:pt>
                <c:pt idx="53">
                  <c:v>-0.75</c:v>
                </c:pt>
                <c:pt idx="54">
                  <c:v>-0.74</c:v>
                </c:pt>
                <c:pt idx="55">
                  <c:v>-0.73</c:v>
                </c:pt>
                <c:pt idx="56">
                  <c:v>-0.72</c:v>
                </c:pt>
                <c:pt idx="57">
                  <c:v>-0.7</c:v>
                </c:pt>
                <c:pt idx="58">
                  <c:v>-0.68</c:v>
                </c:pt>
                <c:pt idx="59">
                  <c:v>-0.64</c:v>
                </c:pt>
                <c:pt idx="60">
                  <c:v>-0.6</c:v>
                </c:pt>
                <c:pt idx="61">
                  <c:v>-0.55000000000000004</c:v>
                </c:pt>
                <c:pt idx="62">
                  <c:v>-0.5</c:v>
                </c:pt>
                <c:pt idx="63">
                  <c:v>-0.44</c:v>
                </c:pt>
                <c:pt idx="64">
                  <c:v>-0.38</c:v>
                </c:pt>
                <c:pt idx="65">
                  <c:v>-0.32</c:v>
                </c:pt>
                <c:pt idx="66">
                  <c:v>-0.25</c:v>
                </c:pt>
                <c:pt idx="67">
                  <c:v>-0.17</c:v>
                </c:pt>
                <c:pt idx="68">
                  <c:v>-0.1</c:v>
                </c:pt>
                <c:pt idx="69">
                  <c:v>-0.02</c:v>
                </c:pt>
                <c:pt idx="70">
                  <c:v>0.05</c:v>
                </c:pt>
                <c:pt idx="71">
                  <c:v>0.13</c:v>
                </c:pt>
                <c:pt idx="72">
                  <c:v>0.21</c:v>
                </c:pt>
                <c:pt idx="73">
                  <c:v>0.28999999999999998</c:v>
                </c:pt>
                <c:pt idx="74">
                  <c:v>0.37</c:v>
                </c:pt>
                <c:pt idx="75">
                  <c:v>0.44</c:v>
                </c:pt>
                <c:pt idx="76">
                  <c:v>0.51</c:v>
                </c:pt>
                <c:pt idx="77">
                  <c:v>0.57999999999999996</c:v>
                </c:pt>
                <c:pt idx="78">
                  <c:v>0.65</c:v>
                </c:pt>
                <c:pt idx="79">
                  <c:v>0.71</c:v>
                </c:pt>
                <c:pt idx="80">
                  <c:v>0.77</c:v>
                </c:pt>
                <c:pt idx="81">
                  <c:v>0.83</c:v>
                </c:pt>
                <c:pt idx="82">
                  <c:v>0.89</c:v>
                </c:pt>
                <c:pt idx="83">
                  <c:v>0.94</c:v>
                </c:pt>
                <c:pt idx="84">
                  <c:v>1</c:v>
                </c:pt>
                <c:pt idx="85">
                  <c:v>1.05</c:v>
                </c:pt>
                <c:pt idx="86">
                  <c:v>1.0900000000000001</c:v>
                </c:pt>
                <c:pt idx="87">
                  <c:v>1.1399999999999999</c:v>
                </c:pt>
                <c:pt idx="88">
                  <c:v>1.18</c:v>
                </c:pt>
                <c:pt idx="89">
                  <c:v>1.22</c:v>
                </c:pt>
                <c:pt idx="90">
                  <c:v>1.26</c:v>
                </c:pt>
                <c:pt idx="91">
                  <c:v>1.3</c:v>
                </c:pt>
                <c:pt idx="92">
                  <c:v>1.33</c:v>
                </c:pt>
                <c:pt idx="93">
                  <c:v>1.37</c:v>
                </c:pt>
                <c:pt idx="94">
                  <c:v>1.4</c:v>
                </c:pt>
                <c:pt idx="95">
                  <c:v>1.44</c:v>
                </c:pt>
                <c:pt idx="96">
                  <c:v>1.47</c:v>
                </c:pt>
                <c:pt idx="97">
                  <c:v>1.5</c:v>
                </c:pt>
                <c:pt idx="98">
                  <c:v>1.53</c:v>
                </c:pt>
                <c:pt idx="99">
                  <c:v>1.57</c:v>
                </c:pt>
                <c:pt idx="100">
                  <c:v>1.6</c:v>
                </c:pt>
                <c:pt idx="101">
                  <c:v>1.63</c:v>
                </c:pt>
                <c:pt idx="102">
                  <c:v>1.66</c:v>
                </c:pt>
                <c:pt idx="103">
                  <c:v>1.69</c:v>
                </c:pt>
                <c:pt idx="104">
                  <c:v>1.72</c:v>
                </c:pt>
                <c:pt idx="105">
                  <c:v>1.75</c:v>
                </c:pt>
                <c:pt idx="106">
                  <c:v>1.77</c:v>
                </c:pt>
                <c:pt idx="107">
                  <c:v>1.79</c:v>
                </c:pt>
                <c:pt idx="108">
                  <c:v>1.81</c:v>
                </c:pt>
                <c:pt idx="109">
                  <c:v>1.83</c:v>
                </c:pt>
                <c:pt idx="110">
                  <c:v>1.85</c:v>
                </c:pt>
                <c:pt idx="111">
                  <c:v>1.87</c:v>
                </c:pt>
                <c:pt idx="112">
                  <c:v>1.9</c:v>
                </c:pt>
                <c:pt idx="113">
                  <c:v>1.92</c:v>
                </c:pt>
                <c:pt idx="114">
                  <c:v>1.94</c:v>
                </c:pt>
                <c:pt idx="115">
                  <c:v>1.97</c:v>
                </c:pt>
                <c:pt idx="116">
                  <c:v>1.99</c:v>
                </c:pt>
                <c:pt idx="117">
                  <c:v>2.0099999999999998</c:v>
                </c:pt>
                <c:pt idx="118">
                  <c:v>2.02</c:v>
                </c:pt>
                <c:pt idx="119">
                  <c:v>2.04</c:v>
                </c:pt>
                <c:pt idx="120">
                  <c:v>2.0699999999999998</c:v>
                </c:pt>
                <c:pt idx="121">
                  <c:v>2.1</c:v>
                </c:pt>
                <c:pt idx="122">
                  <c:v>2.14</c:v>
                </c:pt>
                <c:pt idx="123">
                  <c:v>2.17</c:v>
                </c:pt>
                <c:pt idx="124">
                  <c:v>2.2200000000000002</c:v>
                </c:pt>
                <c:pt idx="125">
                  <c:v>2.27</c:v>
                </c:pt>
                <c:pt idx="126">
                  <c:v>2.35</c:v>
                </c:pt>
                <c:pt idx="127">
                  <c:v>2.42</c:v>
                </c:pt>
                <c:pt idx="128">
                  <c:v>2.4500000000000002</c:v>
                </c:pt>
                <c:pt idx="129">
                  <c:v>2.48</c:v>
                </c:pt>
                <c:pt idx="130">
                  <c:v>2.5299999999999998</c:v>
                </c:pt>
                <c:pt idx="131">
                  <c:v>2.58</c:v>
                </c:pt>
                <c:pt idx="132">
                  <c:v>2.67</c:v>
                </c:pt>
                <c:pt idx="133">
                  <c:v>2.79</c:v>
                </c:pt>
              </c:numCache>
            </c:numRef>
          </c:xVal>
          <c:yVal>
            <c:numRef>
              <c:f>'Survey Data'!$D$21:$D$155</c:f>
              <c:numCache>
                <c:formatCode>0.00</c:formatCode>
                <c:ptCount val="1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334.99</c:v>
                </c:pt>
                <c:pt idx="68">
                  <c:v>339.99</c:v>
                </c:pt>
                <c:pt idx="69">
                  <c:v>344.99</c:v>
                </c:pt>
                <c:pt idx="70">
                  <c:v>349.99</c:v>
                </c:pt>
                <c:pt idx="71">
                  <c:v>354.99</c:v>
                </c:pt>
                <c:pt idx="72">
                  <c:v>359.99</c:v>
                </c:pt>
                <c:pt idx="73">
                  <c:v>364.99</c:v>
                </c:pt>
                <c:pt idx="74">
                  <c:v>369.99</c:v>
                </c:pt>
                <c:pt idx="75">
                  <c:v>374.99</c:v>
                </c:pt>
                <c:pt idx="76">
                  <c:v>379.99</c:v>
                </c:pt>
                <c:pt idx="77">
                  <c:v>384.99</c:v>
                </c:pt>
                <c:pt idx="78">
                  <c:v>389.99</c:v>
                </c:pt>
                <c:pt idx="79">
                  <c:v>394.99</c:v>
                </c:pt>
                <c:pt idx="80">
                  <c:v>399.99</c:v>
                </c:pt>
                <c:pt idx="81">
                  <c:v>404.99</c:v>
                </c:pt>
                <c:pt idx="82">
                  <c:v>409.99</c:v>
                </c:pt>
                <c:pt idx="83">
                  <c:v>414.99</c:v>
                </c:pt>
                <c:pt idx="84">
                  <c:v>419.99</c:v>
                </c:pt>
                <c:pt idx="85">
                  <c:v>424.99</c:v>
                </c:pt>
                <c:pt idx="86">
                  <c:v>429.99</c:v>
                </c:pt>
                <c:pt idx="87">
                  <c:v>434.99</c:v>
                </c:pt>
                <c:pt idx="88">
                  <c:v>439.99</c:v>
                </c:pt>
                <c:pt idx="89">
                  <c:v>444.99</c:v>
                </c:pt>
                <c:pt idx="90">
                  <c:v>449.99</c:v>
                </c:pt>
                <c:pt idx="91">
                  <c:v>454.99</c:v>
                </c:pt>
                <c:pt idx="92">
                  <c:v>459.98</c:v>
                </c:pt>
                <c:pt idx="93">
                  <c:v>464.98</c:v>
                </c:pt>
                <c:pt idx="94">
                  <c:v>469.98</c:v>
                </c:pt>
                <c:pt idx="95">
                  <c:v>474.98</c:v>
                </c:pt>
                <c:pt idx="96">
                  <c:v>479.98</c:v>
                </c:pt>
                <c:pt idx="97">
                  <c:v>484.98</c:v>
                </c:pt>
                <c:pt idx="98">
                  <c:v>489.98</c:v>
                </c:pt>
                <c:pt idx="99">
                  <c:v>494.98</c:v>
                </c:pt>
                <c:pt idx="100">
                  <c:v>499.98</c:v>
                </c:pt>
                <c:pt idx="101">
                  <c:v>504.98</c:v>
                </c:pt>
                <c:pt idx="102">
                  <c:v>509.98</c:v>
                </c:pt>
                <c:pt idx="103">
                  <c:v>514.98</c:v>
                </c:pt>
                <c:pt idx="104">
                  <c:v>519.98</c:v>
                </c:pt>
                <c:pt idx="105">
                  <c:v>524.98</c:v>
                </c:pt>
                <c:pt idx="106">
                  <c:v>529.98</c:v>
                </c:pt>
                <c:pt idx="107">
                  <c:v>534.98</c:v>
                </c:pt>
                <c:pt idx="108">
                  <c:v>539.98</c:v>
                </c:pt>
                <c:pt idx="109">
                  <c:v>544.98</c:v>
                </c:pt>
                <c:pt idx="110">
                  <c:v>549.98</c:v>
                </c:pt>
                <c:pt idx="111">
                  <c:v>554.98</c:v>
                </c:pt>
                <c:pt idx="112">
                  <c:v>559.98</c:v>
                </c:pt>
                <c:pt idx="113">
                  <c:v>564.98</c:v>
                </c:pt>
                <c:pt idx="114">
                  <c:v>569.98</c:v>
                </c:pt>
                <c:pt idx="115">
                  <c:v>574.98</c:v>
                </c:pt>
                <c:pt idx="116">
                  <c:v>579.98</c:v>
                </c:pt>
                <c:pt idx="117">
                  <c:v>584.98</c:v>
                </c:pt>
                <c:pt idx="118">
                  <c:v>589.98</c:v>
                </c:pt>
                <c:pt idx="119">
                  <c:v>594.98</c:v>
                </c:pt>
                <c:pt idx="120">
                  <c:v>599.98</c:v>
                </c:pt>
                <c:pt idx="121">
                  <c:v>604.98</c:v>
                </c:pt>
                <c:pt idx="122">
                  <c:v>609.98</c:v>
                </c:pt>
                <c:pt idx="123">
                  <c:v>614.98</c:v>
                </c:pt>
                <c:pt idx="124">
                  <c:v>619.98</c:v>
                </c:pt>
                <c:pt idx="125">
                  <c:v>624.98</c:v>
                </c:pt>
                <c:pt idx="126">
                  <c:v>629.98</c:v>
                </c:pt>
                <c:pt idx="127">
                  <c:v>634.98</c:v>
                </c:pt>
                <c:pt idx="128">
                  <c:v>639.98</c:v>
                </c:pt>
                <c:pt idx="129">
                  <c:v>644.98</c:v>
                </c:pt>
                <c:pt idx="130">
                  <c:v>649.98</c:v>
                </c:pt>
                <c:pt idx="131">
                  <c:v>654.98</c:v>
                </c:pt>
                <c:pt idx="132">
                  <c:v>659.98</c:v>
                </c:pt>
                <c:pt idx="133">
                  <c:v>664.98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38856"/>
        <c:axId val="246839248"/>
      </c:scatterChart>
      <c:valAx>
        <c:axId val="24683885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46839248"/>
        <c:crossesAt val="0"/>
        <c:crossBetween val="midCat"/>
      </c:valAx>
      <c:valAx>
        <c:axId val="246839248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46838856"/>
        <c:crosses val="autoZero"/>
        <c:crossBetween val="midCat"/>
      </c:valAx>
      <c:spPr>
        <a:ln w="6350"/>
      </c:spPr>
    </c:plotArea>
    <c:legend>
      <c:legendPos val="b"/>
      <c:layout>
        <c:manualLayout>
          <c:xMode val="edge"/>
          <c:yMode val="edge"/>
          <c:x val="0.12974324055851674"/>
          <c:y val="0.91470286713801585"/>
          <c:w val="0.43244172899455391"/>
          <c:h val="6.4046265536559302E-2"/>
        </c:manualLayout>
      </c:layout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348229937525773E-2"/>
          <c:y val="6.1899276057848424E-2"/>
          <c:w val="0.85786442102526783"/>
          <c:h val="0.824213305229086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Data'!$G$21:$G$155</c:f>
              <c:numCache>
                <c:formatCode>0.00</c:formatCode>
                <c:ptCount val="135"/>
                <c:pt idx="0">
                  <c:v>0</c:v>
                </c:pt>
                <c:pt idx="1">
                  <c:v>-0.02</c:v>
                </c:pt>
                <c:pt idx="2">
                  <c:v>-0.04</c:v>
                </c:pt>
                <c:pt idx="3">
                  <c:v>-0.06</c:v>
                </c:pt>
                <c:pt idx="4">
                  <c:v>-0.06</c:v>
                </c:pt>
                <c:pt idx="5">
                  <c:v>-0.06</c:v>
                </c:pt>
                <c:pt idx="6">
                  <c:v>-0.05</c:v>
                </c:pt>
                <c:pt idx="7">
                  <c:v>-0.03</c:v>
                </c:pt>
                <c:pt idx="8">
                  <c:v>-0.02</c:v>
                </c:pt>
                <c:pt idx="9">
                  <c:v>0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0.04</c:v>
                </c:pt>
                <c:pt idx="15">
                  <c:v>0.05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0.08</c:v>
                </c:pt>
                <c:pt idx="20">
                  <c:v>0.08</c:v>
                </c:pt>
                <c:pt idx="21">
                  <c:v>0.09</c:v>
                </c:pt>
                <c:pt idx="22">
                  <c:v>0.1</c:v>
                </c:pt>
                <c:pt idx="23">
                  <c:v>0.1</c:v>
                </c:pt>
                <c:pt idx="24">
                  <c:v>0.11</c:v>
                </c:pt>
                <c:pt idx="25">
                  <c:v>0.11</c:v>
                </c:pt>
                <c:pt idx="26">
                  <c:v>0.12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0.16</c:v>
                </c:pt>
                <c:pt idx="32">
                  <c:v>0.17</c:v>
                </c:pt>
                <c:pt idx="33">
                  <c:v>0.18</c:v>
                </c:pt>
                <c:pt idx="34">
                  <c:v>0.19</c:v>
                </c:pt>
                <c:pt idx="35">
                  <c:v>0.2</c:v>
                </c:pt>
                <c:pt idx="36">
                  <c:v>0.21</c:v>
                </c:pt>
                <c:pt idx="37">
                  <c:v>0.22</c:v>
                </c:pt>
                <c:pt idx="38">
                  <c:v>0.23</c:v>
                </c:pt>
                <c:pt idx="39">
                  <c:v>0.24</c:v>
                </c:pt>
                <c:pt idx="40">
                  <c:v>0.25</c:v>
                </c:pt>
                <c:pt idx="41">
                  <c:v>0.26</c:v>
                </c:pt>
                <c:pt idx="42">
                  <c:v>0.27</c:v>
                </c:pt>
                <c:pt idx="43">
                  <c:v>0.28000000000000003</c:v>
                </c:pt>
                <c:pt idx="44">
                  <c:v>0.28999999999999998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0.31</c:v>
                </c:pt>
                <c:pt idx="49">
                  <c:v>0.31</c:v>
                </c:pt>
                <c:pt idx="50">
                  <c:v>0.31</c:v>
                </c:pt>
                <c:pt idx="51">
                  <c:v>0.32</c:v>
                </c:pt>
                <c:pt idx="52">
                  <c:v>0.33</c:v>
                </c:pt>
                <c:pt idx="53">
                  <c:v>0.33</c:v>
                </c:pt>
                <c:pt idx="54">
                  <c:v>0.34</c:v>
                </c:pt>
                <c:pt idx="55">
                  <c:v>0.35</c:v>
                </c:pt>
                <c:pt idx="56">
                  <c:v>0.36</c:v>
                </c:pt>
                <c:pt idx="57">
                  <c:v>0.37</c:v>
                </c:pt>
                <c:pt idx="58">
                  <c:v>0.39</c:v>
                </c:pt>
                <c:pt idx="59">
                  <c:v>0.41</c:v>
                </c:pt>
                <c:pt idx="60">
                  <c:v>0.43</c:v>
                </c:pt>
                <c:pt idx="61">
                  <c:v>0.45</c:v>
                </c:pt>
                <c:pt idx="62">
                  <c:v>0.47</c:v>
                </c:pt>
                <c:pt idx="63">
                  <c:v>0.49</c:v>
                </c:pt>
                <c:pt idx="64">
                  <c:v>0.52</c:v>
                </c:pt>
                <c:pt idx="65">
                  <c:v>0.54</c:v>
                </c:pt>
                <c:pt idx="66">
                  <c:v>0.56999999999999995</c:v>
                </c:pt>
                <c:pt idx="67">
                  <c:v>0.59</c:v>
                </c:pt>
                <c:pt idx="68">
                  <c:v>0.61</c:v>
                </c:pt>
                <c:pt idx="69">
                  <c:v>0.63</c:v>
                </c:pt>
                <c:pt idx="70">
                  <c:v>0.65</c:v>
                </c:pt>
                <c:pt idx="71">
                  <c:v>0.67</c:v>
                </c:pt>
                <c:pt idx="72">
                  <c:v>0.69</c:v>
                </c:pt>
                <c:pt idx="73">
                  <c:v>0.7</c:v>
                </c:pt>
                <c:pt idx="74">
                  <c:v>0.71</c:v>
                </c:pt>
                <c:pt idx="75">
                  <c:v>0.72</c:v>
                </c:pt>
                <c:pt idx="76">
                  <c:v>0.74</c:v>
                </c:pt>
                <c:pt idx="77">
                  <c:v>0.74</c:v>
                </c:pt>
                <c:pt idx="78">
                  <c:v>0.75</c:v>
                </c:pt>
                <c:pt idx="79">
                  <c:v>0.76</c:v>
                </c:pt>
                <c:pt idx="80">
                  <c:v>0.76</c:v>
                </c:pt>
                <c:pt idx="81">
                  <c:v>0.77</c:v>
                </c:pt>
                <c:pt idx="82">
                  <c:v>0.78</c:v>
                </c:pt>
                <c:pt idx="83">
                  <c:v>0.78</c:v>
                </c:pt>
                <c:pt idx="84">
                  <c:v>0.78</c:v>
                </c:pt>
                <c:pt idx="85">
                  <c:v>0.79</c:v>
                </c:pt>
                <c:pt idx="86">
                  <c:v>0.79</c:v>
                </c:pt>
                <c:pt idx="87">
                  <c:v>0.8</c:v>
                </c:pt>
                <c:pt idx="88">
                  <c:v>0.81</c:v>
                </c:pt>
                <c:pt idx="89">
                  <c:v>0.82</c:v>
                </c:pt>
                <c:pt idx="90">
                  <c:v>0.83</c:v>
                </c:pt>
                <c:pt idx="91">
                  <c:v>0.83</c:v>
                </c:pt>
                <c:pt idx="92">
                  <c:v>0.84</c:v>
                </c:pt>
                <c:pt idx="93">
                  <c:v>0.85</c:v>
                </c:pt>
                <c:pt idx="94">
                  <c:v>0.85</c:v>
                </c:pt>
                <c:pt idx="95">
                  <c:v>0.86</c:v>
                </c:pt>
                <c:pt idx="96">
                  <c:v>0.86</c:v>
                </c:pt>
                <c:pt idx="97">
                  <c:v>0.86</c:v>
                </c:pt>
                <c:pt idx="98">
                  <c:v>0.86</c:v>
                </c:pt>
                <c:pt idx="99">
                  <c:v>0.86</c:v>
                </c:pt>
                <c:pt idx="100">
                  <c:v>0.86</c:v>
                </c:pt>
                <c:pt idx="101">
                  <c:v>0.86</c:v>
                </c:pt>
                <c:pt idx="102">
                  <c:v>0.86</c:v>
                </c:pt>
                <c:pt idx="103">
                  <c:v>0.86</c:v>
                </c:pt>
                <c:pt idx="104">
                  <c:v>0.86</c:v>
                </c:pt>
                <c:pt idx="105">
                  <c:v>0.85</c:v>
                </c:pt>
                <c:pt idx="106">
                  <c:v>0.85</c:v>
                </c:pt>
                <c:pt idx="107">
                  <c:v>0.84</c:v>
                </c:pt>
                <c:pt idx="108">
                  <c:v>0.84</c:v>
                </c:pt>
                <c:pt idx="109">
                  <c:v>0.83</c:v>
                </c:pt>
                <c:pt idx="110">
                  <c:v>0.83</c:v>
                </c:pt>
                <c:pt idx="111">
                  <c:v>0.82</c:v>
                </c:pt>
                <c:pt idx="112">
                  <c:v>0.82</c:v>
                </c:pt>
                <c:pt idx="113">
                  <c:v>0.82</c:v>
                </c:pt>
                <c:pt idx="114">
                  <c:v>0.82</c:v>
                </c:pt>
                <c:pt idx="115">
                  <c:v>0.82</c:v>
                </c:pt>
                <c:pt idx="116">
                  <c:v>0.82</c:v>
                </c:pt>
                <c:pt idx="117">
                  <c:v>0.82</c:v>
                </c:pt>
                <c:pt idx="118">
                  <c:v>0.81</c:v>
                </c:pt>
                <c:pt idx="119">
                  <c:v>0.8</c:v>
                </c:pt>
                <c:pt idx="120">
                  <c:v>0.8</c:v>
                </c:pt>
                <c:pt idx="121">
                  <c:v>0.79</c:v>
                </c:pt>
                <c:pt idx="122">
                  <c:v>0.79</c:v>
                </c:pt>
                <c:pt idx="123">
                  <c:v>0.79</c:v>
                </c:pt>
                <c:pt idx="124">
                  <c:v>0.78</c:v>
                </c:pt>
                <c:pt idx="125">
                  <c:v>0.77</c:v>
                </c:pt>
                <c:pt idx="126">
                  <c:v>0.76</c:v>
                </c:pt>
                <c:pt idx="127">
                  <c:v>0.79</c:v>
                </c:pt>
                <c:pt idx="128">
                  <c:v>0.85</c:v>
                </c:pt>
                <c:pt idx="129">
                  <c:v>0.89</c:v>
                </c:pt>
                <c:pt idx="130">
                  <c:v>0.88</c:v>
                </c:pt>
                <c:pt idx="131">
                  <c:v>0.84</c:v>
                </c:pt>
                <c:pt idx="132">
                  <c:v>0.83</c:v>
                </c:pt>
                <c:pt idx="133">
                  <c:v>0.86</c:v>
                </c:pt>
              </c:numCache>
            </c:numRef>
          </c:xVal>
          <c:yVal>
            <c:numRef>
              <c:f>'Survey Data'!$F$21:$F$155</c:f>
              <c:numCache>
                <c:formatCode>0.00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-0.02</c:v>
                </c:pt>
                <c:pt idx="3">
                  <c:v>-0.03</c:v>
                </c:pt>
                <c:pt idx="4">
                  <c:v>-0.06</c:v>
                </c:pt>
                <c:pt idx="5">
                  <c:v>-0.08</c:v>
                </c:pt>
                <c:pt idx="6">
                  <c:v>-0.11</c:v>
                </c:pt>
                <c:pt idx="7">
                  <c:v>-0.12</c:v>
                </c:pt>
                <c:pt idx="8">
                  <c:v>-0.14000000000000001</c:v>
                </c:pt>
                <c:pt idx="9">
                  <c:v>-0.16</c:v>
                </c:pt>
                <c:pt idx="10">
                  <c:v>-0.18</c:v>
                </c:pt>
                <c:pt idx="11">
                  <c:v>-0.19</c:v>
                </c:pt>
                <c:pt idx="12">
                  <c:v>-0.21</c:v>
                </c:pt>
                <c:pt idx="13">
                  <c:v>-0.22</c:v>
                </c:pt>
                <c:pt idx="14">
                  <c:v>-0.24</c:v>
                </c:pt>
                <c:pt idx="15">
                  <c:v>-0.25</c:v>
                </c:pt>
                <c:pt idx="16">
                  <c:v>-0.26</c:v>
                </c:pt>
                <c:pt idx="17">
                  <c:v>-0.28000000000000003</c:v>
                </c:pt>
                <c:pt idx="18">
                  <c:v>-0.28999999999999998</c:v>
                </c:pt>
                <c:pt idx="19">
                  <c:v>-0.3</c:v>
                </c:pt>
                <c:pt idx="20">
                  <c:v>-0.32</c:v>
                </c:pt>
                <c:pt idx="21">
                  <c:v>-0.33</c:v>
                </c:pt>
                <c:pt idx="22">
                  <c:v>-0.34</c:v>
                </c:pt>
                <c:pt idx="23">
                  <c:v>-0.35</c:v>
                </c:pt>
                <c:pt idx="24">
                  <c:v>-0.37</c:v>
                </c:pt>
                <c:pt idx="25">
                  <c:v>-0.38</c:v>
                </c:pt>
                <c:pt idx="26">
                  <c:v>-0.39</c:v>
                </c:pt>
                <c:pt idx="27">
                  <c:v>-0.41</c:v>
                </c:pt>
                <c:pt idx="28">
                  <c:v>-0.42</c:v>
                </c:pt>
                <c:pt idx="29">
                  <c:v>-0.44</c:v>
                </c:pt>
                <c:pt idx="30">
                  <c:v>-0.46</c:v>
                </c:pt>
                <c:pt idx="31">
                  <c:v>-0.48</c:v>
                </c:pt>
                <c:pt idx="32">
                  <c:v>-0.49</c:v>
                </c:pt>
                <c:pt idx="33">
                  <c:v>-0.51</c:v>
                </c:pt>
                <c:pt idx="34">
                  <c:v>-0.52</c:v>
                </c:pt>
                <c:pt idx="35">
                  <c:v>-0.54</c:v>
                </c:pt>
                <c:pt idx="36">
                  <c:v>-0.55000000000000004</c:v>
                </c:pt>
                <c:pt idx="37">
                  <c:v>-0.56000000000000005</c:v>
                </c:pt>
                <c:pt idx="38">
                  <c:v>-0.57999999999999996</c:v>
                </c:pt>
                <c:pt idx="39">
                  <c:v>-0.59</c:v>
                </c:pt>
                <c:pt idx="40">
                  <c:v>-0.61</c:v>
                </c:pt>
                <c:pt idx="41">
                  <c:v>-0.63</c:v>
                </c:pt>
                <c:pt idx="42">
                  <c:v>-0.65</c:v>
                </c:pt>
                <c:pt idx="43">
                  <c:v>-0.67</c:v>
                </c:pt>
                <c:pt idx="44">
                  <c:v>-0.69</c:v>
                </c:pt>
                <c:pt idx="45">
                  <c:v>-0.71</c:v>
                </c:pt>
                <c:pt idx="46">
                  <c:v>-0.72</c:v>
                </c:pt>
                <c:pt idx="47">
                  <c:v>-0.73</c:v>
                </c:pt>
                <c:pt idx="48">
                  <c:v>-0.74</c:v>
                </c:pt>
                <c:pt idx="49">
                  <c:v>-0.74</c:v>
                </c:pt>
                <c:pt idx="50">
                  <c:v>-0.75</c:v>
                </c:pt>
                <c:pt idx="51">
                  <c:v>-0.75</c:v>
                </c:pt>
                <c:pt idx="52">
                  <c:v>-0.75</c:v>
                </c:pt>
                <c:pt idx="53">
                  <c:v>-0.75</c:v>
                </c:pt>
                <c:pt idx="54">
                  <c:v>-0.75</c:v>
                </c:pt>
                <c:pt idx="55">
                  <c:v>-0.74</c:v>
                </c:pt>
                <c:pt idx="56">
                  <c:v>-0.73</c:v>
                </c:pt>
                <c:pt idx="57">
                  <c:v>-0.71</c:v>
                </c:pt>
                <c:pt idx="58">
                  <c:v>-0.68</c:v>
                </c:pt>
                <c:pt idx="59">
                  <c:v>-0.65</c:v>
                </c:pt>
                <c:pt idx="60">
                  <c:v>-0.61</c:v>
                </c:pt>
                <c:pt idx="61">
                  <c:v>-0.56000000000000005</c:v>
                </c:pt>
                <c:pt idx="62">
                  <c:v>-0.51</c:v>
                </c:pt>
                <c:pt idx="63">
                  <c:v>-0.45</c:v>
                </c:pt>
                <c:pt idx="64">
                  <c:v>-0.39</c:v>
                </c:pt>
                <c:pt idx="65">
                  <c:v>-0.32</c:v>
                </c:pt>
                <c:pt idx="66">
                  <c:v>-0.25</c:v>
                </c:pt>
                <c:pt idx="67">
                  <c:v>-0.18</c:v>
                </c:pt>
                <c:pt idx="68">
                  <c:v>-0.11</c:v>
                </c:pt>
                <c:pt idx="69">
                  <c:v>-0.03</c:v>
                </c:pt>
                <c:pt idx="70">
                  <c:v>0.05</c:v>
                </c:pt>
                <c:pt idx="71">
                  <c:v>0.12</c:v>
                </c:pt>
                <c:pt idx="72">
                  <c:v>0.2</c:v>
                </c:pt>
                <c:pt idx="73">
                  <c:v>0.28000000000000003</c:v>
                </c:pt>
                <c:pt idx="74">
                  <c:v>0.35</c:v>
                </c:pt>
                <c:pt idx="75">
                  <c:v>0.43</c:v>
                </c:pt>
                <c:pt idx="76">
                  <c:v>0.5</c:v>
                </c:pt>
                <c:pt idx="77">
                  <c:v>0.56999999999999995</c:v>
                </c:pt>
                <c:pt idx="78">
                  <c:v>0.64</c:v>
                </c:pt>
                <c:pt idx="79">
                  <c:v>0.7</c:v>
                </c:pt>
                <c:pt idx="80">
                  <c:v>0.76</c:v>
                </c:pt>
                <c:pt idx="81">
                  <c:v>0.82</c:v>
                </c:pt>
                <c:pt idx="82">
                  <c:v>0.88</c:v>
                </c:pt>
                <c:pt idx="83">
                  <c:v>0.93</c:v>
                </c:pt>
                <c:pt idx="84">
                  <c:v>0.99</c:v>
                </c:pt>
                <c:pt idx="85">
                  <c:v>1.04</c:v>
                </c:pt>
                <c:pt idx="86">
                  <c:v>1.08</c:v>
                </c:pt>
                <c:pt idx="87">
                  <c:v>1.1299999999999999</c:v>
                </c:pt>
                <c:pt idx="88">
                  <c:v>1.17</c:v>
                </c:pt>
                <c:pt idx="89">
                  <c:v>1.21</c:v>
                </c:pt>
                <c:pt idx="90">
                  <c:v>1.25</c:v>
                </c:pt>
                <c:pt idx="91">
                  <c:v>1.28</c:v>
                </c:pt>
                <c:pt idx="92">
                  <c:v>1.32</c:v>
                </c:pt>
                <c:pt idx="93">
                  <c:v>1.35</c:v>
                </c:pt>
                <c:pt idx="94">
                  <c:v>1.39</c:v>
                </c:pt>
                <c:pt idx="95">
                  <c:v>1.42</c:v>
                </c:pt>
                <c:pt idx="96">
                  <c:v>1.46</c:v>
                </c:pt>
                <c:pt idx="97">
                  <c:v>1.49</c:v>
                </c:pt>
                <c:pt idx="98">
                  <c:v>1.52</c:v>
                </c:pt>
                <c:pt idx="99">
                  <c:v>1.55</c:v>
                </c:pt>
                <c:pt idx="100">
                  <c:v>1.59</c:v>
                </c:pt>
                <c:pt idx="101">
                  <c:v>1.62</c:v>
                </c:pt>
                <c:pt idx="102">
                  <c:v>1.65</c:v>
                </c:pt>
                <c:pt idx="103">
                  <c:v>1.68</c:v>
                </c:pt>
                <c:pt idx="104">
                  <c:v>1.71</c:v>
                </c:pt>
                <c:pt idx="105">
                  <c:v>1.74</c:v>
                </c:pt>
                <c:pt idx="106">
                  <c:v>1.76</c:v>
                </c:pt>
                <c:pt idx="107">
                  <c:v>1.78</c:v>
                </c:pt>
                <c:pt idx="108">
                  <c:v>1.8</c:v>
                </c:pt>
                <c:pt idx="109">
                  <c:v>1.81</c:v>
                </c:pt>
                <c:pt idx="110">
                  <c:v>1.84</c:v>
                </c:pt>
                <c:pt idx="111">
                  <c:v>1.86</c:v>
                </c:pt>
                <c:pt idx="112">
                  <c:v>1.89</c:v>
                </c:pt>
                <c:pt idx="113">
                  <c:v>1.91</c:v>
                </c:pt>
                <c:pt idx="114">
                  <c:v>1.93</c:v>
                </c:pt>
                <c:pt idx="115">
                  <c:v>1.95</c:v>
                </c:pt>
                <c:pt idx="116">
                  <c:v>1.98</c:v>
                </c:pt>
                <c:pt idx="117">
                  <c:v>2</c:v>
                </c:pt>
                <c:pt idx="118">
                  <c:v>2.0099999999999998</c:v>
                </c:pt>
                <c:pt idx="119">
                  <c:v>2.0299999999999998</c:v>
                </c:pt>
                <c:pt idx="120">
                  <c:v>2.06</c:v>
                </c:pt>
                <c:pt idx="121">
                  <c:v>2.09</c:v>
                </c:pt>
                <c:pt idx="122">
                  <c:v>2.12</c:v>
                </c:pt>
                <c:pt idx="123">
                  <c:v>2.16</c:v>
                </c:pt>
                <c:pt idx="124">
                  <c:v>2.21</c:v>
                </c:pt>
                <c:pt idx="125">
                  <c:v>2.2599999999999998</c:v>
                </c:pt>
                <c:pt idx="126">
                  <c:v>2.34</c:v>
                </c:pt>
                <c:pt idx="127">
                  <c:v>2.41</c:v>
                </c:pt>
                <c:pt idx="128">
                  <c:v>2.44</c:v>
                </c:pt>
                <c:pt idx="129">
                  <c:v>2.4700000000000002</c:v>
                </c:pt>
                <c:pt idx="130">
                  <c:v>2.52</c:v>
                </c:pt>
                <c:pt idx="131">
                  <c:v>2.57</c:v>
                </c:pt>
                <c:pt idx="132">
                  <c:v>2.66</c:v>
                </c:pt>
                <c:pt idx="133">
                  <c:v>2.77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40032"/>
        <c:axId val="246840424"/>
      </c:scatterChart>
      <c:valAx>
        <c:axId val="246840032"/>
        <c:scaling>
          <c:orientation val="minMax"/>
          <c:max val="3.5"/>
          <c:min val="-2.5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>
            <c:manualLayout>
              <c:xMode val="edge"/>
              <c:yMode val="edge"/>
              <c:x val="0.38446125048832619"/>
              <c:y val="0.9081026920859264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46840424"/>
        <c:crosses val="autoZero"/>
        <c:crossBetween val="midCat"/>
      </c:valAx>
      <c:valAx>
        <c:axId val="246840424"/>
        <c:scaling>
          <c:orientation val="minMax"/>
          <c:min val="-2.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838264204621925E-3"/>
              <c:y val="0.2088113969953774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4684003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6238575714859739E-2"/>
          <c:y val="0.9253885929618948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Data'!$H$21:$H$155</c:f>
              <c:numCache>
                <c:formatCode>0.00</c:formatCode>
                <c:ptCount val="135"/>
                <c:pt idx="0">
                  <c:v>0</c:v>
                </c:pt>
                <c:pt idx="1">
                  <c:v>0.62</c:v>
                </c:pt>
                <c:pt idx="2">
                  <c:v>0.63</c:v>
                </c:pt>
                <c:pt idx="3">
                  <c:v>0.64</c:v>
                </c:pt>
                <c:pt idx="4">
                  <c:v>0.66</c:v>
                </c:pt>
                <c:pt idx="5">
                  <c:v>0.67</c:v>
                </c:pt>
                <c:pt idx="6">
                  <c:v>0.68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0.21</c:v>
                </c:pt>
                <c:pt idx="44">
                  <c:v>0.21</c:v>
                </c:pt>
                <c:pt idx="45">
                  <c:v>0.21</c:v>
                </c:pt>
                <c:pt idx="46">
                  <c:v>0.21</c:v>
                </c:pt>
                <c:pt idx="47">
                  <c:v>0.21</c:v>
                </c:pt>
                <c:pt idx="48">
                  <c:v>0.21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0.5</c:v>
                </c:pt>
                <c:pt idx="59">
                  <c:v>0.52</c:v>
                </c:pt>
                <c:pt idx="60">
                  <c:v>0.53</c:v>
                </c:pt>
                <c:pt idx="61">
                  <c:v>0.31</c:v>
                </c:pt>
                <c:pt idx="62">
                  <c:v>0.31</c:v>
                </c:pt>
                <c:pt idx="63">
                  <c:v>0.34</c:v>
                </c:pt>
                <c:pt idx="64">
                  <c:v>0.34</c:v>
                </c:pt>
                <c:pt idx="65">
                  <c:v>0.34</c:v>
                </c:pt>
                <c:pt idx="66">
                  <c:v>0.34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0.21</c:v>
                </c:pt>
                <c:pt idx="86">
                  <c:v>0.21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0.21</c:v>
                </c:pt>
                <c:pt idx="104">
                  <c:v>0.21</c:v>
                </c:pt>
                <c:pt idx="105">
                  <c:v>0.21</c:v>
                </c:pt>
                <c:pt idx="106">
                  <c:v>0.21</c:v>
                </c:pt>
                <c:pt idx="107">
                  <c:v>0.21</c:v>
                </c:pt>
                <c:pt idx="108">
                  <c:v>0.17</c:v>
                </c:pt>
                <c:pt idx="109">
                  <c:v>0.34</c:v>
                </c:pt>
                <c:pt idx="110">
                  <c:v>0.34</c:v>
                </c:pt>
                <c:pt idx="111">
                  <c:v>0.21</c:v>
                </c:pt>
                <c:pt idx="112">
                  <c:v>0.21</c:v>
                </c:pt>
                <c:pt idx="113">
                  <c:v>0</c:v>
                </c:pt>
                <c:pt idx="114">
                  <c:v>0</c:v>
                </c:pt>
                <c:pt idx="115">
                  <c:v>0.17</c:v>
                </c:pt>
                <c:pt idx="116">
                  <c:v>0.17</c:v>
                </c:pt>
                <c:pt idx="117">
                  <c:v>0.53</c:v>
                </c:pt>
                <c:pt idx="118">
                  <c:v>0.5</c:v>
                </c:pt>
                <c:pt idx="119">
                  <c:v>0.56999999999999995</c:v>
                </c:pt>
                <c:pt idx="120">
                  <c:v>0.66</c:v>
                </c:pt>
                <c:pt idx="121">
                  <c:v>0.17</c:v>
                </c:pt>
                <c:pt idx="122">
                  <c:v>0.17</c:v>
                </c:pt>
                <c:pt idx="123">
                  <c:v>0.53</c:v>
                </c:pt>
                <c:pt idx="124">
                  <c:v>0.56999999999999995</c:v>
                </c:pt>
                <c:pt idx="125">
                  <c:v>1.47</c:v>
                </c:pt>
                <c:pt idx="126">
                  <c:v>1.55</c:v>
                </c:pt>
                <c:pt idx="127">
                  <c:v>4.32</c:v>
                </c:pt>
                <c:pt idx="128">
                  <c:v>3.57</c:v>
                </c:pt>
                <c:pt idx="129">
                  <c:v>4.33</c:v>
                </c:pt>
                <c:pt idx="130">
                  <c:v>3.83</c:v>
                </c:pt>
                <c:pt idx="131">
                  <c:v>3.15</c:v>
                </c:pt>
                <c:pt idx="132">
                  <c:v>4.04</c:v>
                </c:pt>
                <c:pt idx="133">
                  <c:v>2.86</c:v>
                </c:pt>
              </c:numCache>
            </c:numRef>
          </c:xVal>
          <c:yVal>
            <c:numRef>
              <c:f>'Survey Data'!$A$21:$A$155</c:f>
              <c:numCache>
                <c:formatCode>0.0</c:formatCode>
                <c:ptCount val="1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41208"/>
        <c:axId val="242227336"/>
      </c:scatterChart>
      <c:valAx>
        <c:axId val="246841208"/>
        <c:scaling>
          <c:orientation val="minMax"/>
          <c:max val="5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242227336"/>
        <c:crosses val="autoZero"/>
        <c:crossBetween val="midCat"/>
        <c:majorUnit val="5"/>
        <c:minorUnit val="1"/>
      </c:valAx>
      <c:valAx>
        <c:axId val="24222733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468412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16</xdr:row>
          <xdr:rowOff>0</xdr:rowOff>
        </xdr:from>
        <xdr:to>
          <xdr:col>4</xdr:col>
          <xdr:colOff>15240</xdr:colOff>
          <xdr:row>37</xdr:row>
          <xdr:rowOff>160020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54" totalsRowShown="0" headerRowDxfId="10" dataDxfId="9" tableBorderDxfId="8">
  <autoFilter ref="A20:H154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72"/>
      <c r="B1" s="172"/>
      <c r="C1" s="172"/>
      <c r="D1" s="172"/>
      <c r="E1" s="172"/>
      <c r="F1" s="34"/>
      <c r="G1" s="34"/>
      <c r="H1" s="34"/>
    </row>
    <row r="2" spans="1:8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3">
      <c r="A6" s="44"/>
      <c r="B6" s="44"/>
      <c r="C6" s="43"/>
      <c r="D6" s="44"/>
      <c r="E6" s="42"/>
      <c r="F6" s="43"/>
      <c r="G6" s="42"/>
      <c r="H6" s="41"/>
    </row>
    <row r="7" spans="1:8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3" t="s">
        <v>36</v>
      </c>
      <c r="B10" s="173"/>
      <c r="C10" s="173"/>
      <c r="D10" s="173"/>
      <c r="E10" s="173"/>
      <c r="F10" s="173"/>
      <c r="G10" s="173"/>
      <c r="H10" s="173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55000000000000004">
      <c r="A12" s="34"/>
      <c r="B12" s="34"/>
      <c r="C12" s="34"/>
      <c r="D12" s="59" t="s">
        <v>35</v>
      </c>
      <c r="E12" s="60" t="str">
        <f>'Event Summary'!A4</f>
        <v>Santos Ltd</v>
      </c>
      <c r="F12" s="34"/>
      <c r="G12" s="34"/>
      <c r="H12" s="34"/>
    </row>
    <row r="13" spans="1:8" ht="39" customHeight="1" x14ac:dyDescent="0.55000000000000004">
      <c r="A13" s="32"/>
      <c r="B13" s="32"/>
      <c r="C13" s="32"/>
      <c r="D13" s="31" t="s">
        <v>34</v>
      </c>
      <c r="E13" s="33" t="str">
        <f>'Event Summary'!C4</f>
        <v>Fairview 137</v>
      </c>
      <c r="F13" s="32"/>
      <c r="G13" s="32"/>
      <c r="H13" s="32"/>
    </row>
    <row r="14" spans="1:8" ht="39" customHeight="1" x14ac:dyDescent="0.55000000000000004">
      <c r="A14" s="32"/>
      <c r="B14" s="32"/>
      <c r="C14" s="32"/>
      <c r="D14" s="31" t="s">
        <v>33</v>
      </c>
      <c r="E14" s="33" t="str">
        <f>'Event Summary'!E4</f>
        <v>Fairview</v>
      </c>
      <c r="F14" s="32"/>
      <c r="G14" s="32"/>
      <c r="H14" s="32"/>
    </row>
    <row r="15" spans="1:8" ht="39" customHeight="1" x14ac:dyDescent="0.55000000000000004">
      <c r="D15" s="31" t="s">
        <v>48</v>
      </c>
      <c r="E15" s="30" t="str">
        <f>'Event Summary'!E6</f>
        <v>25° 47‘  27.2” S.</v>
      </c>
    </row>
    <row r="16" spans="1:8" ht="39" customHeight="1" x14ac:dyDescent="0.55000000000000004">
      <c r="D16" s="31" t="s">
        <v>49</v>
      </c>
      <c r="E16" s="30" t="str">
        <f>'Event Summary'!G6</f>
        <v>148° 01‘  09.9” E.</v>
      </c>
    </row>
    <row r="17" spans="4:7" ht="39" customHeight="1" x14ac:dyDescent="0.55000000000000004">
      <c r="D17" s="31" t="s">
        <v>32</v>
      </c>
      <c r="E17" s="174">
        <f>'Event Summary'!A13</f>
        <v>41976</v>
      </c>
      <c r="F17" s="174"/>
      <c r="G17" s="174"/>
    </row>
    <row r="18" spans="4:7" ht="39" customHeight="1" x14ac:dyDescent="0.55000000000000004">
      <c r="D18" s="31" t="s">
        <v>31</v>
      </c>
      <c r="E18" s="30" t="str">
        <f>'Event Summary'!C17</f>
        <v>D. Slater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29"/>
      <c r="G33" s="1"/>
      <c r="H33" s="1"/>
    </row>
    <row r="34" spans="6:8" ht="13.5" customHeight="1" x14ac:dyDescent="0.3">
      <c r="F34" s="1"/>
      <c r="G34" s="28" t="s">
        <v>30</v>
      </c>
      <c r="H34" s="27">
        <f ca="1">TODAY()</f>
        <v>41989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Normal="100" workbookViewId="0">
      <selection activeCell="E17" sqref="E17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75" t="s">
        <v>39</v>
      </c>
      <c r="B1" s="175"/>
      <c r="C1" s="175"/>
      <c r="D1" s="175"/>
      <c r="E1" s="175"/>
    </row>
    <row r="2" spans="1:8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x14ac:dyDescent="0.3">
      <c r="A4" s="136" t="s">
        <v>47</v>
      </c>
      <c r="B4" s="134"/>
      <c r="C4" s="136" t="s">
        <v>70</v>
      </c>
      <c r="D4" s="135"/>
      <c r="E4" s="136" t="s">
        <v>71</v>
      </c>
      <c r="F4" s="134"/>
      <c r="G4" s="137" t="s">
        <v>15</v>
      </c>
      <c r="H4" s="140"/>
    </row>
    <row r="5" spans="1:8" s="1" customFormat="1" ht="9" customHeight="1" x14ac:dyDescent="0.3">
      <c r="A5" s="123" t="s">
        <v>16</v>
      </c>
      <c r="B5" s="126"/>
      <c r="C5" s="123" t="s">
        <v>58</v>
      </c>
      <c r="D5" s="124"/>
      <c r="E5" s="123" t="s">
        <v>44</v>
      </c>
      <c r="F5" s="124"/>
      <c r="G5" s="123" t="s">
        <v>45</v>
      </c>
      <c r="H5" s="124"/>
    </row>
    <row r="6" spans="1:8" s="1" customFormat="1" x14ac:dyDescent="0.3">
      <c r="A6" s="137" t="s">
        <v>72</v>
      </c>
      <c r="B6" s="140"/>
      <c r="C6" s="144" t="s">
        <v>60</v>
      </c>
      <c r="D6" s="140"/>
      <c r="E6" s="152" t="s">
        <v>90</v>
      </c>
      <c r="F6" s="147"/>
      <c r="G6" s="152" t="s">
        <v>91</v>
      </c>
      <c r="H6" s="135"/>
    </row>
    <row r="7" spans="1:8" s="1" customFormat="1" ht="9" customHeight="1" x14ac:dyDescent="0.3">
      <c r="A7" s="123" t="s">
        <v>40</v>
      </c>
      <c r="B7" s="126"/>
      <c r="C7" s="123" t="s">
        <v>41</v>
      </c>
      <c r="D7" s="124"/>
      <c r="E7" s="123" t="s">
        <v>42</v>
      </c>
      <c r="F7" s="124"/>
      <c r="G7" s="123" t="s">
        <v>43</v>
      </c>
      <c r="H7" s="124"/>
    </row>
    <row r="8" spans="1:8" s="1" customFormat="1" x14ac:dyDescent="0.3">
      <c r="A8" s="177">
        <v>7147067.0669999998</v>
      </c>
      <c r="B8" s="178"/>
      <c r="C8" s="179">
        <v>603599.50300000003</v>
      </c>
      <c r="D8" s="180"/>
      <c r="E8" s="146" t="s">
        <v>51</v>
      </c>
      <c r="F8" s="147"/>
      <c r="G8" s="146">
        <v>55</v>
      </c>
      <c r="H8" s="135"/>
    </row>
    <row r="9" spans="1:8" x14ac:dyDescent="0.3">
      <c r="A9" s="128" t="s">
        <v>11</v>
      </c>
      <c r="B9" s="129"/>
      <c r="C9" s="129"/>
      <c r="D9" s="129"/>
      <c r="E9" s="129"/>
      <c r="F9" s="129"/>
      <c r="G9" s="139"/>
      <c r="H9" s="130"/>
    </row>
    <row r="10" spans="1:8" s="2" customFormat="1" ht="9" customHeight="1" x14ac:dyDescent="0.3">
      <c r="A10" s="123" t="s">
        <v>24</v>
      </c>
      <c r="B10" s="124"/>
      <c r="C10" s="138" t="s">
        <v>13</v>
      </c>
      <c r="D10" s="124"/>
      <c r="E10" s="138" t="s">
        <v>27</v>
      </c>
      <c r="F10" s="125"/>
      <c r="G10" s="123" t="s">
        <v>19</v>
      </c>
      <c r="H10" s="124"/>
    </row>
    <row r="11" spans="1:8" s="1" customFormat="1" x14ac:dyDescent="0.3">
      <c r="A11" s="131" t="s">
        <v>13</v>
      </c>
      <c r="B11" s="133"/>
      <c r="C11" s="142">
        <v>379.39</v>
      </c>
      <c r="D11" s="133"/>
      <c r="E11" s="131" t="s">
        <v>73</v>
      </c>
      <c r="F11" s="132"/>
      <c r="G11" s="142">
        <v>3.9</v>
      </c>
      <c r="H11" s="133"/>
    </row>
    <row r="12" spans="1:8" s="2" customFormat="1" ht="9" customHeight="1" x14ac:dyDescent="0.3">
      <c r="A12" s="123" t="s">
        <v>10</v>
      </c>
      <c r="B12" s="124"/>
      <c r="C12" s="123" t="s">
        <v>59</v>
      </c>
      <c r="D12" s="124"/>
      <c r="E12" s="123" t="s">
        <v>22</v>
      </c>
      <c r="F12" s="125"/>
      <c r="G12" s="123" t="s">
        <v>23</v>
      </c>
      <c r="H12" s="124"/>
    </row>
    <row r="13" spans="1:8" s="1" customFormat="1" x14ac:dyDescent="0.3">
      <c r="A13" s="143">
        <v>41976</v>
      </c>
      <c r="B13" s="133"/>
      <c r="C13" s="131" t="s">
        <v>74</v>
      </c>
      <c r="D13" s="133"/>
      <c r="E13" s="141">
        <v>0</v>
      </c>
      <c r="F13" s="132"/>
      <c r="G13" s="141">
        <v>663.8</v>
      </c>
      <c r="H13" s="133"/>
    </row>
    <row r="14" spans="1:8" s="75" customFormat="1" ht="9" customHeight="1" x14ac:dyDescent="0.3">
      <c r="A14" s="123" t="s">
        <v>17</v>
      </c>
      <c r="B14" s="124"/>
      <c r="C14" s="123" t="s">
        <v>61</v>
      </c>
      <c r="D14" s="124"/>
      <c r="E14" s="123" t="s">
        <v>53</v>
      </c>
      <c r="F14" s="125"/>
      <c r="G14" s="123" t="s">
        <v>56</v>
      </c>
      <c r="H14" s="124"/>
    </row>
    <row r="15" spans="1:8" s="74" customFormat="1" x14ac:dyDescent="0.3">
      <c r="A15" s="131" t="s">
        <v>52</v>
      </c>
      <c r="B15" s="133"/>
      <c r="C15" s="143" t="s">
        <v>69</v>
      </c>
      <c r="D15" s="133"/>
      <c r="E15" s="151" t="s">
        <v>75</v>
      </c>
      <c r="F15" s="132"/>
      <c r="G15" s="141" t="s">
        <v>55</v>
      </c>
      <c r="H15" s="133"/>
    </row>
    <row r="16" spans="1:8" s="2" customFormat="1" ht="9" customHeight="1" x14ac:dyDescent="0.3">
      <c r="A16" s="153" t="s">
        <v>63</v>
      </c>
      <c r="B16" s="124"/>
      <c r="C16" s="123" t="s">
        <v>46</v>
      </c>
      <c r="D16" s="124"/>
      <c r="E16" s="123" t="s">
        <v>57</v>
      </c>
      <c r="F16" s="125"/>
      <c r="G16" s="123" t="s">
        <v>29</v>
      </c>
      <c r="H16" s="127" t="s">
        <v>28</v>
      </c>
    </row>
    <row r="17" spans="1:8" s="61" customFormat="1" ht="13.8" x14ac:dyDescent="0.3">
      <c r="A17" s="143" t="s">
        <v>80</v>
      </c>
      <c r="B17" s="133"/>
      <c r="C17" s="131" t="s">
        <v>76</v>
      </c>
      <c r="D17" s="133"/>
      <c r="E17" s="131" t="s">
        <v>77</v>
      </c>
      <c r="F17" s="132"/>
      <c r="G17" s="141" t="s">
        <v>92</v>
      </c>
      <c r="H17" s="145">
        <v>119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81"/>
      <c r="B19" s="182"/>
      <c r="C19" s="182"/>
      <c r="D19" s="182"/>
      <c r="E19" s="182"/>
      <c r="F19" s="182"/>
      <c r="G19" s="182"/>
      <c r="H19" s="183"/>
    </row>
    <row r="20" spans="1:8" s="8" customFormat="1" x14ac:dyDescent="0.3">
      <c r="A20" s="46" t="s">
        <v>38</v>
      </c>
      <c r="B20" s="46" t="s">
        <v>37</v>
      </c>
      <c r="C20" s="176" t="s">
        <v>20</v>
      </c>
      <c r="D20" s="176"/>
      <c r="E20" s="176"/>
      <c r="F20" s="176"/>
      <c r="G20" s="176"/>
      <c r="H20" s="176"/>
    </row>
    <row r="21" spans="1:8" ht="13.5" customHeight="1" x14ac:dyDescent="0.3">
      <c r="A21" s="116">
        <v>41973</v>
      </c>
      <c r="B21" s="117">
        <v>0.54166666666666663</v>
      </c>
      <c r="C21" s="112" t="s">
        <v>79</v>
      </c>
      <c r="D21" s="49"/>
      <c r="E21" s="49"/>
      <c r="F21" s="49"/>
      <c r="G21" s="49"/>
      <c r="H21" s="50"/>
    </row>
    <row r="22" spans="1:8" ht="13.5" customHeight="1" x14ac:dyDescent="0.3">
      <c r="A22" s="121"/>
      <c r="B22" s="119">
        <v>0.66666666666666663</v>
      </c>
      <c r="C22" s="113" t="s">
        <v>78</v>
      </c>
      <c r="D22" s="52"/>
      <c r="E22" s="52"/>
      <c r="F22" s="52"/>
      <c r="G22" s="52"/>
      <c r="H22" s="53"/>
    </row>
    <row r="23" spans="1:8" ht="13.5" customHeight="1" x14ac:dyDescent="0.3">
      <c r="A23" s="122">
        <v>41976</v>
      </c>
      <c r="B23" s="120">
        <v>0.375</v>
      </c>
      <c r="C23" s="115" t="s">
        <v>81</v>
      </c>
      <c r="D23" s="54"/>
      <c r="E23" s="54"/>
      <c r="F23" s="54"/>
      <c r="G23" s="54"/>
      <c r="H23" s="55"/>
    </row>
    <row r="24" spans="1:8" ht="13.5" customHeight="1" x14ac:dyDescent="0.3">
      <c r="A24" s="121"/>
      <c r="B24" s="119">
        <v>0.39583333333333331</v>
      </c>
      <c r="C24" s="113" t="s">
        <v>82</v>
      </c>
      <c r="D24" s="52"/>
      <c r="E24" s="52"/>
      <c r="F24" s="52"/>
      <c r="G24" s="52"/>
      <c r="H24" s="53"/>
    </row>
    <row r="25" spans="1:8" ht="13.5" customHeight="1" x14ac:dyDescent="0.3">
      <c r="A25" s="121"/>
      <c r="B25" s="119">
        <v>0.4375</v>
      </c>
      <c r="C25" s="113" t="s">
        <v>83</v>
      </c>
      <c r="D25" s="52"/>
      <c r="E25" s="52"/>
      <c r="F25" s="52"/>
      <c r="G25" s="52"/>
      <c r="H25" s="53"/>
    </row>
    <row r="26" spans="1:8" ht="13.5" customHeight="1" x14ac:dyDescent="0.3">
      <c r="A26" s="121"/>
      <c r="B26" s="119">
        <v>0.45833333333333331</v>
      </c>
      <c r="C26" s="113" t="s">
        <v>84</v>
      </c>
      <c r="D26" s="52"/>
      <c r="E26" s="52"/>
      <c r="F26" s="52"/>
      <c r="G26" s="52"/>
      <c r="H26" s="53"/>
    </row>
    <row r="27" spans="1:8" ht="13.5" customHeight="1" x14ac:dyDescent="0.3">
      <c r="A27" s="118"/>
      <c r="B27" s="119">
        <v>0.50694444444444442</v>
      </c>
      <c r="C27" s="113" t="s">
        <v>85</v>
      </c>
      <c r="D27" s="52"/>
      <c r="E27" s="52"/>
      <c r="F27" s="52"/>
      <c r="G27" s="52"/>
      <c r="H27" s="53"/>
    </row>
    <row r="28" spans="1:8" ht="13.5" customHeight="1" x14ac:dyDescent="0.3">
      <c r="A28" s="121"/>
      <c r="B28" s="119">
        <v>0.57986111111111105</v>
      </c>
      <c r="C28" s="113" t="s">
        <v>93</v>
      </c>
      <c r="D28" s="52"/>
      <c r="E28" s="52"/>
      <c r="F28" s="52"/>
      <c r="G28" s="52"/>
      <c r="H28" s="53"/>
    </row>
    <row r="29" spans="1:8" ht="13.5" customHeight="1" x14ac:dyDescent="0.3">
      <c r="A29" s="118"/>
      <c r="B29" s="119">
        <v>0.60416666666666663</v>
      </c>
      <c r="C29" s="114" t="s">
        <v>86</v>
      </c>
      <c r="E29" s="52"/>
      <c r="F29" s="52"/>
      <c r="G29" s="52"/>
      <c r="H29" s="53"/>
    </row>
    <row r="30" spans="1:8" ht="13.5" customHeight="1" x14ac:dyDescent="0.3">
      <c r="A30" s="121"/>
      <c r="B30" s="119">
        <v>0.61111111111111105</v>
      </c>
      <c r="C30" s="113" t="s">
        <v>87</v>
      </c>
      <c r="D30" s="52"/>
      <c r="E30" s="52"/>
      <c r="F30" s="52"/>
      <c r="G30" s="52"/>
      <c r="H30" s="53"/>
    </row>
    <row r="31" spans="1:8" ht="13.5" customHeight="1" x14ac:dyDescent="0.3">
      <c r="A31" s="67"/>
      <c r="B31" s="57">
        <v>0.66666666666666663</v>
      </c>
      <c r="C31" s="51" t="s">
        <v>88</v>
      </c>
      <c r="D31" s="52"/>
      <c r="E31" s="52"/>
      <c r="F31" s="52"/>
      <c r="G31" s="52"/>
      <c r="H31" s="53"/>
    </row>
    <row r="32" spans="1:8" ht="13.5" customHeight="1" x14ac:dyDescent="0.3">
      <c r="A32" s="56"/>
      <c r="B32" s="57">
        <v>0.75</v>
      </c>
      <c r="C32" s="51" t="s">
        <v>89</v>
      </c>
      <c r="D32" s="52"/>
      <c r="E32" s="52"/>
      <c r="F32" s="52"/>
      <c r="G32" s="52"/>
      <c r="H32" s="53"/>
    </row>
    <row r="33" spans="1:8" ht="13.5" customHeight="1" x14ac:dyDescent="0.3">
      <c r="A33" s="56"/>
      <c r="B33" s="57"/>
      <c r="C33" s="51"/>
      <c r="D33" s="52"/>
      <c r="E33" s="52"/>
      <c r="F33" s="52"/>
      <c r="G33" s="52"/>
      <c r="H33" s="53"/>
    </row>
    <row r="34" spans="1:8" ht="13.5" customHeight="1" x14ac:dyDescent="0.3">
      <c r="A34" s="56"/>
      <c r="B34" s="57"/>
      <c r="C34" s="51"/>
      <c r="D34" s="52"/>
      <c r="E34" s="52"/>
      <c r="F34" s="52"/>
      <c r="G34" s="52"/>
      <c r="H34" s="53"/>
    </row>
    <row r="35" spans="1:8" ht="13.5" customHeight="1" x14ac:dyDescent="0.3">
      <c r="A35" s="56"/>
      <c r="B35" s="57"/>
      <c r="C35" s="51"/>
      <c r="D35" s="52"/>
      <c r="E35" s="52"/>
      <c r="F35" s="52"/>
      <c r="G35" s="52"/>
      <c r="H35" s="53"/>
    </row>
    <row r="36" spans="1:8" ht="13.5" customHeight="1" x14ac:dyDescent="0.3">
      <c r="A36" s="56"/>
      <c r="B36" s="57"/>
      <c r="C36" s="51"/>
      <c r="D36" s="52"/>
      <c r="E36" s="52"/>
      <c r="F36" s="52"/>
      <c r="G36" s="52"/>
      <c r="H36" s="53"/>
    </row>
    <row r="37" spans="1:8" ht="13.5" customHeight="1" x14ac:dyDescent="0.3">
      <c r="A37" s="56"/>
      <c r="B37" s="58"/>
      <c r="C37" s="51"/>
      <c r="D37" s="52"/>
      <c r="E37" s="52"/>
      <c r="F37" s="52"/>
      <c r="G37" s="52"/>
      <c r="H37" s="53"/>
    </row>
    <row r="38" spans="1:8" ht="13.5" customHeight="1" x14ac:dyDescent="0.3">
      <c r="A38" s="56"/>
      <c r="B38" s="58"/>
      <c r="C38" s="51"/>
      <c r="D38" s="52"/>
      <c r="E38" s="52"/>
      <c r="F38" s="52"/>
      <c r="G38" s="52"/>
      <c r="H38" s="53"/>
    </row>
    <row r="39" spans="1:8" ht="13.5" customHeight="1" x14ac:dyDescent="0.3">
      <c r="A39" s="56"/>
      <c r="B39" s="58"/>
      <c r="C39" s="51"/>
      <c r="D39" s="52"/>
      <c r="E39" s="52"/>
      <c r="F39" s="52"/>
      <c r="G39" s="52"/>
      <c r="H39" s="53"/>
    </row>
    <row r="40" spans="1:8" ht="13.5" customHeight="1" x14ac:dyDescent="0.3">
      <c r="A40" s="56"/>
      <c r="B40" s="58"/>
      <c r="C40" s="51"/>
      <c r="D40" s="52"/>
      <c r="E40" s="52"/>
      <c r="F40" s="52"/>
      <c r="G40" s="52"/>
      <c r="H40" s="53"/>
    </row>
    <row r="41" spans="1:8" ht="13.5" customHeight="1" x14ac:dyDescent="0.3">
      <c r="A41" s="56"/>
      <c r="B41" s="58"/>
      <c r="C41" s="51"/>
      <c r="D41" s="52"/>
      <c r="E41" s="52"/>
      <c r="F41" s="52"/>
      <c r="G41" s="52"/>
      <c r="H41" s="53"/>
    </row>
    <row r="42" spans="1:8" ht="13.5" customHeight="1" x14ac:dyDescent="0.3">
      <c r="A42" s="56"/>
      <c r="B42" s="58"/>
      <c r="C42" s="51"/>
      <c r="D42" s="52"/>
      <c r="E42" s="52"/>
      <c r="F42" s="52"/>
      <c r="G42" s="52"/>
      <c r="H42" s="53"/>
    </row>
    <row r="43" spans="1:8" ht="13.5" customHeight="1" x14ac:dyDescent="0.3">
      <c r="A43" s="56"/>
      <c r="B43" s="58"/>
      <c r="C43" s="51"/>
      <c r="D43" s="52"/>
      <c r="E43" s="52"/>
      <c r="F43" s="52"/>
      <c r="G43" s="52"/>
      <c r="H43" s="53"/>
    </row>
    <row r="44" spans="1:8" ht="13.5" customHeight="1" x14ac:dyDescent="0.3">
      <c r="A44" s="56"/>
      <c r="B44" s="58"/>
      <c r="C44" s="51"/>
      <c r="D44" s="52"/>
      <c r="E44" s="52"/>
      <c r="F44" s="52"/>
      <c r="G44" s="52"/>
      <c r="H44" s="53"/>
    </row>
    <row r="45" spans="1:8" ht="13.5" customHeight="1" x14ac:dyDescent="0.3">
      <c r="A45" s="56"/>
      <c r="B45" s="58"/>
      <c r="C45" s="51"/>
      <c r="D45" s="52"/>
      <c r="E45" s="52"/>
      <c r="F45" s="52"/>
      <c r="G45" s="52"/>
      <c r="H45" s="53"/>
    </row>
    <row r="46" spans="1:8" ht="13.5" customHeight="1" x14ac:dyDescent="0.3">
      <c r="A46" s="56"/>
      <c r="B46" s="58"/>
      <c r="C46" s="51"/>
      <c r="D46" s="52"/>
      <c r="E46" s="52"/>
      <c r="F46" s="52"/>
      <c r="G46" s="52"/>
      <c r="H46" s="53"/>
    </row>
    <row r="47" spans="1:8" ht="13.5" customHeight="1" x14ac:dyDescent="0.3">
      <c r="A47" s="56"/>
      <c r="B47" s="58"/>
      <c r="C47" s="51"/>
      <c r="D47" s="52"/>
      <c r="E47" s="52"/>
      <c r="F47" s="52"/>
      <c r="G47" s="52"/>
      <c r="H47" s="53"/>
    </row>
    <row r="48" spans="1:8" ht="13.5" customHeight="1" x14ac:dyDescent="0.3">
      <c r="A48" s="56"/>
      <c r="B48" s="58"/>
      <c r="C48" s="51"/>
      <c r="D48" s="52"/>
      <c r="E48" s="52"/>
      <c r="F48" s="52"/>
      <c r="G48" s="52"/>
      <c r="H48" s="53"/>
    </row>
    <row r="49" spans="1:8" ht="13.5" customHeight="1" x14ac:dyDescent="0.3">
      <c r="A49" s="56"/>
      <c r="B49" s="58"/>
      <c r="C49" s="51"/>
      <c r="D49" s="52"/>
      <c r="E49" s="52"/>
      <c r="F49" s="52"/>
      <c r="G49" s="52"/>
      <c r="H49" s="53"/>
    </row>
    <row r="50" spans="1:8" ht="13.5" customHeight="1" x14ac:dyDescent="0.3">
      <c r="A50" s="56"/>
      <c r="B50" s="58"/>
      <c r="C50" s="51"/>
      <c r="D50" s="52"/>
      <c r="E50" s="52"/>
      <c r="F50" s="52"/>
      <c r="G50" s="52"/>
      <c r="H50" s="53"/>
    </row>
    <row r="51" spans="1:8" ht="13.5" customHeight="1" x14ac:dyDescent="0.3">
      <c r="A51" s="56"/>
      <c r="B51" s="58"/>
      <c r="C51" s="51"/>
      <c r="D51" s="52"/>
      <c r="E51" s="52"/>
      <c r="F51" s="52"/>
      <c r="G51" s="52"/>
      <c r="H51" s="53"/>
    </row>
    <row r="52" spans="1:8" ht="13.5" customHeight="1" x14ac:dyDescent="0.3">
      <c r="A52" s="56"/>
      <c r="B52" s="58"/>
      <c r="C52" s="51"/>
      <c r="D52" s="52"/>
      <c r="E52" s="52"/>
      <c r="F52" s="52"/>
      <c r="G52" s="52"/>
      <c r="H52" s="53"/>
    </row>
    <row r="53" spans="1:8" ht="13.5" customHeight="1" x14ac:dyDescent="0.3">
      <c r="A53" s="56"/>
      <c r="B53" s="58"/>
      <c r="C53" s="51"/>
      <c r="D53" s="52"/>
      <c r="E53" s="52"/>
      <c r="F53" s="52"/>
      <c r="G53" s="52"/>
      <c r="H53" s="53"/>
    </row>
    <row r="54" spans="1:8" ht="13.5" customHeight="1" x14ac:dyDescent="0.3">
      <c r="A54" s="56"/>
      <c r="B54" s="58"/>
      <c r="C54" s="51"/>
      <c r="D54" s="52"/>
      <c r="E54" s="52"/>
      <c r="F54" s="52"/>
      <c r="G54" s="52"/>
      <c r="H54" s="53"/>
    </row>
    <row r="55" spans="1:8" ht="13.5" customHeight="1" x14ac:dyDescent="0.3">
      <c r="A55" s="47"/>
      <c r="B55" s="48"/>
      <c r="C55" s="51"/>
      <c r="D55" s="52"/>
      <c r="E55" s="52"/>
      <c r="F55" s="52"/>
      <c r="G55" s="52"/>
      <c r="H55" s="53"/>
    </row>
    <row r="56" spans="1:8" ht="13.5" customHeight="1" x14ac:dyDescent="0.3">
      <c r="A56" s="62"/>
      <c r="B56" s="63"/>
      <c r="C56" s="64"/>
      <c r="D56" s="65"/>
      <c r="E56" s="65"/>
      <c r="F56" s="65"/>
      <c r="G56" s="65"/>
      <c r="H56" s="66"/>
    </row>
    <row r="57" spans="1:8" ht="13.5" customHeight="1" x14ac:dyDescent="0.3"/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23" zoomScaleNormal="100" workbookViewId="0">
      <selection activeCell="K39" sqref="K39"/>
    </sheetView>
  </sheetViews>
  <sheetFormatPr defaultRowHeight="14.4" x14ac:dyDescent="0.3"/>
  <cols>
    <col min="1" max="2" width="16.44140625" customWidth="1"/>
    <col min="3" max="3" width="16.5546875" customWidth="1"/>
    <col min="4" max="4" width="10.6640625" customWidth="1"/>
    <col min="5" max="5" width="0.5546875" customWidth="1"/>
    <col min="6" max="6" width="6" customWidth="1"/>
    <col min="7" max="8" width="16.33203125" customWidth="1"/>
  </cols>
  <sheetData>
    <row r="1" spans="1:13" ht="38.25" customHeight="1" x14ac:dyDescent="0.3">
      <c r="A1" s="175" t="s">
        <v>50</v>
      </c>
      <c r="B1" s="175"/>
      <c r="C1" s="175"/>
      <c r="D1" s="175"/>
      <c r="E1" s="175"/>
      <c r="F1" s="175"/>
    </row>
    <row r="2" spans="1:13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5">
      <c r="A4" s="20" t="str">
        <f>'Event Summary'!A4</f>
        <v>Santos Ltd</v>
      </c>
      <c r="B4" s="18"/>
      <c r="C4" s="20" t="str">
        <f>'Event Summary'!C4</f>
        <v>Fairview 137</v>
      </c>
      <c r="D4" s="18"/>
      <c r="E4" s="18"/>
      <c r="F4" s="18"/>
      <c r="G4" s="20" t="str">
        <f>'Event Summary'!E4</f>
        <v>Fairview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3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x14ac:dyDescent="0.3">
      <c r="A6" s="21" t="str">
        <f>'Event Summary'!G4</f>
        <v>Australia</v>
      </c>
      <c r="B6" s="22"/>
      <c r="C6" s="150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3">
      <c r="A8" s="76" t="s">
        <v>12</v>
      </c>
      <c r="B8" s="80" t="s">
        <v>13</v>
      </c>
      <c r="C8" s="81" t="s">
        <v>27</v>
      </c>
      <c r="D8" s="184" t="s">
        <v>26</v>
      </c>
      <c r="E8" s="184"/>
      <c r="F8" s="185"/>
      <c r="G8" s="80" t="s">
        <v>22</v>
      </c>
      <c r="H8" s="77" t="s">
        <v>23</v>
      </c>
    </row>
    <row r="9" spans="1:13" s="1" customFormat="1" x14ac:dyDescent="0.3">
      <c r="A9" s="71" t="str">
        <f>'Event Summary'!A11</f>
        <v>Ground Level</v>
      </c>
      <c r="B9" s="70">
        <f>'Event Summary'!C11</f>
        <v>379.39</v>
      </c>
      <c r="C9" s="69" t="str">
        <f>'Event Summary'!E11</f>
        <v>ORT</v>
      </c>
      <c r="D9" s="103">
        <f>'Event Summary'!G11</f>
        <v>3.9</v>
      </c>
      <c r="E9" s="104"/>
      <c r="F9" s="105"/>
      <c r="G9" s="69" t="s">
        <v>18</v>
      </c>
      <c r="H9" s="106">
        <f>'Event Summary'!G13</f>
        <v>663.8</v>
      </c>
    </row>
    <row r="10" spans="1:13" s="2" customFormat="1" ht="9" customHeight="1" x14ac:dyDescent="0.3">
      <c r="A10" s="80" t="s">
        <v>10</v>
      </c>
      <c r="B10" s="72" t="s">
        <v>17</v>
      </c>
      <c r="C10" s="80" t="s">
        <v>44</v>
      </c>
      <c r="D10" s="76" t="s">
        <v>45</v>
      </c>
      <c r="E10" s="78"/>
      <c r="F10" s="77"/>
      <c r="G10" s="80" t="s">
        <v>42</v>
      </c>
      <c r="H10" s="77" t="s">
        <v>43</v>
      </c>
    </row>
    <row r="11" spans="1:13" s="111" customFormat="1" ht="12" x14ac:dyDescent="0.3">
      <c r="A11" s="107">
        <f>'Event Summary'!A13</f>
        <v>41976</v>
      </c>
      <c r="B11" s="154" t="str">
        <f>'Event Summary'!A15</f>
        <v>Grid North</v>
      </c>
      <c r="C11" s="108" t="str">
        <f>'Event Summary'!E6</f>
        <v>25° 47‘  27.2” S.</v>
      </c>
      <c r="D11" s="71" t="str">
        <f>'Event Summary'!G6</f>
        <v>148° 01‘  09.9” E.</v>
      </c>
      <c r="E11" s="104"/>
      <c r="F11" s="105"/>
      <c r="G11" s="109" t="str">
        <f>'Event Summary'!E8</f>
        <v>GDA94/MGA94</v>
      </c>
      <c r="H11" s="110">
        <f>'Event Summary'!G8</f>
        <v>55</v>
      </c>
    </row>
    <row r="12" spans="1:13" s="2" customFormat="1" ht="9" customHeight="1" x14ac:dyDescent="0.3">
      <c r="A12" s="72" t="s">
        <v>53</v>
      </c>
      <c r="B12" s="80" t="s">
        <v>56</v>
      </c>
      <c r="C12" s="80" t="s">
        <v>40</v>
      </c>
      <c r="D12" s="76" t="s">
        <v>41</v>
      </c>
      <c r="E12" s="78"/>
      <c r="F12" s="77"/>
      <c r="G12" s="80" t="s">
        <v>61</v>
      </c>
      <c r="H12" s="77" t="s">
        <v>29</v>
      </c>
    </row>
    <row r="13" spans="1:13" s="111" customFormat="1" ht="12" x14ac:dyDescent="0.3">
      <c r="A13" s="109" t="str">
        <f>'Event Summary'!E15</f>
        <v xml:space="preserve"> 0° 26' 36.87"</v>
      </c>
      <c r="B13" s="107" t="str">
        <f>'Event Summary'!G15</f>
        <v>N/A</v>
      </c>
      <c r="C13" s="163">
        <f xml:space="preserve">  'Event Summary'!A8</f>
        <v>7147067.0669999998</v>
      </c>
      <c r="D13" s="189">
        <f>'Event Summary'!C8</f>
        <v>603599.50300000003</v>
      </c>
      <c r="E13" s="190"/>
      <c r="F13" s="191"/>
      <c r="G13" s="109" t="str">
        <f>'Event Summary'!C15</f>
        <v>Min Curvature</v>
      </c>
      <c r="H13" s="110" t="str">
        <f>'Event Summary'!G17</f>
        <v>Memory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3">
      <c r="A15" s="186" t="str">
        <f>IF(ISBLANK('Event Summary'!A19),"",'Event Summary'!A19)</f>
        <v/>
      </c>
      <c r="B15" s="187"/>
      <c r="C15" s="187"/>
      <c r="D15" s="187"/>
      <c r="E15" s="187"/>
      <c r="F15" s="187"/>
      <c r="G15" s="187"/>
      <c r="H15" s="188"/>
    </row>
    <row r="16" spans="1:13" ht="3" customHeight="1" x14ac:dyDescent="0.3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7620</xdr:colOff>
                <xdr:row>16</xdr:row>
                <xdr:rowOff>0</xdr:rowOff>
              </from>
              <to>
                <xdr:col>4</xdr:col>
                <xdr:colOff>15240</xdr:colOff>
                <xdr:row>37</xdr:row>
                <xdr:rowOff>160020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24" zoomScaleNormal="100" workbookViewId="0">
      <selection activeCell="K22" sqref="K22"/>
    </sheetView>
  </sheetViews>
  <sheetFormatPr defaultColWidth="9.109375" defaultRowHeight="14.4" x14ac:dyDescent="0.3"/>
  <cols>
    <col min="1" max="2" width="16.44140625" style="73" customWidth="1"/>
    <col min="3" max="3" width="16.5546875" style="73" customWidth="1"/>
    <col min="4" max="4" width="10.6640625" style="73" customWidth="1"/>
    <col min="5" max="5" width="0.5546875" style="73" customWidth="1"/>
    <col min="6" max="6" width="6" style="73" customWidth="1"/>
    <col min="7" max="8" width="16.33203125" style="73" customWidth="1"/>
    <col min="9" max="16384" width="9.109375" style="73"/>
  </cols>
  <sheetData>
    <row r="1" spans="1:15" ht="38.25" customHeight="1" x14ac:dyDescent="0.3">
      <c r="A1" s="175" t="s">
        <v>67</v>
      </c>
      <c r="B1" s="175"/>
      <c r="C1" s="175"/>
      <c r="D1" s="175"/>
      <c r="E1" s="175"/>
      <c r="F1" s="175"/>
    </row>
    <row r="2" spans="1:15" x14ac:dyDescent="0.3">
      <c r="A2" s="128" t="s">
        <v>0</v>
      </c>
      <c r="B2" s="129"/>
      <c r="C2" s="129"/>
      <c r="D2" s="129"/>
      <c r="E2" s="129"/>
      <c r="F2" s="129"/>
      <c r="G2" s="129"/>
      <c r="H2" s="130"/>
      <c r="I2" s="160"/>
      <c r="J2" s="160"/>
      <c r="K2" s="160"/>
      <c r="L2" s="160"/>
      <c r="M2" s="160"/>
      <c r="N2" s="160"/>
    </row>
    <row r="3" spans="1:15" s="75" customFormat="1" ht="9" customHeight="1" x14ac:dyDescent="0.3">
      <c r="A3" s="123" t="s">
        <v>1</v>
      </c>
      <c r="B3" s="125"/>
      <c r="C3" s="123" t="s">
        <v>3</v>
      </c>
      <c r="D3" s="125"/>
      <c r="E3" s="125"/>
      <c r="F3" s="125"/>
      <c r="G3" s="123" t="s">
        <v>2</v>
      </c>
      <c r="H3" s="124"/>
      <c r="I3" s="159"/>
      <c r="J3" s="159"/>
      <c r="K3" s="159"/>
      <c r="L3" s="159"/>
      <c r="M3" s="159"/>
      <c r="N3" s="159"/>
      <c r="O3" s="159"/>
    </row>
    <row r="4" spans="1:15" s="74" customFormat="1" x14ac:dyDescent="0.25">
      <c r="A4" s="136" t="str">
        <f>'Event Summary'!A4</f>
        <v>Santos Ltd</v>
      </c>
      <c r="B4" s="134"/>
      <c r="C4" s="136" t="str">
        <f>'Event Summary'!C4</f>
        <v>Fairview 137</v>
      </c>
      <c r="D4" s="134"/>
      <c r="E4" s="134"/>
      <c r="F4" s="134"/>
      <c r="G4" s="136" t="str">
        <f>'Event Summary'!E4</f>
        <v>Fairview</v>
      </c>
      <c r="H4" s="135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4" customFormat="1" ht="9" customHeight="1" x14ac:dyDescent="0.3">
      <c r="A5" s="123" t="s">
        <v>14</v>
      </c>
      <c r="B5" s="10"/>
      <c r="C5" s="123" t="s">
        <v>16</v>
      </c>
      <c r="D5" s="125"/>
      <c r="E5" s="10"/>
      <c r="F5" s="126"/>
      <c r="G5" s="125" t="s">
        <v>58</v>
      </c>
      <c r="H5" s="126"/>
      <c r="I5" s="24"/>
      <c r="J5" s="24"/>
      <c r="K5" s="24"/>
      <c r="L5" s="24"/>
      <c r="M5" s="24"/>
      <c r="N5" s="24"/>
      <c r="O5" s="24"/>
    </row>
    <row r="6" spans="1:15" s="74" customFormat="1" x14ac:dyDescent="0.3">
      <c r="A6" s="137" t="str">
        <f>'Event Summary'!G4</f>
        <v>Australia</v>
      </c>
      <c r="B6" s="22"/>
      <c r="C6" s="150" t="str">
        <f>'Event Summary'!A6</f>
        <v>Queensland</v>
      </c>
      <c r="D6" s="134"/>
      <c r="E6" s="134"/>
      <c r="F6" s="135"/>
      <c r="G6" s="25" t="str">
        <f>'Event Summary'!C6</f>
        <v>Well Head</v>
      </c>
      <c r="H6" s="135"/>
      <c r="I6" s="24"/>
      <c r="J6" s="24"/>
      <c r="K6" s="24"/>
      <c r="L6" s="24"/>
      <c r="M6" s="24"/>
      <c r="N6" s="24"/>
      <c r="O6" s="24"/>
    </row>
    <row r="7" spans="1:15" x14ac:dyDescent="0.3">
      <c r="A7" s="128" t="s">
        <v>11</v>
      </c>
      <c r="B7" s="129"/>
      <c r="C7" s="129"/>
      <c r="D7" s="129"/>
      <c r="E7" s="129"/>
      <c r="F7" s="129"/>
      <c r="G7" s="129"/>
      <c r="H7" s="130"/>
      <c r="J7" s="162"/>
      <c r="K7" s="162"/>
      <c r="L7" s="162"/>
      <c r="M7" s="162"/>
      <c r="N7" s="162"/>
      <c r="O7" s="160"/>
    </row>
    <row r="8" spans="1:15" s="75" customFormat="1" ht="9" customHeight="1" x14ac:dyDescent="0.3">
      <c r="A8" s="123" t="s">
        <v>12</v>
      </c>
      <c r="B8" s="127" t="s">
        <v>13</v>
      </c>
      <c r="C8" s="81" t="s">
        <v>27</v>
      </c>
      <c r="D8" s="184" t="s">
        <v>26</v>
      </c>
      <c r="E8" s="184"/>
      <c r="F8" s="185"/>
      <c r="G8" s="127" t="s">
        <v>22</v>
      </c>
      <c r="H8" s="124" t="s">
        <v>23</v>
      </c>
    </row>
    <row r="9" spans="1:15" s="74" customFormat="1" x14ac:dyDescent="0.3">
      <c r="A9" s="71" t="str">
        <f>'Event Summary'!A11</f>
        <v>Ground Level</v>
      </c>
      <c r="B9" s="70">
        <f>'Event Summary'!C11</f>
        <v>379.39</v>
      </c>
      <c r="C9" s="69" t="str">
        <f>'Event Summary'!E11</f>
        <v>ORT</v>
      </c>
      <c r="D9" s="103">
        <f>'Event Summary'!G11</f>
        <v>3.9</v>
      </c>
      <c r="E9" s="104"/>
      <c r="F9" s="105"/>
      <c r="G9" s="69" t="s">
        <v>18</v>
      </c>
      <c r="H9" s="106">
        <f>'Event Summary'!G13</f>
        <v>663.8</v>
      </c>
      <c r="J9" s="161"/>
      <c r="K9" s="161"/>
      <c r="L9" s="161"/>
      <c r="M9" s="161"/>
      <c r="N9" s="161"/>
    </row>
    <row r="10" spans="1:15" s="75" customFormat="1" ht="9" customHeight="1" x14ac:dyDescent="0.3">
      <c r="A10" s="127" t="s">
        <v>10</v>
      </c>
      <c r="B10" s="72" t="s">
        <v>17</v>
      </c>
      <c r="C10" s="127" t="s">
        <v>44</v>
      </c>
      <c r="D10" s="123" t="s">
        <v>45</v>
      </c>
      <c r="E10" s="125"/>
      <c r="F10" s="124"/>
      <c r="G10" s="127" t="s">
        <v>42</v>
      </c>
      <c r="H10" s="124" t="s">
        <v>43</v>
      </c>
    </row>
    <row r="11" spans="1:15" s="111" customFormat="1" ht="12" x14ac:dyDescent="0.3">
      <c r="A11" s="107">
        <f>'Event Summary'!A13</f>
        <v>41976</v>
      </c>
      <c r="B11" s="154" t="str">
        <f>'Event Summary'!A15</f>
        <v>Grid North</v>
      </c>
      <c r="C11" s="108" t="str">
        <f>'Event Summary'!E6</f>
        <v>25° 47‘  27.2” S.</v>
      </c>
      <c r="D11" s="71" t="str">
        <f>'Event Summary'!G6</f>
        <v>148° 01‘  09.9” E.</v>
      </c>
      <c r="E11" s="104"/>
      <c r="F11" s="105"/>
      <c r="G11" s="109" t="str">
        <f>'Event Summary'!E8</f>
        <v>GDA94/MGA94</v>
      </c>
      <c r="H11" s="110">
        <f>'Event Summary'!G8</f>
        <v>55</v>
      </c>
    </row>
    <row r="12" spans="1:15" s="75" customFormat="1" ht="9" customHeight="1" x14ac:dyDescent="0.3">
      <c r="A12" s="72" t="s">
        <v>53</v>
      </c>
      <c r="B12" s="127" t="s">
        <v>56</v>
      </c>
      <c r="C12" s="127" t="s">
        <v>40</v>
      </c>
      <c r="D12" s="123" t="s">
        <v>41</v>
      </c>
      <c r="E12" s="125"/>
      <c r="F12" s="124"/>
      <c r="G12" s="127" t="s">
        <v>61</v>
      </c>
      <c r="H12" s="124" t="s">
        <v>29</v>
      </c>
    </row>
    <row r="13" spans="1:15" s="111" customFormat="1" ht="12" x14ac:dyDescent="0.3">
      <c r="A13" s="109" t="str">
        <f>'Event Summary'!E15</f>
        <v xml:space="preserve"> 0° 26' 36.87"</v>
      </c>
      <c r="B13" s="107" t="str">
        <f>'Event Summary'!G15</f>
        <v>N/A</v>
      </c>
      <c r="C13" s="155">
        <f>'Event Summary'!A8</f>
        <v>7147067.0669999998</v>
      </c>
      <c r="D13" s="189">
        <f>'Event Summary'!C8</f>
        <v>603599.50300000003</v>
      </c>
      <c r="E13" s="190"/>
      <c r="F13" s="191"/>
      <c r="G13" s="109" t="str">
        <f>'Event Summary'!C15</f>
        <v>Min Curvature</v>
      </c>
      <c r="H13" s="110" t="str">
        <f>'Event Summary'!G17</f>
        <v>Memory</v>
      </c>
    </row>
    <row r="14" spans="1:15" s="3" customFormat="1" ht="9" customHeight="1" x14ac:dyDescent="0.2">
      <c r="A14" s="123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3">
      <c r="A15" s="181" t="str">
        <f>IF(ISBLANK('Event Summary'!A19),"",'Event Summary'!A19)</f>
        <v/>
      </c>
      <c r="B15" s="182"/>
      <c r="C15" s="182"/>
      <c r="D15" s="182"/>
      <c r="E15" s="182"/>
      <c r="F15" s="182"/>
      <c r="G15" s="182"/>
      <c r="H15" s="183"/>
      <c r="J15" s="162"/>
      <c r="K15" s="162"/>
      <c r="L15" s="162"/>
      <c r="M15" s="162"/>
      <c r="N15" s="162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tabSelected="1" zoomScaleNormal="100" workbookViewId="0">
      <pane ySplit="20" topLeftCell="A21" activePane="bottomLeft" state="frozenSplit"/>
      <selection activeCell="G25" sqref="G25"/>
      <selection pane="bottomLeft" activeCell="B7" sqref="B7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75" t="s">
        <v>64</v>
      </c>
      <c r="B1" s="175"/>
      <c r="C1" s="175"/>
      <c r="D1" s="175"/>
      <c r="E1" s="175"/>
    </row>
    <row r="2" spans="1:8" s="73" customFormat="1" x14ac:dyDescent="0.3">
      <c r="A2" s="82" t="s">
        <v>0</v>
      </c>
      <c r="B2" s="83"/>
      <c r="C2" s="83"/>
      <c r="D2" s="83"/>
      <c r="E2" s="83"/>
      <c r="F2" s="83"/>
      <c r="G2" s="83"/>
      <c r="H2" s="84"/>
    </row>
    <row r="3" spans="1:8" s="75" customFormat="1" ht="9" customHeight="1" x14ac:dyDescent="0.3">
      <c r="A3" s="76" t="s">
        <v>1</v>
      </c>
      <c r="B3" s="78"/>
      <c r="C3" s="76" t="s">
        <v>3</v>
      </c>
      <c r="D3" s="78"/>
      <c r="E3" s="76" t="s">
        <v>2</v>
      </c>
      <c r="F3" s="78"/>
      <c r="G3" s="76" t="s">
        <v>14</v>
      </c>
      <c r="H3" s="79"/>
    </row>
    <row r="4" spans="1:8" s="74" customFormat="1" x14ac:dyDescent="0.3">
      <c r="A4" s="90" t="str">
        <f>'Event Summary'!A4</f>
        <v>Santos Ltd</v>
      </c>
      <c r="B4" s="88"/>
      <c r="C4" s="90" t="str">
        <f>'Event Summary'!C4</f>
        <v>Fairview 137</v>
      </c>
      <c r="D4" s="89"/>
      <c r="E4" s="90" t="str">
        <f>'Event Summary'!E4</f>
        <v>Fairview</v>
      </c>
      <c r="F4" s="88"/>
      <c r="G4" s="91" t="str">
        <f>'Event Summary'!G4</f>
        <v>Australia</v>
      </c>
      <c r="H4" s="94"/>
    </row>
    <row r="5" spans="1:8" s="74" customFormat="1" ht="9" customHeight="1" x14ac:dyDescent="0.3">
      <c r="A5" s="76" t="s">
        <v>16</v>
      </c>
      <c r="B5" s="79"/>
      <c r="C5" s="76" t="s">
        <v>58</v>
      </c>
      <c r="D5" s="77"/>
      <c r="E5" s="76" t="s">
        <v>44</v>
      </c>
      <c r="F5" s="77"/>
      <c r="G5" s="76" t="s">
        <v>45</v>
      </c>
      <c r="H5" s="77"/>
    </row>
    <row r="6" spans="1:8" s="74" customFormat="1" x14ac:dyDescent="0.3">
      <c r="A6" s="150" t="str">
        <f>'Event Summary'!A6</f>
        <v>Queensland</v>
      </c>
      <c r="B6" s="94"/>
      <c r="C6" s="99" t="str">
        <f>'Event Summary'!C6</f>
        <v>Well Head</v>
      </c>
      <c r="D6" s="94"/>
      <c r="E6" s="102" t="str">
        <f>'Event Summary'!E6</f>
        <v>25° 47‘  27.2” S.</v>
      </c>
      <c r="F6" s="68"/>
      <c r="G6" s="102" t="str">
        <f>'Event Summary'!G6</f>
        <v>148° 01‘  09.9” E.</v>
      </c>
      <c r="H6" s="89"/>
    </row>
    <row r="7" spans="1:8" s="74" customFormat="1" ht="9" customHeight="1" x14ac:dyDescent="0.3">
      <c r="A7" s="76" t="s">
        <v>40</v>
      </c>
      <c r="B7" s="79"/>
      <c r="C7" s="76" t="s">
        <v>41</v>
      </c>
      <c r="D7" s="77"/>
      <c r="E7" s="76" t="s">
        <v>42</v>
      </c>
      <c r="F7" s="77"/>
      <c r="G7" s="76" t="s">
        <v>43</v>
      </c>
      <c r="H7" s="77"/>
    </row>
    <row r="8" spans="1:8" s="74" customFormat="1" x14ac:dyDescent="0.3">
      <c r="A8" s="177">
        <f>'Event Summary'!A8</f>
        <v>7147067.0669999998</v>
      </c>
      <c r="B8" s="178"/>
      <c r="C8" s="192">
        <f>'Event Summary'!C8</f>
        <v>603599.50300000003</v>
      </c>
      <c r="D8" s="193"/>
      <c r="E8" s="102" t="str">
        <f>'Event Summary'!E8</f>
        <v>GDA94/MGA94</v>
      </c>
      <c r="F8" s="68"/>
      <c r="G8" s="102">
        <f>'Event Summary'!G8</f>
        <v>55</v>
      </c>
      <c r="H8" s="89"/>
    </row>
    <row r="9" spans="1:8" s="73" customFormat="1" x14ac:dyDescent="0.3">
      <c r="A9" s="82" t="s">
        <v>11</v>
      </c>
      <c r="B9" s="83"/>
      <c r="C9" s="83"/>
      <c r="D9" s="83"/>
      <c r="E9" s="83"/>
      <c r="F9" s="83"/>
      <c r="G9" s="93"/>
      <c r="H9" s="84"/>
    </row>
    <row r="10" spans="1:8" s="75" customFormat="1" ht="9" customHeight="1" x14ac:dyDescent="0.3">
      <c r="A10" s="76" t="s">
        <v>24</v>
      </c>
      <c r="B10" s="77"/>
      <c r="C10" s="92" t="s">
        <v>13</v>
      </c>
      <c r="D10" s="77"/>
      <c r="E10" s="92" t="s">
        <v>27</v>
      </c>
      <c r="F10" s="78"/>
      <c r="G10" s="76" t="s">
        <v>19</v>
      </c>
      <c r="H10" s="77"/>
    </row>
    <row r="11" spans="1:8" s="74" customFormat="1" x14ac:dyDescent="0.3">
      <c r="A11" s="85" t="str">
        <f>'Event Summary'!A11</f>
        <v>Ground Level</v>
      </c>
      <c r="B11" s="87"/>
      <c r="C11" s="95">
        <f>'Event Summary'!C11</f>
        <v>379.39</v>
      </c>
      <c r="D11" s="87"/>
      <c r="E11" s="85" t="str">
        <f>'Event Summary'!E11</f>
        <v>ORT</v>
      </c>
      <c r="F11" s="86"/>
      <c r="G11" s="97">
        <f>'Event Summary'!G11</f>
        <v>3.9</v>
      </c>
      <c r="H11" s="87"/>
    </row>
    <row r="12" spans="1:8" s="75" customFormat="1" ht="9" customHeight="1" x14ac:dyDescent="0.3">
      <c r="A12" s="76" t="s">
        <v>10</v>
      </c>
      <c r="B12" s="77"/>
      <c r="C12" s="76" t="s">
        <v>59</v>
      </c>
      <c r="D12" s="77"/>
      <c r="E12" s="76" t="s">
        <v>22</v>
      </c>
      <c r="F12" s="78"/>
      <c r="G12" s="76" t="s">
        <v>23</v>
      </c>
      <c r="H12" s="77"/>
    </row>
    <row r="13" spans="1:8" s="101" customFormat="1" ht="15" customHeight="1" x14ac:dyDescent="0.3">
      <c r="A13" s="98">
        <f>'Event Summary'!A13</f>
        <v>41976</v>
      </c>
      <c r="B13" s="87"/>
      <c r="C13" s="85" t="str">
        <f>'Event Summary'!C13</f>
        <v xml:space="preserve">North Seeking Gyro </v>
      </c>
      <c r="D13" s="87"/>
      <c r="E13" s="141">
        <f>'Event Summary'!E13</f>
        <v>0</v>
      </c>
      <c r="F13" s="86"/>
      <c r="G13" s="96">
        <f>'Event Summary'!G13</f>
        <v>663.8</v>
      </c>
      <c r="H13" s="87"/>
    </row>
    <row r="14" spans="1:8" s="75" customFormat="1" ht="9" customHeight="1" x14ac:dyDescent="0.3">
      <c r="A14" s="123" t="s">
        <v>17</v>
      </c>
      <c r="B14" s="124"/>
      <c r="C14" s="123" t="s">
        <v>54</v>
      </c>
      <c r="D14" s="124"/>
      <c r="E14" s="123" t="s">
        <v>53</v>
      </c>
      <c r="F14" s="125"/>
      <c r="G14" s="123" t="s">
        <v>56</v>
      </c>
      <c r="H14" s="124"/>
    </row>
    <row r="15" spans="1:8" s="74" customFormat="1" x14ac:dyDescent="0.3">
      <c r="A15" s="131" t="str">
        <f>'Event Summary'!A15</f>
        <v>Grid North</v>
      </c>
      <c r="B15" s="133"/>
      <c r="C15" s="143" t="str">
        <f>'Event Summary'!C15</f>
        <v>Min Curvature</v>
      </c>
      <c r="D15" s="133"/>
      <c r="E15" s="156" t="str">
        <f>'Event Summary'!E15</f>
        <v xml:space="preserve"> 0° 26' 36.87"</v>
      </c>
      <c r="F15" s="132"/>
      <c r="G15" s="141" t="str">
        <f>'Event Summary'!G15</f>
        <v>N/A</v>
      </c>
      <c r="H15" s="133"/>
    </row>
    <row r="16" spans="1:8" s="75" customFormat="1" ht="9" customHeight="1" x14ac:dyDescent="0.3">
      <c r="A16" s="157" t="s">
        <v>63</v>
      </c>
      <c r="B16" s="77"/>
      <c r="C16" s="76" t="s">
        <v>46</v>
      </c>
      <c r="D16" s="77"/>
      <c r="E16" s="76" t="s">
        <v>57</v>
      </c>
      <c r="F16" s="78"/>
      <c r="G16" s="76" t="s">
        <v>29</v>
      </c>
      <c r="H16" s="80" t="s">
        <v>28</v>
      </c>
    </row>
    <row r="17" spans="1:8" s="101" customFormat="1" ht="15" customHeight="1" x14ac:dyDescent="0.3">
      <c r="A17" s="143" t="str">
        <f>'Event Summary'!A17</f>
        <v>L. Bain</v>
      </c>
      <c r="B17" s="87"/>
      <c r="C17" s="85" t="str">
        <f>'Event Summary'!C17</f>
        <v>D. Slater</v>
      </c>
      <c r="D17" s="87"/>
      <c r="E17" s="85" t="str">
        <f>'Event Summary'!E17</f>
        <v>Vause</v>
      </c>
      <c r="F17" s="86"/>
      <c r="G17" s="96" t="str">
        <f>'Event Summary'!G17</f>
        <v>Memory</v>
      </c>
      <c r="H17" s="100">
        <f>'Event Summary'!H17</f>
        <v>119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3.2" x14ac:dyDescent="0.3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x14ac:dyDescent="0.3">
      <c r="A21" s="148">
        <v>0</v>
      </c>
      <c r="B21" s="158">
        <v>0</v>
      </c>
      <c r="C21" s="158">
        <v>0</v>
      </c>
      <c r="D21" s="158">
        <v>0</v>
      </c>
      <c r="E21" s="149">
        <v>0</v>
      </c>
      <c r="F21" s="158">
        <v>0</v>
      </c>
      <c r="G21" s="158">
        <v>0</v>
      </c>
      <c r="H21" s="158">
        <v>0</v>
      </c>
    </row>
    <row r="22" spans="1:8" x14ac:dyDescent="0.3">
      <c r="A22" s="164">
        <v>5</v>
      </c>
      <c r="B22" s="165">
        <v>0.26</v>
      </c>
      <c r="C22" s="165">
        <v>250.44</v>
      </c>
      <c r="D22" s="166">
        <v>5</v>
      </c>
      <c r="E22" s="167">
        <v>0</v>
      </c>
      <c r="F22" s="165">
        <v>0</v>
      </c>
      <c r="G22" s="165">
        <v>-0.02</v>
      </c>
      <c r="H22" s="165">
        <v>0.62</v>
      </c>
    </row>
    <row r="23" spans="1:8" x14ac:dyDescent="0.3">
      <c r="A23" s="164">
        <v>10</v>
      </c>
      <c r="B23" s="165">
        <v>0.27</v>
      </c>
      <c r="C23" s="165">
        <v>228.03</v>
      </c>
      <c r="D23" s="166">
        <v>10</v>
      </c>
      <c r="E23" s="167">
        <v>-0.02</v>
      </c>
      <c r="F23" s="165">
        <v>-0.02</v>
      </c>
      <c r="G23" s="165">
        <v>-0.04</v>
      </c>
      <c r="H23" s="165">
        <v>0.63</v>
      </c>
    </row>
    <row r="24" spans="1:8" x14ac:dyDescent="0.3">
      <c r="A24" s="164">
        <v>15</v>
      </c>
      <c r="B24" s="165">
        <v>0.28000000000000003</v>
      </c>
      <c r="C24" s="165">
        <v>205.61</v>
      </c>
      <c r="D24" s="166">
        <v>15</v>
      </c>
      <c r="E24" s="167">
        <v>-0.04</v>
      </c>
      <c r="F24" s="165">
        <v>-0.03</v>
      </c>
      <c r="G24" s="165">
        <v>-0.06</v>
      </c>
      <c r="H24" s="165">
        <v>0.64</v>
      </c>
    </row>
    <row r="25" spans="1:8" x14ac:dyDescent="0.3">
      <c r="A25" s="164">
        <v>20</v>
      </c>
      <c r="B25" s="165">
        <v>0.28000000000000003</v>
      </c>
      <c r="C25" s="165">
        <v>183.2</v>
      </c>
      <c r="D25" s="166">
        <v>20</v>
      </c>
      <c r="E25" s="167">
        <v>-0.06</v>
      </c>
      <c r="F25" s="165">
        <v>-0.06</v>
      </c>
      <c r="G25" s="165">
        <v>-0.06</v>
      </c>
      <c r="H25" s="165">
        <v>0.66</v>
      </c>
    </row>
    <row r="26" spans="1:8" x14ac:dyDescent="0.3">
      <c r="A26" s="164">
        <v>25</v>
      </c>
      <c r="B26" s="165">
        <v>0.28999999999999998</v>
      </c>
      <c r="C26" s="165">
        <v>160.78</v>
      </c>
      <c r="D26" s="166">
        <v>25</v>
      </c>
      <c r="E26" s="167">
        <v>-0.08</v>
      </c>
      <c r="F26" s="165">
        <v>-0.08</v>
      </c>
      <c r="G26" s="165">
        <v>-0.06</v>
      </c>
      <c r="H26" s="165">
        <v>0.67</v>
      </c>
    </row>
    <row r="27" spans="1:8" x14ac:dyDescent="0.3">
      <c r="A27" s="164">
        <v>30</v>
      </c>
      <c r="B27" s="165">
        <v>0.3</v>
      </c>
      <c r="C27" s="165">
        <v>138.37</v>
      </c>
      <c r="D27" s="166">
        <v>30</v>
      </c>
      <c r="E27" s="167">
        <v>-0.11</v>
      </c>
      <c r="F27" s="165">
        <v>-0.11</v>
      </c>
      <c r="G27" s="165">
        <v>-0.05</v>
      </c>
      <c r="H27" s="165">
        <v>0.68</v>
      </c>
    </row>
    <row r="28" spans="1:8" x14ac:dyDescent="0.3">
      <c r="A28" s="164">
        <v>35</v>
      </c>
      <c r="B28" s="165">
        <v>0.28000000000000003</v>
      </c>
      <c r="C28" s="165">
        <v>140.32</v>
      </c>
      <c r="D28" s="166">
        <v>35</v>
      </c>
      <c r="E28" s="167">
        <v>-0.12</v>
      </c>
      <c r="F28" s="165">
        <v>-0.12</v>
      </c>
      <c r="G28" s="165">
        <v>-0.03</v>
      </c>
      <c r="H28" s="165">
        <v>0.12</v>
      </c>
    </row>
    <row r="29" spans="1:8" x14ac:dyDescent="0.3">
      <c r="A29" s="164">
        <v>40</v>
      </c>
      <c r="B29" s="165">
        <v>0.26</v>
      </c>
      <c r="C29" s="165">
        <v>142.28</v>
      </c>
      <c r="D29" s="166">
        <v>40</v>
      </c>
      <c r="E29" s="167">
        <v>-0.14000000000000001</v>
      </c>
      <c r="F29" s="165">
        <v>-0.14000000000000001</v>
      </c>
      <c r="G29" s="165">
        <v>-0.02</v>
      </c>
      <c r="H29" s="165">
        <v>0.12</v>
      </c>
    </row>
    <row r="30" spans="1:8" x14ac:dyDescent="0.3">
      <c r="A30" s="164">
        <v>45</v>
      </c>
      <c r="B30" s="165">
        <v>0.24</v>
      </c>
      <c r="C30" s="165">
        <v>144.22999999999999</v>
      </c>
      <c r="D30" s="166">
        <v>45</v>
      </c>
      <c r="E30" s="167">
        <v>-0.16</v>
      </c>
      <c r="F30" s="165">
        <v>-0.16</v>
      </c>
      <c r="G30" s="165">
        <v>0</v>
      </c>
      <c r="H30" s="165">
        <v>0.12</v>
      </c>
    </row>
    <row r="31" spans="1:8" x14ac:dyDescent="0.3">
      <c r="A31" s="164">
        <v>50</v>
      </c>
      <c r="B31" s="165">
        <v>0.23</v>
      </c>
      <c r="C31" s="165">
        <v>146.19</v>
      </c>
      <c r="D31" s="166">
        <v>50</v>
      </c>
      <c r="E31" s="167">
        <v>-0.18</v>
      </c>
      <c r="F31" s="165">
        <v>-0.18</v>
      </c>
      <c r="G31" s="165">
        <v>0.01</v>
      </c>
      <c r="H31" s="165">
        <v>0.12</v>
      </c>
    </row>
    <row r="32" spans="1:8" x14ac:dyDescent="0.3">
      <c r="A32" s="164">
        <v>55</v>
      </c>
      <c r="B32" s="165">
        <v>0.21</v>
      </c>
      <c r="C32" s="165">
        <v>148.13999999999999</v>
      </c>
      <c r="D32" s="166">
        <v>55</v>
      </c>
      <c r="E32" s="167">
        <v>-0.19</v>
      </c>
      <c r="F32" s="165">
        <v>-0.19</v>
      </c>
      <c r="G32" s="165">
        <v>0.02</v>
      </c>
      <c r="H32" s="165">
        <v>0.12</v>
      </c>
    </row>
    <row r="33" spans="1:8" x14ac:dyDescent="0.3">
      <c r="A33" s="164">
        <v>60</v>
      </c>
      <c r="B33" s="165">
        <v>0.19</v>
      </c>
      <c r="C33" s="165">
        <v>150.1</v>
      </c>
      <c r="D33" s="166">
        <v>60</v>
      </c>
      <c r="E33" s="167">
        <v>-0.21</v>
      </c>
      <c r="F33" s="165">
        <v>-0.21</v>
      </c>
      <c r="G33" s="165">
        <v>0.03</v>
      </c>
      <c r="H33" s="165">
        <v>0.12</v>
      </c>
    </row>
    <row r="34" spans="1:8" x14ac:dyDescent="0.3">
      <c r="A34" s="164">
        <v>65</v>
      </c>
      <c r="B34" s="165">
        <v>0.19</v>
      </c>
      <c r="C34" s="165">
        <v>150.87</v>
      </c>
      <c r="D34" s="166">
        <v>65</v>
      </c>
      <c r="E34" s="167">
        <v>-0.22</v>
      </c>
      <c r="F34" s="165">
        <v>-0.22</v>
      </c>
      <c r="G34" s="165">
        <v>0.04</v>
      </c>
      <c r="H34" s="165">
        <v>0</v>
      </c>
    </row>
    <row r="35" spans="1:8" x14ac:dyDescent="0.3">
      <c r="A35" s="164">
        <v>70</v>
      </c>
      <c r="B35" s="165">
        <v>0.18</v>
      </c>
      <c r="C35" s="165">
        <v>151.63</v>
      </c>
      <c r="D35" s="166">
        <v>70</v>
      </c>
      <c r="E35" s="167">
        <v>-0.24</v>
      </c>
      <c r="F35" s="165">
        <v>-0.24</v>
      </c>
      <c r="G35" s="165">
        <v>0.04</v>
      </c>
      <c r="H35" s="165">
        <v>0</v>
      </c>
    </row>
    <row r="36" spans="1:8" x14ac:dyDescent="0.3">
      <c r="A36" s="164">
        <v>75</v>
      </c>
      <c r="B36" s="165">
        <v>0.18</v>
      </c>
      <c r="C36" s="165">
        <v>152.4</v>
      </c>
      <c r="D36" s="166">
        <v>75</v>
      </c>
      <c r="E36" s="167">
        <v>-0.25</v>
      </c>
      <c r="F36" s="165">
        <v>-0.25</v>
      </c>
      <c r="G36" s="165">
        <v>0.05</v>
      </c>
      <c r="H36" s="165">
        <v>0</v>
      </c>
    </row>
    <row r="37" spans="1:8" x14ac:dyDescent="0.3">
      <c r="A37" s="164">
        <v>80</v>
      </c>
      <c r="B37" s="165">
        <v>0.17</v>
      </c>
      <c r="C37" s="165">
        <v>153.16999999999999</v>
      </c>
      <c r="D37" s="166">
        <v>80</v>
      </c>
      <c r="E37" s="167">
        <v>-0.26</v>
      </c>
      <c r="F37" s="165">
        <v>-0.26</v>
      </c>
      <c r="G37" s="165">
        <v>0.06</v>
      </c>
      <c r="H37" s="165">
        <v>0</v>
      </c>
    </row>
    <row r="38" spans="1:8" x14ac:dyDescent="0.3">
      <c r="A38" s="164">
        <v>85</v>
      </c>
      <c r="B38" s="165">
        <v>0.17</v>
      </c>
      <c r="C38" s="165">
        <v>153.93</v>
      </c>
      <c r="D38" s="166">
        <v>85</v>
      </c>
      <c r="E38" s="167">
        <v>-0.28000000000000003</v>
      </c>
      <c r="F38" s="165">
        <v>-0.28000000000000003</v>
      </c>
      <c r="G38" s="165">
        <v>7.0000000000000007E-2</v>
      </c>
      <c r="H38" s="165">
        <v>0</v>
      </c>
    </row>
    <row r="39" spans="1:8" x14ac:dyDescent="0.3">
      <c r="A39" s="164">
        <v>90</v>
      </c>
      <c r="B39" s="165">
        <v>0.17</v>
      </c>
      <c r="C39" s="165">
        <v>154.69999999999999</v>
      </c>
      <c r="D39" s="166">
        <v>90</v>
      </c>
      <c r="E39" s="167">
        <v>-0.28999999999999998</v>
      </c>
      <c r="F39" s="165">
        <v>-0.28999999999999998</v>
      </c>
      <c r="G39" s="165">
        <v>7.0000000000000007E-2</v>
      </c>
      <c r="H39" s="165">
        <v>0</v>
      </c>
    </row>
    <row r="40" spans="1:8" x14ac:dyDescent="0.3">
      <c r="A40" s="164">
        <v>95</v>
      </c>
      <c r="B40" s="165">
        <v>0.16</v>
      </c>
      <c r="C40" s="165">
        <v>154.53</v>
      </c>
      <c r="D40" s="166">
        <v>95</v>
      </c>
      <c r="E40" s="167">
        <v>-0.3</v>
      </c>
      <c r="F40" s="165">
        <v>-0.3</v>
      </c>
      <c r="G40" s="165">
        <v>0.08</v>
      </c>
      <c r="H40" s="165">
        <v>0</v>
      </c>
    </row>
    <row r="41" spans="1:8" x14ac:dyDescent="0.3">
      <c r="A41" s="164">
        <v>100</v>
      </c>
      <c r="B41" s="165">
        <v>0.16</v>
      </c>
      <c r="C41" s="165">
        <v>154.36000000000001</v>
      </c>
      <c r="D41" s="166">
        <v>100</v>
      </c>
      <c r="E41" s="167">
        <v>-0.32</v>
      </c>
      <c r="F41" s="165">
        <v>-0.32</v>
      </c>
      <c r="G41" s="165">
        <v>0.08</v>
      </c>
      <c r="H41" s="165">
        <v>0</v>
      </c>
    </row>
    <row r="42" spans="1:8" x14ac:dyDescent="0.3">
      <c r="A42" s="164">
        <v>105</v>
      </c>
      <c r="B42" s="165">
        <v>0.16</v>
      </c>
      <c r="C42" s="165">
        <v>154.19</v>
      </c>
      <c r="D42" s="166">
        <v>105</v>
      </c>
      <c r="E42" s="167">
        <v>-0.33</v>
      </c>
      <c r="F42" s="165">
        <v>-0.33</v>
      </c>
      <c r="G42" s="165">
        <v>0.09</v>
      </c>
      <c r="H42" s="165">
        <v>0</v>
      </c>
    </row>
    <row r="43" spans="1:8" x14ac:dyDescent="0.3">
      <c r="A43" s="164">
        <v>110</v>
      </c>
      <c r="B43" s="165">
        <v>0.16</v>
      </c>
      <c r="C43" s="165">
        <v>154.02000000000001</v>
      </c>
      <c r="D43" s="166">
        <v>110</v>
      </c>
      <c r="E43" s="167">
        <v>-0.34</v>
      </c>
      <c r="F43" s="165">
        <v>-0.34</v>
      </c>
      <c r="G43" s="165">
        <v>0.1</v>
      </c>
      <c r="H43" s="165">
        <v>0</v>
      </c>
    </row>
    <row r="44" spans="1:8" x14ac:dyDescent="0.3">
      <c r="A44" s="164">
        <v>115</v>
      </c>
      <c r="B44" s="165">
        <v>0.16</v>
      </c>
      <c r="C44" s="165">
        <v>153.85</v>
      </c>
      <c r="D44" s="166">
        <v>115</v>
      </c>
      <c r="E44" s="167">
        <v>-0.35</v>
      </c>
      <c r="F44" s="165">
        <v>-0.35</v>
      </c>
      <c r="G44" s="165">
        <v>0.1</v>
      </c>
      <c r="H44" s="165">
        <v>0</v>
      </c>
    </row>
    <row r="45" spans="1:8" x14ac:dyDescent="0.3">
      <c r="A45" s="164">
        <v>120</v>
      </c>
      <c r="B45" s="165">
        <v>0.16</v>
      </c>
      <c r="C45" s="165">
        <v>153.66999999999999</v>
      </c>
      <c r="D45" s="166">
        <v>120</v>
      </c>
      <c r="E45" s="167">
        <v>-0.37</v>
      </c>
      <c r="F45" s="165">
        <v>-0.37</v>
      </c>
      <c r="G45" s="165">
        <v>0.11</v>
      </c>
      <c r="H45" s="165">
        <v>0</v>
      </c>
    </row>
    <row r="46" spans="1:8" x14ac:dyDescent="0.3">
      <c r="A46" s="164">
        <v>125</v>
      </c>
      <c r="B46" s="165">
        <v>0.17</v>
      </c>
      <c r="C46" s="165">
        <v>153.72</v>
      </c>
      <c r="D46" s="166">
        <v>125</v>
      </c>
      <c r="E46" s="167">
        <v>-0.38</v>
      </c>
      <c r="F46" s="165">
        <v>-0.38</v>
      </c>
      <c r="G46" s="165">
        <v>0.11</v>
      </c>
      <c r="H46" s="165">
        <v>0</v>
      </c>
    </row>
    <row r="47" spans="1:8" x14ac:dyDescent="0.3">
      <c r="A47" s="164">
        <v>130</v>
      </c>
      <c r="B47" s="165">
        <v>0.18</v>
      </c>
      <c r="C47" s="165">
        <v>153.76</v>
      </c>
      <c r="D47" s="166">
        <v>130</v>
      </c>
      <c r="E47" s="167">
        <v>-0.39</v>
      </c>
      <c r="F47" s="165">
        <v>-0.39</v>
      </c>
      <c r="G47" s="165">
        <v>0.12</v>
      </c>
      <c r="H47" s="165">
        <v>0</v>
      </c>
    </row>
    <row r="48" spans="1:8" x14ac:dyDescent="0.3">
      <c r="A48" s="164">
        <v>135</v>
      </c>
      <c r="B48" s="165">
        <v>0.19</v>
      </c>
      <c r="C48" s="165">
        <v>153.80000000000001</v>
      </c>
      <c r="D48" s="166">
        <v>135</v>
      </c>
      <c r="E48" s="167">
        <v>-0.41</v>
      </c>
      <c r="F48" s="165">
        <v>-0.41</v>
      </c>
      <c r="G48" s="165">
        <v>0.13</v>
      </c>
      <c r="H48" s="165">
        <v>0</v>
      </c>
    </row>
    <row r="49" spans="1:8" x14ac:dyDescent="0.3">
      <c r="A49" s="164">
        <v>140</v>
      </c>
      <c r="B49" s="165">
        <v>0.21</v>
      </c>
      <c r="C49" s="165">
        <v>153.85</v>
      </c>
      <c r="D49" s="166">
        <v>140</v>
      </c>
      <c r="E49" s="167">
        <v>-0.42</v>
      </c>
      <c r="F49" s="165">
        <v>-0.42</v>
      </c>
      <c r="G49" s="165">
        <v>0.14000000000000001</v>
      </c>
      <c r="H49" s="165">
        <v>0</v>
      </c>
    </row>
    <row r="50" spans="1:8" x14ac:dyDescent="0.3">
      <c r="A50" s="164">
        <v>145</v>
      </c>
      <c r="B50" s="165">
        <v>0.22</v>
      </c>
      <c r="C50" s="165">
        <v>153.88999999999999</v>
      </c>
      <c r="D50" s="166">
        <v>145</v>
      </c>
      <c r="E50" s="167">
        <v>-0.44</v>
      </c>
      <c r="F50" s="165">
        <v>-0.44</v>
      </c>
      <c r="G50" s="165">
        <v>0.14000000000000001</v>
      </c>
      <c r="H50" s="165">
        <v>0</v>
      </c>
    </row>
    <row r="51" spans="1:8" x14ac:dyDescent="0.3">
      <c r="A51" s="164">
        <v>150</v>
      </c>
      <c r="B51" s="165">
        <v>0.23</v>
      </c>
      <c r="C51" s="165">
        <v>153.93</v>
      </c>
      <c r="D51" s="166">
        <v>150</v>
      </c>
      <c r="E51" s="167">
        <v>-0.46</v>
      </c>
      <c r="F51" s="165">
        <v>-0.46</v>
      </c>
      <c r="G51" s="165">
        <v>0.15</v>
      </c>
      <c r="H51" s="165">
        <v>0</v>
      </c>
    </row>
    <row r="52" spans="1:8" x14ac:dyDescent="0.3">
      <c r="A52" s="164">
        <v>155</v>
      </c>
      <c r="B52" s="165">
        <v>0.22</v>
      </c>
      <c r="C52" s="165">
        <v>151.78</v>
      </c>
      <c r="D52" s="166">
        <v>155</v>
      </c>
      <c r="E52" s="167">
        <v>-0.47</v>
      </c>
      <c r="F52" s="165">
        <v>-0.48</v>
      </c>
      <c r="G52" s="165">
        <v>0.16</v>
      </c>
      <c r="H52" s="165">
        <v>0</v>
      </c>
    </row>
    <row r="53" spans="1:8" x14ac:dyDescent="0.3">
      <c r="A53" s="164">
        <v>160</v>
      </c>
      <c r="B53" s="165">
        <v>0.21</v>
      </c>
      <c r="C53" s="165">
        <v>149.63</v>
      </c>
      <c r="D53" s="166">
        <v>160</v>
      </c>
      <c r="E53" s="167">
        <v>-0.49</v>
      </c>
      <c r="F53" s="165">
        <v>-0.49</v>
      </c>
      <c r="G53" s="165">
        <v>0.17</v>
      </c>
      <c r="H53" s="165">
        <v>0</v>
      </c>
    </row>
    <row r="54" spans="1:8" x14ac:dyDescent="0.3">
      <c r="A54" s="164">
        <v>165</v>
      </c>
      <c r="B54" s="165">
        <v>0.21</v>
      </c>
      <c r="C54" s="165">
        <v>147.49</v>
      </c>
      <c r="D54" s="166">
        <v>165</v>
      </c>
      <c r="E54" s="167">
        <v>-0.5</v>
      </c>
      <c r="F54" s="165">
        <v>-0.51</v>
      </c>
      <c r="G54" s="165">
        <v>0.18</v>
      </c>
      <c r="H54" s="165">
        <v>0</v>
      </c>
    </row>
    <row r="55" spans="1:8" x14ac:dyDescent="0.3">
      <c r="A55" s="164">
        <v>170</v>
      </c>
      <c r="B55" s="165">
        <v>0.2</v>
      </c>
      <c r="C55" s="165">
        <v>145.34</v>
      </c>
      <c r="D55" s="166">
        <v>170</v>
      </c>
      <c r="E55" s="167">
        <v>-0.52</v>
      </c>
      <c r="F55" s="165">
        <v>-0.52</v>
      </c>
      <c r="G55" s="165">
        <v>0.19</v>
      </c>
      <c r="H55" s="165">
        <v>0</v>
      </c>
    </row>
    <row r="56" spans="1:8" x14ac:dyDescent="0.3">
      <c r="A56" s="164">
        <v>175</v>
      </c>
      <c r="B56" s="165">
        <v>0.19</v>
      </c>
      <c r="C56" s="165">
        <v>143.19</v>
      </c>
      <c r="D56" s="166">
        <v>175</v>
      </c>
      <c r="E56" s="167">
        <v>-0.53</v>
      </c>
      <c r="F56" s="165">
        <v>-0.54</v>
      </c>
      <c r="G56" s="165">
        <v>0.2</v>
      </c>
      <c r="H56" s="165">
        <v>0</v>
      </c>
    </row>
    <row r="57" spans="1:8" x14ac:dyDescent="0.3">
      <c r="A57" s="164">
        <v>180</v>
      </c>
      <c r="B57" s="165">
        <v>0.18</v>
      </c>
      <c r="C57" s="165">
        <v>141.04</v>
      </c>
      <c r="D57" s="166">
        <v>180</v>
      </c>
      <c r="E57" s="167">
        <v>-0.55000000000000004</v>
      </c>
      <c r="F57" s="165">
        <v>-0.55000000000000004</v>
      </c>
      <c r="G57" s="165">
        <v>0.21</v>
      </c>
      <c r="H57" s="165">
        <v>0</v>
      </c>
    </row>
    <row r="58" spans="1:8" x14ac:dyDescent="0.3">
      <c r="A58" s="164">
        <v>185</v>
      </c>
      <c r="B58" s="165">
        <v>0.2</v>
      </c>
      <c r="C58" s="165">
        <v>143.21</v>
      </c>
      <c r="D58" s="166">
        <v>185</v>
      </c>
      <c r="E58" s="167">
        <v>-0.56000000000000005</v>
      </c>
      <c r="F58" s="165">
        <v>-0.56000000000000005</v>
      </c>
      <c r="G58" s="165">
        <v>0.22</v>
      </c>
      <c r="H58" s="165">
        <v>0.12</v>
      </c>
    </row>
    <row r="59" spans="1:8" x14ac:dyDescent="0.3">
      <c r="A59" s="164">
        <v>190</v>
      </c>
      <c r="B59" s="165">
        <v>0.21</v>
      </c>
      <c r="C59" s="165">
        <v>145.38</v>
      </c>
      <c r="D59" s="166">
        <v>190</v>
      </c>
      <c r="E59" s="167">
        <v>-0.56999999999999995</v>
      </c>
      <c r="F59" s="165">
        <v>-0.57999999999999996</v>
      </c>
      <c r="G59" s="165">
        <v>0.23</v>
      </c>
      <c r="H59" s="165">
        <v>0.12</v>
      </c>
    </row>
    <row r="60" spans="1:8" x14ac:dyDescent="0.3">
      <c r="A60" s="164">
        <v>195</v>
      </c>
      <c r="B60" s="165">
        <v>0.23</v>
      </c>
      <c r="C60" s="165">
        <v>147.56</v>
      </c>
      <c r="D60" s="166">
        <v>195</v>
      </c>
      <c r="E60" s="167">
        <v>-0.59</v>
      </c>
      <c r="F60" s="165">
        <v>-0.59</v>
      </c>
      <c r="G60" s="165">
        <v>0.24</v>
      </c>
      <c r="H60" s="165">
        <v>0.12</v>
      </c>
    </row>
    <row r="61" spans="1:8" x14ac:dyDescent="0.3">
      <c r="A61" s="164">
        <v>200</v>
      </c>
      <c r="B61" s="165">
        <v>0.25</v>
      </c>
      <c r="C61" s="165">
        <v>149.72999999999999</v>
      </c>
      <c r="D61" s="166">
        <v>200</v>
      </c>
      <c r="E61" s="167">
        <v>-0.61</v>
      </c>
      <c r="F61" s="165">
        <v>-0.61</v>
      </c>
      <c r="G61" s="165">
        <v>0.25</v>
      </c>
      <c r="H61" s="165">
        <v>0.12</v>
      </c>
    </row>
    <row r="62" spans="1:8" x14ac:dyDescent="0.3">
      <c r="A62" s="164">
        <v>205</v>
      </c>
      <c r="B62" s="165">
        <v>0.26</v>
      </c>
      <c r="C62" s="165">
        <v>151.9</v>
      </c>
      <c r="D62" s="166">
        <v>205</v>
      </c>
      <c r="E62" s="167">
        <v>-0.63</v>
      </c>
      <c r="F62" s="165">
        <v>-0.63</v>
      </c>
      <c r="G62" s="165">
        <v>0.26</v>
      </c>
      <c r="H62" s="165">
        <v>0.12</v>
      </c>
    </row>
    <row r="63" spans="1:8" x14ac:dyDescent="0.3">
      <c r="A63" s="164">
        <v>210</v>
      </c>
      <c r="B63" s="165">
        <v>0.28000000000000003</v>
      </c>
      <c r="C63" s="165">
        <v>154.07</v>
      </c>
      <c r="D63" s="166">
        <v>210</v>
      </c>
      <c r="E63" s="167">
        <v>-0.65</v>
      </c>
      <c r="F63" s="165">
        <v>-0.65</v>
      </c>
      <c r="G63" s="165">
        <v>0.27</v>
      </c>
      <c r="H63" s="165">
        <v>0.12</v>
      </c>
    </row>
    <row r="64" spans="1:8" x14ac:dyDescent="0.3">
      <c r="A64" s="164">
        <v>215</v>
      </c>
      <c r="B64" s="165">
        <v>0.24</v>
      </c>
      <c r="C64" s="165">
        <v>156.31</v>
      </c>
      <c r="D64" s="166">
        <v>215</v>
      </c>
      <c r="E64" s="167">
        <v>-0.67</v>
      </c>
      <c r="F64" s="165">
        <v>-0.67</v>
      </c>
      <c r="G64" s="165">
        <v>0.28000000000000003</v>
      </c>
      <c r="H64" s="165">
        <v>0.21</v>
      </c>
    </row>
    <row r="65" spans="1:8" x14ac:dyDescent="0.3">
      <c r="A65" s="164">
        <v>220</v>
      </c>
      <c r="B65" s="165">
        <v>0.21</v>
      </c>
      <c r="C65" s="165">
        <v>158.54</v>
      </c>
      <c r="D65" s="166">
        <v>220</v>
      </c>
      <c r="E65" s="167">
        <v>-0.69</v>
      </c>
      <c r="F65" s="165">
        <v>-0.69</v>
      </c>
      <c r="G65" s="165">
        <v>0.28999999999999998</v>
      </c>
      <c r="H65" s="165">
        <v>0.21</v>
      </c>
    </row>
    <row r="66" spans="1:8" x14ac:dyDescent="0.3">
      <c r="A66" s="164">
        <v>225</v>
      </c>
      <c r="B66" s="165">
        <v>0.18</v>
      </c>
      <c r="C66" s="165">
        <v>160.78</v>
      </c>
      <c r="D66" s="166">
        <v>225</v>
      </c>
      <c r="E66" s="167">
        <v>-0.7</v>
      </c>
      <c r="F66" s="165">
        <v>-0.71</v>
      </c>
      <c r="G66" s="165">
        <v>0.3</v>
      </c>
      <c r="H66" s="165">
        <v>0.21</v>
      </c>
    </row>
    <row r="67" spans="1:8" x14ac:dyDescent="0.3">
      <c r="A67" s="164">
        <v>230</v>
      </c>
      <c r="B67" s="165">
        <v>0.14000000000000001</v>
      </c>
      <c r="C67" s="165">
        <v>163.01</v>
      </c>
      <c r="D67" s="166">
        <v>230</v>
      </c>
      <c r="E67" s="167">
        <v>-0.71</v>
      </c>
      <c r="F67" s="165">
        <v>-0.72</v>
      </c>
      <c r="G67" s="165">
        <v>0.3</v>
      </c>
      <c r="H67" s="165">
        <v>0.21</v>
      </c>
    </row>
    <row r="68" spans="1:8" x14ac:dyDescent="0.3">
      <c r="A68" s="164">
        <v>235</v>
      </c>
      <c r="B68" s="165">
        <v>0.11</v>
      </c>
      <c r="C68" s="165">
        <v>165.24</v>
      </c>
      <c r="D68" s="166">
        <v>235</v>
      </c>
      <c r="E68" s="167">
        <v>-0.72</v>
      </c>
      <c r="F68" s="165">
        <v>-0.73</v>
      </c>
      <c r="G68" s="165">
        <v>0.3</v>
      </c>
      <c r="H68" s="165">
        <v>0.21</v>
      </c>
    </row>
    <row r="69" spans="1:8" x14ac:dyDescent="0.3">
      <c r="A69" s="164">
        <v>240</v>
      </c>
      <c r="B69" s="165">
        <v>0.08</v>
      </c>
      <c r="C69" s="165">
        <v>167.48</v>
      </c>
      <c r="D69" s="166">
        <v>240</v>
      </c>
      <c r="E69" s="167">
        <v>-0.73</v>
      </c>
      <c r="F69" s="165">
        <v>-0.74</v>
      </c>
      <c r="G69" s="165">
        <v>0.31</v>
      </c>
      <c r="H69" s="165">
        <v>0.21</v>
      </c>
    </row>
    <row r="70" spans="1:8" x14ac:dyDescent="0.3">
      <c r="A70" s="164">
        <v>245</v>
      </c>
      <c r="B70" s="165">
        <v>0.08</v>
      </c>
      <c r="C70" s="165">
        <v>147.4</v>
      </c>
      <c r="D70" s="166">
        <v>245</v>
      </c>
      <c r="E70" s="167">
        <v>-0.74</v>
      </c>
      <c r="F70" s="165">
        <v>-0.74</v>
      </c>
      <c r="G70" s="165">
        <v>0.31</v>
      </c>
      <c r="H70" s="165">
        <v>0.17</v>
      </c>
    </row>
    <row r="71" spans="1:8" x14ac:dyDescent="0.3">
      <c r="A71" s="164">
        <v>250</v>
      </c>
      <c r="B71" s="165">
        <v>0.08</v>
      </c>
      <c r="C71" s="165">
        <v>127.33</v>
      </c>
      <c r="D71" s="166">
        <v>250</v>
      </c>
      <c r="E71" s="167">
        <v>-0.74</v>
      </c>
      <c r="F71" s="165">
        <v>-0.75</v>
      </c>
      <c r="G71" s="165">
        <v>0.31</v>
      </c>
      <c r="H71" s="165">
        <v>0.17</v>
      </c>
    </row>
    <row r="72" spans="1:8" x14ac:dyDescent="0.3">
      <c r="A72" s="164">
        <v>255</v>
      </c>
      <c r="B72" s="165">
        <v>0.08</v>
      </c>
      <c r="C72" s="165">
        <v>107.26</v>
      </c>
      <c r="D72" s="166">
        <v>255</v>
      </c>
      <c r="E72" s="167">
        <v>-0.75</v>
      </c>
      <c r="F72" s="165">
        <v>-0.75</v>
      </c>
      <c r="G72" s="165">
        <v>0.32</v>
      </c>
      <c r="H72" s="165">
        <v>0.17</v>
      </c>
    </row>
    <row r="73" spans="1:8" x14ac:dyDescent="0.3">
      <c r="A73" s="164">
        <v>260</v>
      </c>
      <c r="B73" s="165">
        <v>0.08</v>
      </c>
      <c r="C73" s="165">
        <v>87.19</v>
      </c>
      <c r="D73" s="166">
        <v>260</v>
      </c>
      <c r="E73" s="167">
        <v>-0.75</v>
      </c>
      <c r="F73" s="165">
        <v>-0.75</v>
      </c>
      <c r="G73" s="165">
        <v>0.33</v>
      </c>
      <c r="H73" s="165">
        <v>0.17</v>
      </c>
    </row>
    <row r="74" spans="1:8" x14ac:dyDescent="0.3">
      <c r="A74" s="164">
        <v>265</v>
      </c>
      <c r="B74" s="165">
        <v>0.08</v>
      </c>
      <c r="C74" s="165">
        <v>67.11</v>
      </c>
      <c r="D74" s="166">
        <v>265</v>
      </c>
      <c r="E74" s="167">
        <v>-0.75</v>
      </c>
      <c r="F74" s="165">
        <v>-0.75</v>
      </c>
      <c r="G74" s="165">
        <v>0.33</v>
      </c>
      <c r="H74" s="165">
        <v>0.17</v>
      </c>
    </row>
    <row r="75" spans="1:8" x14ac:dyDescent="0.3">
      <c r="A75" s="164">
        <v>270</v>
      </c>
      <c r="B75" s="165">
        <v>0.08</v>
      </c>
      <c r="C75" s="165">
        <v>47.04</v>
      </c>
      <c r="D75" s="166">
        <v>270</v>
      </c>
      <c r="E75" s="167">
        <v>-0.74</v>
      </c>
      <c r="F75" s="165">
        <v>-0.75</v>
      </c>
      <c r="G75" s="165">
        <v>0.34</v>
      </c>
      <c r="H75" s="165">
        <v>0.17</v>
      </c>
    </row>
    <row r="76" spans="1:8" x14ac:dyDescent="0.3">
      <c r="A76" s="164">
        <v>275</v>
      </c>
      <c r="B76" s="165">
        <v>0.16</v>
      </c>
      <c r="C76" s="165">
        <v>43.15</v>
      </c>
      <c r="D76" s="166">
        <v>275</v>
      </c>
      <c r="E76" s="167">
        <v>-0.73</v>
      </c>
      <c r="F76" s="165">
        <v>-0.74</v>
      </c>
      <c r="G76" s="165">
        <v>0.35</v>
      </c>
      <c r="H76" s="165">
        <v>0.49</v>
      </c>
    </row>
    <row r="77" spans="1:8" x14ac:dyDescent="0.3">
      <c r="A77" s="164">
        <v>280</v>
      </c>
      <c r="B77" s="165">
        <v>0.24</v>
      </c>
      <c r="C77" s="165">
        <v>39.26</v>
      </c>
      <c r="D77" s="166">
        <v>280</v>
      </c>
      <c r="E77" s="167">
        <v>-0.72</v>
      </c>
      <c r="F77" s="165">
        <v>-0.73</v>
      </c>
      <c r="G77" s="165">
        <v>0.36</v>
      </c>
      <c r="H77" s="165">
        <v>0.49</v>
      </c>
    </row>
    <row r="78" spans="1:8" x14ac:dyDescent="0.3">
      <c r="A78" s="164">
        <v>285</v>
      </c>
      <c r="B78" s="165">
        <v>0.32</v>
      </c>
      <c r="C78" s="165">
        <v>35.36</v>
      </c>
      <c r="D78" s="166">
        <v>285</v>
      </c>
      <c r="E78" s="167">
        <v>-0.7</v>
      </c>
      <c r="F78" s="165">
        <v>-0.71</v>
      </c>
      <c r="G78" s="165">
        <v>0.37</v>
      </c>
      <c r="H78" s="165">
        <v>0.49</v>
      </c>
    </row>
    <row r="79" spans="1:8" x14ac:dyDescent="0.3">
      <c r="A79" s="164">
        <v>290</v>
      </c>
      <c r="B79" s="165">
        <v>0.4</v>
      </c>
      <c r="C79" s="165">
        <v>31.47</v>
      </c>
      <c r="D79" s="166">
        <v>290</v>
      </c>
      <c r="E79" s="167">
        <v>-0.68</v>
      </c>
      <c r="F79" s="165">
        <v>-0.68</v>
      </c>
      <c r="G79" s="165">
        <v>0.39</v>
      </c>
      <c r="H79" s="165">
        <v>0.5</v>
      </c>
    </row>
    <row r="80" spans="1:8" x14ac:dyDescent="0.3">
      <c r="A80" s="164">
        <v>295</v>
      </c>
      <c r="B80" s="165">
        <v>0.48</v>
      </c>
      <c r="C80" s="165">
        <v>27.58</v>
      </c>
      <c r="D80" s="166">
        <v>295</v>
      </c>
      <c r="E80" s="167">
        <v>-0.64</v>
      </c>
      <c r="F80" s="165">
        <v>-0.65</v>
      </c>
      <c r="G80" s="165">
        <v>0.41</v>
      </c>
      <c r="H80" s="165">
        <v>0.52</v>
      </c>
    </row>
    <row r="81" spans="1:8" x14ac:dyDescent="0.3">
      <c r="A81" s="164">
        <v>300</v>
      </c>
      <c r="B81" s="165">
        <v>0.56000000000000005</v>
      </c>
      <c r="C81" s="165">
        <v>23.68</v>
      </c>
      <c r="D81" s="166">
        <v>300</v>
      </c>
      <c r="E81" s="167">
        <v>-0.6</v>
      </c>
      <c r="F81" s="165">
        <v>-0.61</v>
      </c>
      <c r="G81" s="165">
        <v>0.43</v>
      </c>
      <c r="H81" s="165">
        <v>0.53</v>
      </c>
    </row>
    <row r="82" spans="1:8" x14ac:dyDescent="0.3">
      <c r="A82" s="164">
        <v>305</v>
      </c>
      <c r="B82" s="165">
        <v>0.61</v>
      </c>
      <c r="C82" s="165">
        <v>22.91</v>
      </c>
      <c r="D82" s="166">
        <v>305</v>
      </c>
      <c r="E82" s="167">
        <v>-0.55000000000000004</v>
      </c>
      <c r="F82" s="165">
        <v>-0.56000000000000005</v>
      </c>
      <c r="G82" s="165">
        <v>0.45</v>
      </c>
      <c r="H82" s="165">
        <v>0.31</v>
      </c>
    </row>
    <row r="83" spans="1:8" x14ac:dyDescent="0.3">
      <c r="A83" s="164">
        <v>310</v>
      </c>
      <c r="B83" s="165">
        <v>0.67</v>
      </c>
      <c r="C83" s="165">
        <v>22.13</v>
      </c>
      <c r="D83" s="166">
        <v>310</v>
      </c>
      <c r="E83" s="167">
        <v>-0.5</v>
      </c>
      <c r="F83" s="165">
        <v>-0.51</v>
      </c>
      <c r="G83" s="165">
        <v>0.47</v>
      </c>
      <c r="H83" s="165">
        <v>0.31</v>
      </c>
    </row>
    <row r="84" spans="1:8" x14ac:dyDescent="0.3">
      <c r="A84" s="164">
        <v>315</v>
      </c>
      <c r="B84" s="165">
        <v>0.72</v>
      </c>
      <c r="C84" s="165">
        <v>21.35</v>
      </c>
      <c r="D84" s="166">
        <v>315</v>
      </c>
      <c r="E84" s="167">
        <v>-0.44</v>
      </c>
      <c r="F84" s="165">
        <v>-0.45</v>
      </c>
      <c r="G84" s="165">
        <v>0.49</v>
      </c>
      <c r="H84" s="165">
        <v>0.34</v>
      </c>
    </row>
    <row r="85" spans="1:8" x14ac:dyDescent="0.3">
      <c r="A85" s="164">
        <v>320</v>
      </c>
      <c r="B85" s="165">
        <v>0.78</v>
      </c>
      <c r="C85" s="165">
        <v>20.58</v>
      </c>
      <c r="D85" s="166">
        <v>320</v>
      </c>
      <c r="E85" s="167">
        <v>-0.38</v>
      </c>
      <c r="F85" s="165">
        <v>-0.39</v>
      </c>
      <c r="G85" s="165">
        <v>0.52</v>
      </c>
      <c r="H85" s="165">
        <v>0.34</v>
      </c>
    </row>
    <row r="86" spans="1:8" x14ac:dyDescent="0.3">
      <c r="A86" s="164">
        <v>325</v>
      </c>
      <c r="B86" s="165">
        <v>0.83</v>
      </c>
      <c r="C86" s="165">
        <v>19.8</v>
      </c>
      <c r="D86" s="166">
        <v>325</v>
      </c>
      <c r="E86" s="167">
        <v>-0.32</v>
      </c>
      <c r="F86" s="165">
        <v>-0.32</v>
      </c>
      <c r="G86" s="165">
        <v>0.54</v>
      </c>
      <c r="H86" s="165">
        <v>0.34</v>
      </c>
    </row>
    <row r="87" spans="1:8" x14ac:dyDescent="0.3">
      <c r="A87" s="164">
        <v>330</v>
      </c>
      <c r="B87" s="165">
        <v>0.88</v>
      </c>
      <c r="C87" s="165">
        <v>19.03</v>
      </c>
      <c r="D87" s="166">
        <v>330</v>
      </c>
      <c r="E87" s="167">
        <v>-0.25</v>
      </c>
      <c r="F87" s="165">
        <v>-0.25</v>
      </c>
      <c r="G87" s="165">
        <v>0.56999999999999995</v>
      </c>
      <c r="H87" s="165">
        <v>0.34</v>
      </c>
    </row>
    <row r="88" spans="1:8" x14ac:dyDescent="0.3">
      <c r="A88" s="164">
        <v>335</v>
      </c>
      <c r="B88" s="165">
        <v>0.89</v>
      </c>
      <c r="C88" s="165">
        <v>17.64</v>
      </c>
      <c r="D88" s="166">
        <v>334.99</v>
      </c>
      <c r="E88" s="167">
        <v>-0.17</v>
      </c>
      <c r="F88" s="165">
        <v>-0.18</v>
      </c>
      <c r="G88" s="165">
        <v>0.59</v>
      </c>
      <c r="H88" s="165">
        <v>0.12</v>
      </c>
    </row>
    <row r="89" spans="1:8" x14ac:dyDescent="0.3">
      <c r="A89" s="164">
        <v>340</v>
      </c>
      <c r="B89" s="165">
        <v>0.89</v>
      </c>
      <c r="C89" s="165">
        <v>16.25</v>
      </c>
      <c r="D89" s="166">
        <v>339.99</v>
      </c>
      <c r="E89" s="167">
        <v>-0.1</v>
      </c>
      <c r="F89" s="165">
        <v>-0.11</v>
      </c>
      <c r="G89" s="165">
        <v>0.61</v>
      </c>
      <c r="H89" s="165">
        <v>0.12</v>
      </c>
    </row>
    <row r="90" spans="1:8" x14ac:dyDescent="0.3">
      <c r="A90" s="164">
        <v>345</v>
      </c>
      <c r="B90" s="165">
        <v>0.9</v>
      </c>
      <c r="C90" s="165">
        <v>14.86</v>
      </c>
      <c r="D90" s="166">
        <v>344.99</v>
      </c>
      <c r="E90" s="167">
        <v>-0.02</v>
      </c>
      <c r="F90" s="165">
        <v>-0.03</v>
      </c>
      <c r="G90" s="165">
        <v>0.63</v>
      </c>
      <c r="H90" s="165">
        <v>0.12</v>
      </c>
    </row>
    <row r="91" spans="1:8" x14ac:dyDescent="0.3">
      <c r="A91" s="164">
        <v>350</v>
      </c>
      <c r="B91" s="165">
        <v>0.91</v>
      </c>
      <c r="C91" s="165">
        <v>13.47</v>
      </c>
      <c r="D91" s="166">
        <v>349.99</v>
      </c>
      <c r="E91" s="167">
        <v>0.05</v>
      </c>
      <c r="F91" s="165">
        <v>0.05</v>
      </c>
      <c r="G91" s="165">
        <v>0.65</v>
      </c>
      <c r="H91" s="165">
        <v>0.12</v>
      </c>
    </row>
    <row r="92" spans="1:8" x14ac:dyDescent="0.3">
      <c r="A92" s="164">
        <v>355</v>
      </c>
      <c r="B92" s="165">
        <v>0.91</v>
      </c>
      <c r="C92" s="165">
        <v>12.08</v>
      </c>
      <c r="D92" s="166">
        <v>354.99</v>
      </c>
      <c r="E92" s="167">
        <v>0.13</v>
      </c>
      <c r="F92" s="165">
        <v>0.12</v>
      </c>
      <c r="G92" s="165">
        <v>0.67</v>
      </c>
      <c r="H92" s="165">
        <v>0.12</v>
      </c>
    </row>
    <row r="93" spans="1:8" x14ac:dyDescent="0.3">
      <c r="A93" s="164">
        <v>360</v>
      </c>
      <c r="B93" s="165">
        <v>0.92</v>
      </c>
      <c r="C93" s="165">
        <v>10.7</v>
      </c>
      <c r="D93" s="166">
        <v>359.99</v>
      </c>
      <c r="E93" s="167">
        <v>0.21</v>
      </c>
      <c r="F93" s="165">
        <v>0.2</v>
      </c>
      <c r="G93" s="165">
        <v>0.69</v>
      </c>
      <c r="H93" s="165">
        <v>0.12</v>
      </c>
    </row>
    <row r="94" spans="1:8" x14ac:dyDescent="0.3">
      <c r="A94" s="164">
        <v>365</v>
      </c>
      <c r="B94" s="165">
        <v>0.89</v>
      </c>
      <c r="C94" s="165">
        <v>9.9600000000000009</v>
      </c>
      <c r="D94" s="166">
        <v>364.99</v>
      </c>
      <c r="E94" s="167">
        <v>0.28999999999999998</v>
      </c>
      <c r="F94" s="165">
        <v>0.28000000000000003</v>
      </c>
      <c r="G94" s="165">
        <v>0.7</v>
      </c>
      <c r="H94" s="165">
        <v>0.17</v>
      </c>
    </row>
    <row r="95" spans="1:8" x14ac:dyDescent="0.3">
      <c r="A95" s="164">
        <v>370</v>
      </c>
      <c r="B95" s="165">
        <v>0.87</v>
      </c>
      <c r="C95" s="165">
        <v>9.2200000000000006</v>
      </c>
      <c r="D95" s="166">
        <v>369.99</v>
      </c>
      <c r="E95" s="167">
        <v>0.37</v>
      </c>
      <c r="F95" s="165">
        <v>0.35</v>
      </c>
      <c r="G95" s="165">
        <v>0.71</v>
      </c>
      <c r="H95" s="165">
        <v>0.17</v>
      </c>
    </row>
    <row r="96" spans="1:8" x14ac:dyDescent="0.3">
      <c r="A96" s="164">
        <v>375</v>
      </c>
      <c r="B96" s="165">
        <v>0.84</v>
      </c>
      <c r="C96" s="165">
        <v>8.49</v>
      </c>
      <c r="D96" s="166">
        <v>374.99</v>
      </c>
      <c r="E96" s="167">
        <v>0.44</v>
      </c>
      <c r="F96" s="165">
        <v>0.43</v>
      </c>
      <c r="G96" s="165">
        <v>0.72</v>
      </c>
      <c r="H96" s="165">
        <v>0.17</v>
      </c>
    </row>
    <row r="97" spans="1:8" x14ac:dyDescent="0.3">
      <c r="A97" s="164">
        <v>380</v>
      </c>
      <c r="B97" s="165">
        <v>0.81</v>
      </c>
      <c r="C97" s="165">
        <v>7.75</v>
      </c>
      <c r="D97" s="166">
        <v>379.99</v>
      </c>
      <c r="E97" s="167">
        <v>0.51</v>
      </c>
      <c r="F97" s="165">
        <v>0.5</v>
      </c>
      <c r="G97" s="165">
        <v>0.74</v>
      </c>
      <c r="H97" s="165">
        <v>0.17</v>
      </c>
    </row>
    <row r="98" spans="1:8" x14ac:dyDescent="0.3">
      <c r="A98" s="164">
        <v>385</v>
      </c>
      <c r="B98" s="165">
        <v>0.78</v>
      </c>
      <c r="C98" s="165">
        <v>7.02</v>
      </c>
      <c r="D98" s="166">
        <v>384.99</v>
      </c>
      <c r="E98" s="167">
        <v>0.57999999999999996</v>
      </c>
      <c r="F98" s="165">
        <v>0.56999999999999995</v>
      </c>
      <c r="G98" s="165">
        <v>0.74</v>
      </c>
      <c r="H98" s="165">
        <v>0.17</v>
      </c>
    </row>
    <row r="99" spans="1:8" x14ac:dyDescent="0.3">
      <c r="A99" s="164">
        <v>390</v>
      </c>
      <c r="B99" s="165">
        <v>0.76</v>
      </c>
      <c r="C99" s="165">
        <v>6.28</v>
      </c>
      <c r="D99" s="166">
        <v>389.99</v>
      </c>
      <c r="E99" s="167">
        <v>0.65</v>
      </c>
      <c r="F99" s="165">
        <v>0.64</v>
      </c>
      <c r="G99" s="165">
        <v>0.75</v>
      </c>
      <c r="H99" s="165">
        <v>0.17</v>
      </c>
    </row>
    <row r="100" spans="1:8" x14ac:dyDescent="0.3">
      <c r="A100" s="164">
        <v>395</v>
      </c>
      <c r="B100" s="165">
        <v>0.73</v>
      </c>
      <c r="C100" s="165">
        <v>5.89</v>
      </c>
      <c r="D100" s="166">
        <v>394.99</v>
      </c>
      <c r="E100" s="167">
        <v>0.71</v>
      </c>
      <c r="F100" s="165">
        <v>0.7</v>
      </c>
      <c r="G100" s="165">
        <v>0.76</v>
      </c>
      <c r="H100" s="165">
        <v>0.17</v>
      </c>
    </row>
    <row r="101" spans="1:8" x14ac:dyDescent="0.3">
      <c r="A101" s="164">
        <v>400</v>
      </c>
      <c r="B101" s="165">
        <v>0.7</v>
      </c>
      <c r="C101" s="165">
        <v>5.5</v>
      </c>
      <c r="D101" s="166">
        <v>399.99</v>
      </c>
      <c r="E101" s="167">
        <v>0.77</v>
      </c>
      <c r="F101" s="165">
        <v>0.76</v>
      </c>
      <c r="G101" s="165">
        <v>0.76</v>
      </c>
      <c r="H101" s="165">
        <v>0.17</v>
      </c>
    </row>
    <row r="102" spans="1:8" x14ac:dyDescent="0.3">
      <c r="A102" s="164">
        <v>405</v>
      </c>
      <c r="B102" s="165">
        <v>0.67</v>
      </c>
      <c r="C102" s="165">
        <v>5.0999999999999996</v>
      </c>
      <c r="D102" s="166">
        <v>404.99</v>
      </c>
      <c r="E102" s="167">
        <v>0.83</v>
      </c>
      <c r="F102" s="165">
        <v>0.82</v>
      </c>
      <c r="G102" s="165">
        <v>0.77</v>
      </c>
      <c r="H102" s="165">
        <v>0.17</v>
      </c>
    </row>
    <row r="103" spans="1:8" x14ac:dyDescent="0.3">
      <c r="A103" s="164">
        <v>410</v>
      </c>
      <c r="B103" s="165">
        <v>0.64</v>
      </c>
      <c r="C103" s="165">
        <v>4.71</v>
      </c>
      <c r="D103" s="166">
        <v>409.99</v>
      </c>
      <c r="E103" s="167">
        <v>0.89</v>
      </c>
      <c r="F103" s="165">
        <v>0.88</v>
      </c>
      <c r="G103" s="165">
        <v>0.78</v>
      </c>
      <c r="H103" s="165">
        <v>0.17</v>
      </c>
    </row>
    <row r="104" spans="1:8" x14ac:dyDescent="0.3">
      <c r="A104" s="164">
        <v>415</v>
      </c>
      <c r="B104" s="165">
        <v>0.62</v>
      </c>
      <c r="C104" s="165">
        <v>4.3099999999999996</v>
      </c>
      <c r="D104" s="166">
        <v>414.99</v>
      </c>
      <c r="E104" s="167">
        <v>0.94</v>
      </c>
      <c r="F104" s="165">
        <v>0.93</v>
      </c>
      <c r="G104" s="165">
        <v>0.78</v>
      </c>
      <c r="H104" s="165">
        <v>0.17</v>
      </c>
    </row>
    <row r="105" spans="1:8" x14ac:dyDescent="0.3">
      <c r="A105" s="164">
        <v>420</v>
      </c>
      <c r="B105" s="165">
        <v>0.59</v>
      </c>
      <c r="C105" s="165">
        <v>3.92</v>
      </c>
      <c r="D105" s="166">
        <v>419.99</v>
      </c>
      <c r="E105" s="167">
        <v>1</v>
      </c>
      <c r="F105" s="165">
        <v>0.99</v>
      </c>
      <c r="G105" s="165">
        <v>0.78</v>
      </c>
      <c r="H105" s="165">
        <v>0.17</v>
      </c>
    </row>
    <row r="106" spans="1:8" x14ac:dyDescent="0.3">
      <c r="A106" s="164">
        <v>425</v>
      </c>
      <c r="B106" s="165">
        <v>0.56000000000000005</v>
      </c>
      <c r="C106" s="165">
        <v>5.75</v>
      </c>
      <c r="D106" s="166">
        <v>424.99</v>
      </c>
      <c r="E106" s="167">
        <v>1.05</v>
      </c>
      <c r="F106" s="165">
        <v>1.04</v>
      </c>
      <c r="G106" s="165">
        <v>0.79</v>
      </c>
      <c r="H106" s="165">
        <v>0.21</v>
      </c>
    </row>
    <row r="107" spans="1:8" x14ac:dyDescent="0.3">
      <c r="A107" s="164">
        <v>430</v>
      </c>
      <c r="B107" s="165">
        <v>0.53</v>
      </c>
      <c r="C107" s="165">
        <v>7.58</v>
      </c>
      <c r="D107" s="166">
        <v>429.99</v>
      </c>
      <c r="E107" s="167">
        <v>1.0900000000000001</v>
      </c>
      <c r="F107" s="165">
        <v>1.08</v>
      </c>
      <c r="G107" s="165">
        <v>0.79</v>
      </c>
      <c r="H107" s="165">
        <v>0.21</v>
      </c>
    </row>
    <row r="108" spans="1:8" x14ac:dyDescent="0.3">
      <c r="A108" s="164">
        <v>435</v>
      </c>
      <c r="B108" s="165">
        <v>0.51</v>
      </c>
      <c r="C108" s="165">
        <v>9.4</v>
      </c>
      <c r="D108" s="166">
        <v>434.99</v>
      </c>
      <c r="E108" s="167">
        <v>1.1399999999999999</v>
      </c>
      <c r="F108" s="165">
        <v>1.1299999999999999</v>
      </c>
      <c r="G108" s="165">
        <v>0.8</v>
      </c>
      <c r="H108" s="165">
        <v>0.17</v>
      </c>
    </row>
    <row r="109" spans="1:8" x14ac:dyDescent="0.3">
      <c r="A109" s="164">
        <v>440</v>
      </c>
      <c r="B109" s="165">
        <v>0.48</v>
      </c>
      <c r="C109" s="165">
        <v>11.23</v>
      </c>
      <c r="D109" s="166">
        <v>439.99</v>
      </c>
      <c r="E109" s="167">
        <v>1.18</v>
      </c>
      <c r="F109" s="165">
        <v>1.17</v>
      </c>
      <c r="G109" s="165">
        <v>0.81</v>
      </c>
      <c r="H109" s="165">
        <v>0.17</v>
      </c>
    </row>
    <row r="110" spans="1:8" x14ac:dyDescent="0.3">
      <c r="A110" s="164">
        <v>445</v>
      </c>
      <c r="B110" s="165">
        <v>0.45</v>
      </c>
      <c r="C110" s="165">
        <v>13.06</v>
      </c>
      <c r="D110" s="166">
        <v>444.99</v>
      </c>
      <c r="E110" s="167">
        <v>1.22</v>
      </c>
      <c r="F110" s="165">
        <v>1.21</v>
      </c>
      <c r="G110" s="165">
        <v>0.82</v>
      </c>
      <c r="H110" s="165">
        <v>0.17</v>
      </c>
    </row>
    <row r="111" spans="1:8" x14ac:dyDescent="0.3">
      <c r="A111" s="164">
        <v>450</v>
      </c>
      <c r="B111" s="165">
        <v>0.43</v>
      </c>
      <c r="C111" s="165">
        <v>14.89</v>
      </c>
      <c r="D111" s="166">
        <v>449.99</v>
      </c>
      <c r="E111" s="167">
        <v>1.26</v>
      </c>
      <c r="F111" s="165">
        <v>1.25</v>
      </c>
      <c r="G111" s="165">
        <v>0.83</v>
      </c>
      <c r="H111" s="165">
        <v>0.17</v>
      </c>
    </row>
    <row r="112" spans="1:8" x14ac:dyDescent="0.3">
      <c r="A112" s="164">
        <v>455</v>
      </c>
      <c r="B112" s="165">
        <v>0.42</v>
      </c>
      <c r="C112" s="165">
        <v>12.94</v>
      </c>
      <c r="D112" s="166">
        <v>454.99</v>
      </c>
      <c r="E112" s="167">
        <v>1.3</v>
      </c>
      <c r="F112" s="165">
        <v>1.28</v>
      </c>
      <c r="G112" s="165">
        <v>0.83</v>
      </c>
      <c r="H112" s="165">
        <v>0.12</v>
      </c>
    </row>
    <row r="113" spans="1:8" x14ac:dyDescent="0.3">
      <c r="A113" s="164">
        <v>460</v>
      </c>
      <c r="B113" s="165">
        <v>0.41</v>
      </c>
      <c r="C113" s="165">
        <v>11</v>
      </c>
      <c r="D113" s="166">
        <v>459.98</v>
      </c>
      <c r="E113" s="167">
        <v>1.33</v>
      </c>
      <c r="F113" s="165">
        <v>1.32</v>
      </c>
      <c r="G113" s="165">
        <v>0.84</v>
      </c>
      <c r="H113" s="165">
        <v>0.12</v>
      </c>
    </row>
    <row r="114" spans="1:8" x14ac:dyDescent="0.3">
      <c r="A114" s="164">
        <v>465</v>
      </c>
      <c r="B114" s="165">
        <v>0.4</v>
      </c>
      <c r="C114" s="165">
        <v>9.06</v>
      </c>
      <c r="D114" s="166">
        <v>464.98</v>
      </c>
      <c r="E114" s="167">
        <v>1.37</v>
      </c>
      <c r="F114" s="165">
        <v>1.35</v>
      </c>
      <c r="G114" s="165">
        <v>0.85</v>
      </c>
      <c r="H114" s="165">
        <v>0.12</v>
      </c>
    </row>
    <row r="115" spans="1:8" x14ac:dyDescent="0.3">
      <c r="A115" s="164">
        <v>470</v>
      </c>
      <c r="B115" s="165">
        <v>0.4</v>
      </c>
      <c r="C115" s="165">
        <v>7.12</v>
      </c>
      <c r="D115" s="166">
        <v>469.98</v>
      </c>
      <c r="E115" s="167">
        <v>1.4</v>
      </c>
      <c r="F115" s="165">
        <v>1.39</v>
      </c>
      <c r="G115" s="165">
        <v>0.85</v>
      </c>
      <c r="H115" s="165">
        <v>0.12</v>
      </c>
    </row>
    <row r="116" spans="1:8" x14ac:dyDescent="0.3">
      <c r="A116" s="164">
        <v>475</v>
      </c>
      <c r="B116" s="165">
        <v>0.39</v>
      </c>
      <c r="C116" s="165">
        <v>5.17</v>
      </c>
      <c r="D116" s="166">
        <v>474.98</v>
      </c>
      <c r="E116" s="167">
        <v>1.44</v>
      </c>
      <c r="F116" s="165">
        <v>1.42</v>
      </c>
      <c r="G116" s="165">
        <v>0.86</v>
      </c>
      <c r="H116" s="165">
        <v>0.12</v>
      </c>
    </row>
    <row r="117" spans="1:8" x14ac:dyDescent="0.3">
      <c r="A117" s="164">
        <v>480</v>
      </c>
      <c r="B117" s="165">
        <v>0.38</v>
      </c>
      <c r="C117" s="165">
        <v>3.23</v>
      </c>
      <c r="D117" s="166">
        <v>479.98</v>
      </c>
      <c r="E117" s="167">
        <v>1.47</v>
      </c>
      <c r="F117" s="165">
        <v>1.46</v>
      </c>
      <c r="G117" s="165">
        <v>0.86</v>
      </c>
      <c r="H117" s="165">
        <v>0.12</v>
      </c>
    </row>
    <row r="118" spans="1:8" x14ac:dyDescent="0.3">
      <c r="A118" s="164">
        <v>485</v>
      </c>
      <c r="B118" s="165">
        <v>0.38</v>
      </c>
      <c r="C118" s="165">
        <v>2.48</v>
      </c>
      <c r="D118" s="166">
        <v>484.98</v>
      </c>
      <c r="E118" s="167">
        <v>1.5</v>
      </c>
      <c r="F118" s="165">
        <v>1.49</v>
      </c>
      <c r="G118" s="165">
        <v>0.86</v>
      </c>
      <c r="H118" s="165">
        <v>0</v>
      </c>
    </row>
    <row r="119" spans="1:8" x14ac:dyDescent="0.3">
      <c r="A119" s="164">
        <v>490</v>
      </c>
      <c r="B119" s="165">
        <v>0.38</v>
      </c>
      <c r="C119" s="165">
        <v>1.73</v>
      </c>
      <c r="D119" s="166">
        <v>489.98</v>
      </c>
      <c r="E119" s="167">
        <v>1.53</v>
      </c>
      <c r="F119" s="165">
        <v>1.52</v>
      </c>
      <c r="G119" s="165">
        <v>0.86</v>
      </c>
      <c r="H119" s="165">
        <v>0</v>
      </c>
    </row>
    <row r="120" spans="1:8" x14ac:dyDescent="0.3">
      <c r="A120" s="164">
        <v>495</v>
      </c>
      <c r="B120" s="165">
        <v>0.37</v>
      </c>
      <c r="C120" s="165">
        <v>0.98</v>
      </c>
      <c r="D120" s="166">
        <v>494.98</v>
      </c>
      <c r="E120" s="167">
        <v>1.57</v>
      </c>
      <c r="F120" s="165">
        <v>1.55</v>
      </c>
      <c r="G120" s="165">
        <v>0.86</v>
      </c>
      <c r="H120" s="165">
        <v>0</v>
      </c>
    </row>
    <row r="121" spans="1:8" x14ac:dyDescent="0.3">
      <c r="A121" s="164">
        <v>500</v>
      </c>
      <c r="B121" s="165">
        <v>0.37</v>
      </c>
      <c r="C121" s="165">
        <v>0.23</v>
      </c>
      <c r="D121" s="166">
        <v>499.98</v>
      </c>
      <c r="E121" s="167">
        <v>1.6</v>
      </c>
      <c r="F121" s="165">
        <v>1.59</v>
      </c>
      <c r="G121" s="165">
        <v>0.86</v>
      </c>
      <c r="H121" s="165">
        <v>0</v>
      </c>
    </row>
    <row r="122" spans="1:8" x14ac:dyDescent="0.3">
      <c r="A122" s="164">
        <v>505</v>
      </c>
      <c r="B122" s="165">
        <v>0.37</v>
      </c>
      <c r="C122" s="165">
        <v>359.48</v>
      </c>
      <c r="D122" s="166">
        <v>504.98</v>
      </c>
      <c r="E122" s="167">
        <v>1.63</v>
      </c>
      <c r="F122" s="165">
        <v>1.62</v>
      </c>
      <c r="G122" s="165">
        <v>0.86</v>
      </c>
      <c r="H122" s="165">
        <v>0</v>
      </c>
    </row>
    <row r="123" spans="1:8" x14ac:dyDescent="0.3">
      <c r="A123" s="164">
        <v>510</v>
      </c>
      <c r="B123" s="165">
        <v>0.37</v>
      </c>
      <c r="C123" s="165">
        <v>358.73</v>
      </c>
      <c r="D123" s="166">
        <v>509.98</v>
      </c>
      <c r="E123" s="167">
        <v>1.66</v>
      </c>
      <c r="F123" s="165">
        <v>1.65</v>
      </c>
      <c r="G123" s="165">
        <v>0.86</v>
      </c>
      <c r="H123" s="165">
        <v>0</v>
      </c>
    </row>
    <row r="124" spans="1:8" x14ac:dyDescent="0.3">
      <c r="A124" s="164">
        <v>515</v>
      </c>
      <c r="B124" s="165">
        <v>0.34</v>
      </c>
      <c r="C124" s="165">
        <v>355.57</v>
      </c>
      <c r="D124" s="166">
        <v>514.98</v>
      </c>
      <c r="E124" s="167">
        <v>1.69</v>
      </c>
      <c r="F124" s="165">
        <v>1.68</v>
      </c>
      <c r="G124" s="165">
        <v>0.86</v>
      </c>
      <c r="H124" s="165">
        <v>0.21</v>
      </c>
    </row>
    <row r="125" spans="1:8" x14ac:dyDescent="0.3">
      <c r="A125" s="164">
        <v>520</v>
      </c>
      <c r="B125" s="165">
        <v>0.31</v>
      </c>
      <c r="C125" s="165">
        <v>352.42</v>
      </c>
      <c r="D125" s="166">
        <v>519.98</v>
      </c>
      <c r="E125" s="167">
        <v>1.72</v>
      </c>
      <c r="F125" s="165">
        <v>1.71</v>
      </c>
      <c r="G125" s="165">
        <v>0.86</v>
      </c>
      <c r="H125" s="165">
        <v>0.21</v>
      </c>
    </row>
    <row r="126" spans="1:8" x14ac:dyDescent="0.3">
      <c r="A126" s="164">
        <v>525</v>
      </c>
      <c r="B126" s="165">
        <v>0.28000000000000003</v>
      </c>
      <c r="C126" s="165">
        <v>349.26</v>
      </c>
      <c r="D126" s="166">
        <v>524.98</v>
      </c>
      <c r="E126" s="167">
        <v>1.75</v>
      </c>
      <c r="F126" s="165">
        <v>1.74</v>
      </c>
      <c r="G126" s="165">
        <v>0.85</v>
      </c>
      <c r="H126" s="165">
        <v>0.21</v>
      </c>
    </row>
    <row r="127" spans="1:8" x14ac:dyDescent="0.3">
      <c r="A127" s="164">
        <v>530</v>
      </c>
      <c r="B127" s="165">
        <v>0.25</v>
      </c>
      <c r="C127" s="165">
        <v>346.1</v>
      </c>
      <c r="D127" s="166">
        <v>529.98</v>
      </c>
      <c r="E127" s="167">
        <v>1.77</v>
      </c>
      <c r="F127" s="165">
        <v>1.76</v>
      </c>
      <c r="G127" s="165">
        <v>0.85</v>
      </c>
      <c r="H127" s="165">
        <v>0.21</v>
      </c>
    </row>
    <row r="128" spans="1:8" x14ac:dyDescent="0.3">
      <c r="A128" s="164">
        <v>535</v>
      </c>
      <c r="B128" s="165">
        <v>0.22</v>
      </c>
      <c r="C128" s="165">
        <v>342.94</v>
      </c>
      <c r="D128" s="166">
        <v>534.98</v>
      </c>
      <c r="E128" s="167">
        <v>1.79</v>
      </c>
      <c r="F128" s="165">
        <v>1.78</v>
      </c>
      <c r="G128" s="165">
        <v>0.84</v>
      </c>
      <c r="H128" s="165">
        <v>0.21</v>
      </c>
    </row>
    <row r="129" spans="1:8" x14ac:dyDescent="0.3">
      <c r="A129" s="164">
        <v>540</v>
      </c>
      <c r="B129" s="165">
        <v>0.19</v>
      </c>
      <c r="C129" s="165">
        <v>339.79</v>
      </c>
      <c r="D129" s="166">
        <v>539.98</v>
      </c>
      <c r="E129" s="167">
        <v>1.81</v>
      </c>
      <c r="F129" s="165">
        <v>1.8</v>
      </c>
      <c r="G129" s="165">
        <v>0.84</v>
      </c>
      <c r="H129" s="165">
        <v>0.17</v>
      </c>
    </row>
    <row r="130" spans="1:8" x14ac:dyDescent="0.3">
      <c r="A130" s="164">
        <v>545</v>
      </c>
      <c r="B130" s="165">
        <v>0.25</v>
      </c>
      <c r="C130" s="165">
        <v>343.17</v>
      </c>
      <c r="D130" s="166">
        <v>544.98</v>
      </c>
      <c r="E130" s="167">
        <v>1.83</v>
      </c>
      <c r="F130" s="165">
        <v>1.81</v>
      </c>
      <c r="G130" s="165">
        <v>0.83</v>
      </c>
      <c r="H130" s="165">
        <v>0.34</v>
      </c>
    </row>
    <row r="131" spans="1:8" x14ac:dyDescent="0.3">
      <c r="A131" s="164">
        <v>550</v>
      </c>
      <c r="B131" s="165">
        <v>0.3</v>
      </c>
      <c r="C131" s="165">
        <v>346.56</v>
      </c>
      <c r="D131" s="166">
        <v>549.98</v>
      </c>
      <c r="E131" s="167">
        <v>1.85</v>
      </c>
      <c r="F131" s="165">
        <v>1.84</v>
      </c>
      <c r="G131" s="165">
        <v>0.83</v>
      </c>
      <c r="H131" s="165">
        <v>0.34</v>
      </c>
    </row>
    <row r="132" spans="1:8" x14ac:dyDescent="0.3">
      <c r="A132" s="164">
        <v>555</v>
      </c>
      <c r="B132" s="165">
        <v>0.28000000000000003</v>
      </c>
      <c r="C132" s="165">
        <v>353.06</v>
      </c>
      <c r="D132" s="166">
        <v>554.98</v>
      </c>
      <c r="E132" s="167">
        <v>1.87</v>
      </c>
      <c r="F132" s="165">
        <v>1.86</v>
      </c>
      <c r="G132" s="165">
        <v>0.82</v>
      </c>
      <c r="H132" s="165">
        <v>0.21</v>
      </c>
    </row>
    <row r="133" spans="1:8" x14ac:dyDescent="0.3">
      <c r="A133" s="164">
        <v>560</v>
      </c>
      <c r="B133" s="165">
        <v>0.27</v>
      </c>
      <c r="C133" s="165">
        <v>359.57</v>
      </c>
      <c r="D133" s="166">
        <v>559.98</v>
      </c>
      <c r="E133" s="167">
        <v>1.9</v>
      </c>
      <c r="F133" s="165">
        <v>1.89</v>
      </c>
      <c r="G133" s="165">
        <v>0.82</v>
      </c>
      <c r="H133" s="165">
        <v>0.21</v>
      </c>
    </row>
    <row r="134" spans="1:8" x14ac:dyDescent="0.3">
      <c r="A134" s="164">
        <v>565</v>
      </c>
      <c r="B134" s="165">
        <v>0.27</v>
      </c>
      <c r="C134" s="165">
        <v>359.06</v>
      </c>
      <c r="D134" s="166">
        <v>564.98</v>
      </c>
      <c r="E134" s="167">
        <v>1.92</v>
      </c>
      <c r="F134" s="165">
        <v>1.91</v>
      </c>
      <c r="G134" s="165">
        <v>0.82</v>
      </c>
      <c r="H134" s="165">
        <v>0</v>
      </c>
    </row>
    <row r="135" spans="1:8" x14ac:dyDescent="0.3">
      <c r="A135" s="164">
        <v>570</v>
      </c>
      <c r="B135" s="165">
        <v>0.27</v>
      </c>
      <c r="C135" s="165">
        <v>358.56</v>
      </c>
      <c r="D135" s="166">
        <v>569.98</v>
      </c>
      <c r="E135" s="167">
        <v>1.94</v>
      </c>
      <c r="F135" s="165">
        <v>1.93</v>
      </c>
      <c r="G135" s="165">
        <v>0.82</v>
      </c>
      <c r="H135" s="165">
        <v>0</v>
      </c>
    </row>
    <row r="136" spans="1:8" x14ac:dyDescent="0.3">
      <c r="A136" s="164">
        <v>575</v>
      </c>
      <c r="B136" s="165">
        <v>0.25</v>
      </c>
      <c r="C136" s="165">
        <v>3.37</v>
      </c>
      <c r="D136" s="166">
        <v>574.98</v>
      </c>
      <c r="E136" s="167">
        <v>1.97</v>
      </c>
      <c r="F136" s="165">
        <v>1.95</v>
      </c>
      <c r="G136" s="165">
        <v>0.82</v>
      </c>
      <c r="H136" s="165">
        <v>0.17</v>
      </c>
    </row>
    <row r="137" spans="1:8" x14ac:dyDescent="0.3">
      <c r="A137" s="164">
        <v>580</v>
      </c>
      <c r="B137" s="165">
        <v>0.23</v>
      </c>
      <c r="C137" s="165">
        <v>8.19</v>
      </c>
      <c r="D137" s="166">
        <v>579.98</v>
      </c>
      <c r="E137" s="167">
        <v>1.99</v>
      </c>
      <c r="F137" s="165">
        <v>1.98</v>
      </c>
      <c r="G137" s="165">
        <v>0.82</v>
      </c>
      <c r="H137" s="165">
        <v>0.17</v>
      </c>
    </row>
    <row r="138" spans="1:8" x14ac:dyDescent="0.3">
      <c r="A138" s="164">
        <v>585</v>
      </c>
      <c r="B138" s="165">
        <v>0.23</v>
      </c>
      <c r="C138" s="165">
        <v>346.3</v>
      </c>
      <c r="D138" s="166">
        <v>584.98</v>
      </c>
      <c r="E138" s="167">
        <v>2.0099999999999998</v>
      </c>
      <c r="F138" s="165">
        <v>2</v>
      </c>
      <c r="G138" s="165">
        <v>0.82</v>
      </c>
      <c r="H138" s="165">
        <v>0.53</v>
      </c>
    </row>
    <row r="139" spans="1:8" x14ac:dyDescent="0.3">
      <c r="A139" s="164">
        <v>590</v>
      </c>
      <c r="B139" s="165">
        <v>0.22</v>
      </c>
      <c r="C139" s="165">
        <v>324.42</v>
      </c>
      <c r="D139" s="166">
        <v>589.98</v>
      </c>
      <c r="E139" s="167">
        <v>2.02</v>
      </c>
      <c r="F139" s="165">
        <v>2.0099999999999998</v>
      </c>
      <c r="G139" s="165">
        <v>0.81</v>
      </c>
      <c r="H139" s="165">
        <v>0.5</v>
      </c>
    </row>
    <row r="140" spans="1:8" x14ac:dyDescent="0.3">
      <c r="A140" s="164">
        <v>595</v>
      </c>
      <c r="B140" s="165">
        <v>0.28000000000000003</v>
      </c>
      <c r="C140" s="165">
        <v>340.36</v>
      </c>
      <c r="D140" s="166">
        <v>594.98</v>
      </c>
      <c r="E140" s="167">
        <v>2.04</v>
      </c>
      <c r="F140" s="165">
        <v>2.0299999999999998</v>
      </c>
      <c r="G140" s="165">
        <v>0.8</v>
      </c>
      <c r="H140" s="165">
        <v>0.56999999999999995</v>
      </c>
    </row>
    <row r="141" spans="1:8" x14ac:dyDescent="0.3">
      <c r="A141" s="164">
        <v>600</v>
      </c>
      <c r="B141" s="165">
        <v>0.35</v>
      </c>
      <c r="C141" s="165">
        <v>356.3</v>
      </c>
      <c r="D141" s="166">
        <v>599.98</v>
      </c>
      <c r="E141" s="167">
        <v>2.0699999999999998</v>
      </c>
      <c r="F141" s="165">
        <v>2.06</v>
      </c>
      <c r="G141" s="165">
        <v>0.8</v>
      </c>
      <c r="H141" s="165">
        <v>0.66</v>
      </c>
    </row>
    <row r="142" spans="1:8" x14ac:dyDescent="0.3">
      <c r="A142" s="164">
        <v>605</v>
      </c>
      <c r="B142" s="165">
        <v>0.38</v>
      </c>
      <c r="C142" s="165">
        <v>357.28</v>
      </c>
      <c r="D142" s="166">
        <v>604.98</v>
      </c>
      <c r="E142" s="167">
        <v>2.1</v>
      </c>
      <c r="F142" s="165">
        <v>2.09</v>
      </c>
      <c r="G142" s="165">
        <v>0.79</v>
      </c>
      <c r="H142" s="165">
        <v>0.17</v>
      </c>
    </row>
    <row r="143" spans="1:8" x14ac:dyDescent="0.3">
      <c r="A143" s="164">
        <v>610</v>
      </c>
      <c r="B143" s="165">
        <v>0.4</v>
      </c>
      <c r="C143" s="165">
        <v>358.26</v>
      </c>
      <c r="D143" s="166">
        <v>609.98</v>
      </c>
      <c r="E143" s="167">
        <v>2.14</v>
      </c>
      <c r="F143" s="165">
        <v>2.12</v>
      </c>
      <c r="G143" s="165">
        <v>0.79</v>
      </c>
      <c r="H143" s="165">
        <v>0.17</v>
      </c>
    </row>
    <row r="144" spans="1:8" x14ac:dyDescent="0.3">
      <c r="A144" s="164">
        <v>615</v>
      </c>
      <c r="B144" s="165">
        <v>0.47</v>
      </c>
      <c r="C144" s="165">
        <v>350.66</v>
      </c>
      <c r="D144" s="166">
        <v>614.98</v>
      </c>
      <c r="E144" s="167">
        <v>2.17</v>
      </c>
      <c r="F144" s="165">
        <v>2.16</v>
      </c>
      <c r="G144" s="165">
        <v>0.79</v>
      </c>
      <c r="H144" s="165">
        <v>0.53</v>
      </c>
    </row>
    <row r="145" spans="1:8" x14ac:dyDescent="0.3">
      <c r="A145" s="164">
        <v>620</v>
      </c>
      <c r="B145" s="165">
        <v>0.54</v>
      </c>
      <c r="C145" s="165">
        <v>343.06</v>
      </c>
      <c r="D145" s="166">
        <v>619.98</v>
      </c>
      <c r="E145" s="167">
        <v>2.2200000000000002</v>
      </c>
      <c r="F145" s="165">
        <v>2.21</v>
      </c>
      <c r="G145" s="165">
        <v>0.78</v>
      </c>
      <c r="H145" s="165">
        <v>0.56999999999999995</v>
      </c>
    </row>
    <row r="146" spans="1:8" x14ac:dyDescent="0.3">
      <c r="A146" s="164">
        <v>625</v>
      </c>
      <c r="B146" s="165">
        <v>0.77</v>
      </c>
      <c r="C146" s="165">
        <v>350.8</v>
      </c>
      <c r="D146" s="166">
        <v>624.98</v>
      </c>
      <c r="E146" s="167">
        <v>2.27</v>
      </c>
      <c r="F146" s="165">
        <v>2.2599999999999998</v>
      </c>
      <c r="G146" s="165">
        <v>0.77</v>
      </c>
      <c r="H146" s="165">
        <v>1.47</v>
      </c>
    </row>
    <row r="147" spans="1:8" x14ac:dyDescent="0.3">
      <c r="A147" s="164">
        <v>630</v>
      </c>
      <c r="B147" s="165">
        <v>1</v>
      </c>
      <c r="C147" s="165">
        <v>358.55</v>
      </c>
      <c r="D147" s="166">
        <v>629.98</v>
      </c>
      <c r="E147" s="167">
        <v>2.35</v>
      </c>
      <c r="F147" s="165">
        <v>2.34</v>
      </c>
      <c r="G147" s="165">
        <v>0.76</v>
      </c>
      <c r="H147" s="165">
        <v>1.55</v>
      </c>
    </row>
    <row r="148" spans="1:8" x14ac:dyDescent="0.3">
      <c r="A148" s="164">
        <v>635</v>
      </c>
      <c r="B148" s="165">
        <v>0.83</v>
      </c>
      <c r="C148" s="165">
        <v>43.84</v>
      </c>
      <c r="D148" s="166">
        <v>634.98</v>
      </c>
      <c r="E148" s="167">
        <v>2.42</v>
      </c>
      <c r="F148" s="165">
        <v>2.41</v>
      </c>
      <c r="G148" s="165">
        <v>0.79</v>
      </c>
      <c r="H148" s="165">
        <v>4.32</v>
      </c>
    </row>
    <row r="149" spans="1:8" x14ac:dyDescent="0.3">
      <c r="A149" s="164">
        <v>640</v>
      </c>
      <c r="B149" s="165">
        <v>0.66</v>
      </c>
      <c r="C149" s="165">
        <v>89.14</v>
      </c>
      <c r="D149" s="166">
        <v>639.98</v>
      </c>
      <c r="E149" s="167">
        <v>2.4500000000000002</v>
      </c>
      <c r="F149" s="165">
        <v>2.44</v>
      </c>
      <c r="G149" s="165">
        <v>0.85</v>
      </c>
      <c r="H149" s="165">
        <v>3.57</v>
      </c>
    </row>
    <row r="150" spans="1:8" x14ac:dyDescent="0.3">
      <c r="A150" s="164">
        <v>645</v>
      </c>
      <c r="B150" s="165">
        <v>0.59</v>
      </c>
      <c r="C150" s="165">
        <v>19.11</v>
      </c>
      <c r="D150" s="166">
        <v>644.98</v>
      </c>
      <c r="E150" s="167">
        <v>2.48</v>
      </c>
      <c r="F150" s="165">
        <v>2.4700000000000002</v>
      </c>
      <c r="G150" s="165">
        <v>0.89</v>
      </c>
      <c r="H150" s="165">
        <v>4.33</v>
      </c>
    </row>
    <row r="151" spans="1:8" x14ac:dyDescent="0.3">
      <c r="A151" s="164">
        <v>650</v>
      </c>
      <c r="B151" s="165">
        <v>0.52</v>
      </c>
      <c r="C151" s="165">
        <v>309.08</v>
      </c>
      <c r="D151" s="166">
        <v>649.98</v>
      </c>
      <c r="E151" s="167">
        <v>2.5299999999999998</v>
      </c>
      <c r="F151" s="165">
        <v>2.52</v>
      </c>
      <c r="G151" s="165">
        <v>0.88</v>
      </c>
      <c r="H151" s="165">
        <v>3.83</v>
      </c>
    </row>
    <row r="152" spans="1:8" x14ac:dyDescent="0.3">
      <c r="A152" s="164">
        <v>655</v>
      </c>
      <c r="B152" s="165">
        <v>0.92</v>
      </c>
      <c r="C152" s="165">
        <v>337.62</v>
      </c>
      <c r="D152" s="166">
        <v>654.98</v>
      </c>
      <c r="E152" s="167">
        <v>2.58</v>
      </c>
      <c r="F152" s="165">
        <v>2.57</v>
      </c>
      <c r="G152" s="165">
        <v>0.84</v>
      </c>
      <c r="H152" s="165">
        <v>3.15</v>
      </c>
    </row>
    <row r="153" spans="1:8" x14ac:dyDescent="0.3">
      <c r="A153" s="164">
        <v>660</v>
      </c>
      <c r="B153" s="165">
        <v>1.32</v>
      </c>
      <c r="C153" s="165">
        <v>6.16</v>
      </c>
      <c r="D153" s="166">
        <v>659.98</v>
      </c>
      <c r="E153" s="167">
        <v>2.67</v>
      </c>
      <c r="F153" s="165">
        <v>2.66</v>
      </c>
      <c r="G153" s="165">
        <v>0.83</v>
      </c>
      <c r="H153" s="165">
        <v>4.04</v>
      </c>
    </row>
    <row r="154" spans="1:8" x14ac:dyDescent="0.3">
      <c r="A154" s="168">
        <v>665</v>
      </c>
      <c r="B154" s="169">
        <v>1.35</v>
      </c>
      <c r="C154" s="169">
        <v>26.71</v>
      </c>
      <c r="D154" s="170">
        <v>664.98</v>
      </c>
      <c r="E154" s="171">
        <v>2.79</v>
      </c>
      <c r="F154" s="169">
        <v>2.77</v>
      </c>
      <c r="G154" s="169">
        <v>0.86</v>
      </c>
      <c r="H154" s="169">
        <v>2.86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2014-12-16T00:39:03Z</cp:lastPrinted>
  <dcterms:created xsi:type="dcterms:W3CDTF">2012-03-28T03:24:07Z</dcterms:created>
  <dcterms:modified xsi:type="dcterms:W3CDTF">2014-12-16T00:39:20Z</dcterms:modified>
</cp:coreProperties>
</file>