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C4" i="12" l="1"/>
  <c r="E4" i="12"/>
  <c r="A6" i="12"/>
  <c r="E6" i="12"/>
  <c r="G6" i="12"/>
  <c r="G8" i="12"/>
  <c r="C8" i="12"/>
  <c r="A8" i="12"/>
  <c r="C11" i="12"/>
  <c r="E11" i="12"/>
  <c r="G11" i="12"/>
  <c r="G13" i="12"/>
  <c r="C13" i="12"/>
  <c r="A13" i="12"/>
  <c r="E15" i="12"/>
  <c r="A17" i="12"/>
  <c r="C17" i="12"/>
  <c r="E17" i="12"/>
  <c r="G17" i="12"/>
  <c r="H17" i="12"/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C15" i="12"/>
  <c r="A15" i="12"/>
  <c r="G6" i="13" l="1"/>
  <c r="C6" i="13"/>
  <c r="A6" i="13"/>
  <c r="G4" i="13"/>
  <c r="C4" i="13"/>
  <c r="A4" i="13"/>
  <c r="E16" i="16" l="1"/>
  <c r="E13" i="12" l="1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<sst xmlns="http://schemas.openxmlformats.org/spreadsheetml/2006/main" count="181" uniqueCount="93">
  <si>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</si>
  <si>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</si>
  <si>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</si>
  <si>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</si>
  <si>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</si>
  <si>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</si>
  <si>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</si>
  <si>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</si>
  <si>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</si>
  <si>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</si>
  <si>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</si>
  <si>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</si>
  <si>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</si>
  <si>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</si>
  <si>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</si>
  <si>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</si>
  <si>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</si>
  <si>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</si>
  <si>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</si>
  <si>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</si>
  <si>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</si>
  <si>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</si>
  <si>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</si>
  <si>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</si>
  <si>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</si>
  <si>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</si>
  <si>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</si>
  <si>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</si>
  <si>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</si>
  <si>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</si>
  <si>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</si>
  <si>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</si>
  <si>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</si>
  <si>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</si>
  <si>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</si>
  <si>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</si>
  <si>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</si>
  <si>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</si>
  <si>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</si>
  <si>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</si>
  <si>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</si>
  <si>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</si>
  <si>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</si>
  <si>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</si>
  <si>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</si>
  <si>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</si>
  <si>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</si>
  <si>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</si>
  <si>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</si>
  <si>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</si>
  <si>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</si>
  <si>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</si>
  <si>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</si>
  <si>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</si>
  <si>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</si>
  <si>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</si>
  <si>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</si>
  <si>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</si>
  <si>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</si>
  <si>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</si>
  <si>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</si>
  <si>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</si>
  <si>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</si>
  <si>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</si>
  <si>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</si>
  <si>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</si>
  <si>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</si>
  <si>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</si>
  <si>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</si>
  <si>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</si>
  <si>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</si>
  <si>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Pleasant Hills 1A</t>
  </si>
  <si>
    <t>Pleasant Hills</t>
  </si>
  <si>
    <t>Queensland</t>
  </si>
  <si>
    <t>26° 25' 00.24" S.</t>
  </si>
  <si>
    <t>149° 00' 06.01" E.</t>
  </si>
  <si>
    <t>ORT</t>
  </si>
  <si>
    <t>Drop Gyro</t>
  </si>
  <si>
    <t>Savanna</t>
  </si>
  <si>
    <t>Tubing</t>
  </si>
  <si>
    <t>-0° 53' 27"</t>
  </si>
  <si>
    <t>D. Slater</t>
  </si>
  <si>
    <t>Depart base for Pleasant Hills 1A</t>
  </si>
  <si>
    <t>Arrive location.</t>
  </si>
  <si>
    <t>Make up tool and open PTW.</t>
  </si>
  <si>
    <t>Safety meeting with crew and prepare to drop Gyro.</t>
  </si>
  <si>
    <t>Drop gyro and reverse circulate for 6 minutes then slow pumps.</t>
  </si>
  <si>
    <t>Rig down pump in T and start to POOH with 2-7/8" tubing.</t>
  </si>
  <si>
    <t>OOH, perform surface calibration and lay out gyro.</t>
  </si>
  <si>
    <t>Depart for base.</t>
  </si>
  <si>
    <t>L. Bain</t>
  </si>
  <si>
    <t>Arrive Base.</t>
  </si>
  <si>
    <t>Start to POOH with 2-7/8" Tubing from 631m to surface.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</si>
</sst>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C09]d\ mmmm\ yyyy;@"/>
    <numFmt numFmtId="165" formatCode="0.00\ &quot;˚&quot;"/>
    <numFmt numFmtId="166" formatCode="0\ &quot;m MD&quot;"/>
    <numFmt numFmtId="167" formatCode="0.0"/>
    <numFmt numFmtId="168" formatCode="0.00\ &quot;m&quot;"/>
    <numFmt numFmtId="169" formatCode="&quot;N&quot;\ #,##0.0\ &quot;m&quot;"/>
    <numFmt numFmtId="170" formatCode="&quot;E&quot;\ #,##0.0\ &quot;m&quot;"/>
    <numFmt numFmtId="171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8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6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7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69" fontId="15" fillId="0" borderId="11" xfId="0" applyNumberFormat="1" applyFon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1" fontId="7" fillId="0" borderId="4" xfId="0" quotePrefix="1" applyNumberFormat="1" applyFont="1" applyBorder="1" applyAlignment="1">
      <alignment horizontal="left" vertical="center" indent="1"/>
    </xf>
    <xf numFmtId="20" fontId="0" fillId="0" borderId="16" xfId="0" quotePrefix="1" applyNumberFormat="1" applyBorder="1" applyAlignment="1">
      <alignment horizontal="center"/>
    </xf>
    <xf numFmtId="20" fontId="0" fillId="0" borderId="18" xfId="0" quotePrefix="1" applyNumberFormat="1" applyBorder="1" applyAlignment="1">
      <alignment horizontal="center"/>
    </xf>
    <xf numFmtId="168" fontId="6" fillId="0" borderId="11" xfId="0" applyNumberFormat="1" applyFont="1" applyBorder="1" applyAlignment="1">
      <alignment horizontal="left" vertical="center" indent="1"/>
    </xf>
    <xf numFmtId="167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69" fontId="0" fillId="0" borderId="4" xfId="0" quotePrefix="1" applyNumberFormat="1" applyBorder="1" applyAlignment="1">
      <alignment horizontal="left" vertical="center" indent="1"/>
    </xf>
    <xf numFmtId="169" fontId="0" fillId="0" borderId="6" xfId="0" quotePrefix="1" applyNumberFormat="1" applyBorder="1" applyAlignment="1">
      <alignment horizontal="left" vertical="center" indent="1"/>
    </xf>
    <xf numFmtId="170" fontId="0" fillId="0" borderId="4" xfId="0" quotePrefix="1" applyNumberFormat="1" applyFont="1" applyBorder="1" applyAlignment="1">
      <alignment horizontal="left" vertical="center" indent="1"/>
    </xf>
    <xf numFmtId="170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0" fontId="6" fillId="0" borderId="4" xfId="0" applyNumberFormat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170" fontId="6" fillId="0" borderId="6" xfId="0" applyNumberFormat="1" applyFont="1" applyBorder="1" applyAlignment="1">
      <alignment horizontal="left" vertical="center" indent="1"/>
    </xf>
    <xf numFmtId="170" fontId="0" fillId="0" borderId="4" xfId="0" applyNumberFormat="1" applyFont="1" applyBorder="1" applyAlignment="1">
      <alignment horizontal="left" vertical="center" indent="1"/>
    </xf>
    <xf numFmtId="170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7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98680854946395"/>
          <c:y val="0.10385007461915602"/>
          <c:w val="0.84663480403032765"/>
          <c:h val="0.810165506408285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Data'!$G$21:$G$87</c:f>
              <c:numCache>
                <c:formatCode>0.00</c:formatCode>
                <c:ptCount val="67"/>
                <c:pt idx="0">
                  <c:v>0</c:v>
                </c:pt>
                <c:pt idx="1">
                  <c:v>-2.8245011646800672E-2</c:v>
                </c:pt>
                <c:pt idx="2">
                  <c:v>-0.11766040830470267</c:v>
                </c:pt>
                <c:pt idx="3">
                  <c:v>-0.24761724539008725</c:v>
                </c:pt>
                <c:pt idx="4">
                  <c:v>-0.39530306605949328</c:v>
                </c:pt>
                <c:pt idx="5">
                  <c:v>-0.53870260588320729</c:v>
                </c:pt>
                <c:pt idx="6">
                  <c:v>-0.65082835920459936</c:v>
                </c:pt>
                <c:pt idx="7">
                  <c:v>-0.71673369635332596</c:v>
                </c:pt>
                <c:pt idx="8">
                  <c:v>-0.7414885542698072</c:v>
                </c:pt>
                <c:pt idx="9">
                  <c:v>-0.74155153408575114</c:v>
                </c:pt>
                <c:pt idx="10">
                  <c:v>-0.72938166723955056</c:v>
                </c:pt>
                <c:pt idx="11">
                  <c:v>-0.70935937758082623</c:v>
                </c:pt>
                <c:pt idx="12">
                  <c:v>-0.66414560866781192</c:v>
                </c:pt>
                <c:pt idx="13">
                  <c:v>-0.60164113618954662</c:v>
                </c:pt>
                <c:pt idx="14">
                  <c:v>-0.53628328634545686</c:v>
                </c:pt>
                <c:pt idx="15">
                  <c:v>-0.46510234299498343</c:v>
                </c:pt>
                <c:pt idx="16">
                  <c:v>-0.38822441049660206</c:v>
                </c:pt>
                <c:pt idx="17">
                  <c:v>-0.30236292530200909</c:v>
                </c:pt>
                <c:pt idx="18">
                  <c:v>-0.20454413942692826</c:v>
                </c:pt>
                <c:pt idx="19">
                  <c:v>-0.11294420977265507</c:v>
                </c:pt>
                <c:pt idx="20">
                  <c:v>-3.7725211220355465E-2</c:v>
                </c:pt>
                <c:pt idx="21">
                  <c:v>2.8891893092290483E-2</c:v>
                </c:pt>
                <c:pt idx="22">
                  <c:v>8.2343758080704016E-2</c:v>
                </c:pt>
                <c:pt idx="23">
                  <c:v>0.11945605092601477</c:v>
                </c:pt>
                <c:pt idx="24">
                  <c:v>0.14039937417667575</c:v>
                </c:pt>
                <c:pt idx="25">
                  <c:v>0.13524467672102791</c:v>
                </c:pt>
                <c:pt idx="26">
                  <c:v>0.1121052320136625</c:v>
                </c:pt>
                <c:pt idx="27">
                  <c:v>8.5845888167820059E-2</c:v>
                </c:pt>
                <c:pt idx="28">
                  <c:v>5.5032062828627284E-2</c:v>
                </c:pt>
                <c:pt idx="29">
                  <c:v>1.8771593014623653E-2</c:v>
                </c:pt>
                <c:pt idx="30">
                  <c:v>-2.1409389041912773E-2</c:v>
                </c:pt>
                <c:pt idx="31">
                  <c:v>-6.105804813607376E-2</c:v>
                </c:pt>
                <c:pt idx="32">
                  <c:v>-0.10468705574711869</c:v>
                </c:pt>
                <c:pt idx="33">
                  <c:v>-0.15358850354881545</c:v>
                </c:pt>
                <c:pt idx="34">
                  <c:v>-0.2135335134594479</c:v>
                </c:pt>
                <c:pt idx="35">
                  <c:v>-0.28777381528583268</c:v>
                </c:pt>
                <c:pt idx="36">
                  <c:v>-0.35715203853244082</c:v>
                </c:pt>
                <c:pt idx="37">
                  <c:v>-0.41900016845354332</c:v>
                </c:pt>
                <c:pt idx="38">
                  <c:v>-0.47461004076896174</c:v>
                </c:pt>
                <c:pt idx="39">
                  <c:v>-0.52914270393457352</c:v>
                </c:pt>
                <c:pt idx="40">
                  <c:v>-0.60064900688448886</c:v>
                </c:pt>
                <c:pt idx="41">
                  <c:v>-0.67888519592666829</c:v>
                </c:pt>
                <c:pt idx="42">
                  <c:v>-0.75043819789332789</c:v>
                </c:pt>
                <c:pt idx="43">
                  <c:v>-0.81951010875661112</c:v>
                </c:pt>
                <c:pt idx="44">
                  <c:v>-0.87987147088921036</c:v>
                </c:pt>
                <c:pt idx="45">
                  <c:v>-0.92273208900992398</c:v>
                </c:pt>
                <c:pt idx="46">
                  <c:v>-0.9498993337012378</c:v>
                </c:pt>
                <c:pt idx="47">
                  <c:v>-0.96963084964916779</c:v>
                </c:pt>
                <c:pt idx="48">
                  <c:v>-0.98736353513979858</c:v>
                </c:pt>
                <c:pt idx="49">
                  <c:v>-1.0041372168539697</c:v>
                </c:pt>
                <c:pt idx="50">
                  <c:v>-1.0193736965621991</c:v>
                </c:pt>
                <c:pt idx="51">
                  <c:v>-1.0369457167582763</c:v>
                </c:pt>
                <c:pt idx="52">
                  <c:v>-1.0543362993052348</c:v>
                </c:pt>
                <c:pt idx="53">
                  <c:v>-1.0693740978470465</c:v>
                </c:pt>
                <c:pt idx="54">
                  <c:v>-1.0868041754053421</c:v>
                </c:pt>
                <c:pt idx="55">
                  <c:v>-1.1090622954198668</c:v>
                </c:pt>
                <c:pt idx="56">
                  <c:v>-1.1410984960701664</c:v>
                </c:pt>
                <c:pt idx="57">
                  <c:v>-1.1759881100834979</c:v>
                </c:pt>
                <c:pt idx="58">
                  <c:v>-1.2026121830618184</c:v>
                </c:pt>
                <c:pt idx="59">
                  <c:v>-1.2248348228818815</c:v>
                </c:pt>
                <c:pt idx="60">
                  <c:v>-1.2413995652719507</c:v>
                </c:pt>
                <c:pt idx="61">
                  <c:v>-1.2511738914713317</c:v>
                </c:pt>
                <c:pt idx="62">
                  <c:v>-1.2571133676637349</c:v>
                </c:pt>
                <c:pt idx="63">
                  <c:v>-1.263590809406923</c:v>
                </c:pt>
                <c:pt idx="64">
                  <c:v>-1.2784010957985317</c:v>
                </c:pt>
                <c:pt idx="65">
                  <c:v>-1.2982691862568194</c:v>
                </c:pt>
                <c:pt idx="66">
                  <c:v>-1.3157393066313736</c:v>
                </c:pt>
              </c:numCache>
            </c:numRef>
          </c:xVal>
          <c:yVal>
            <c:numRef>
              <c:f>'Survey Data'!$F$21:$F$87</c:f>
              <c:numCache>
                <c:formatCode>0.00</c:formatCode>
                <c:ptCount val="67"/>
                <c:pt idx="0">
                  <c:v>0</c:v>
                </c:pt>
                <c:pt idx="1">
                  <c:v>4.1312640057421642E-2</c:v>
                </c:pt>
                <c:pt idx="2">
                  <c:v>0.14591207115696597</c:v>
                </c:pt>
                <c:pt idx="3">
                  <c:v>0.29278135431675811</c:v>
                </c:pt>
                <c:pt idx="4">
                  <c:v>0.45129626108130888</c:v>
                </c:pt>
                <c:pt idx="5">
                  <c:v>0.58526532058777314</c:v>
                </c:pt>
                <c:pt idx="6">
                  <c:v>0.67763138393441014</c:v>
                </c:pt>
                <c:pt idx="7">
                  <c:v>0.75752046909796233</c:v>
                </c:pt>
                <c:pt idx="8">
                  <c:v>0.83066139777405201</c:v>
                </c:pt>
                <c:pt idx="9">
                  <c:v>0.87764036693421743</c:v>
                </c:pt>
                <c:pt idx="10">
                  <c:v>0.91735941296887069</c:v>
                </c:pt>
                <c:pt idx="11">
                  <c:v>0.95207400786171403</c:v>
                </c:pt>
                <c:pt idx="12">
                  <c:v>0.98210773528989148</c:v>
                </c:pt>
                <c:pt idx="13">
                  <c:v>1.0021482039749081</c:v>
                </c:pt>
                <c:pt idx="14">
                  <c:v>1.0077449003463943</c:v>
                </c:pt>
                <c:pt idx="15">
                  <c:v>0.99630764272674022</c:v>
                </c:pt>
                <c:pt idx="16">
                  <c:v>0.96507165135732398</c:v>
                </c:pt>
                <c:pt idx="17">
                  <c:v>0.93506610112951016</c:v>
                </c:pt>
                <c:pt idx="18">
                  <c:v>0.90566851164528084</c:v>
                </c:pt>
                <c:pt idx="19">
                  <c:v>0.85719304845682687</c:v>
                </c:pt>
                <c:pt idx="20">
                  <c:v>0.79087763485205909</c:v>
                </c:pt>
                <c:pt idx="21">
                  <c:v>0.71135295458404624</c:v>
                </c:pt>
                <c:pt idx="22">
                  <c:v>0.61639174638773653</c:v>
                </c:pt>
                <c:pt idx="23">
                  <c:v>0.50629956883293226</c:v>
                </c:pt>
                <c:pt idx="24">
                  <c:v>0.38468026602347138</c:v>
                </c:pt>
                <c:pt idx="25">
                  <c:v>0.26355769914237537</c:v>
                </c:pt>
                <c:pt idx="26">
                  <c:v>0.14522977225198891</c:v>
                </c:pt>
                <c:pt idx="27">
                  <c:v>2.1580367012326074E-2</c:v>
                </c:pt>
                <c:pt idx="28">
                  <c:v>-0.1035134881698396</c:v>
                </c:pt>
                <c:pt idx="29">
                  <c:v>-0.22720228674723941</c:v>
                </c:pt>
                <c:pt idx="30">
                  <c:v>-0.3514109377924024</c:v>
                </c:pt>
                <c:pt idx="31">
                  <c:v>-0.48182737732856151</c:v>
                </c:pt>
                <c:pt idx="32">
                  <c:v>-0.61521684814184407</c:v>
                </c:pt>
                <c:pt idx="33">
                  <c:v>-0.74164310519632348</c:v>
                </c:pt>
                <c:pt idx="34">
                  <c:v>-0.87404445034640255</c:v>
                </c:pt>
                <c:pt idx="35">
                  <c:v>-1.0172767134703213</c:v>
                </c:pt>
                <c:pt idx="36">
                  <c:v>-1.1564093324029139</c:v>
                </c:pt>
                <c:pt idx="37">
                  <c:v>-1.2890640256019454</c:v>
                </c:pt>
                <c:pt idx="38">
                  <c:v>-1.4198654464820448</c:v>
                </c:pt>
                <c:pt idx="39">
                  <c:v>-1.5583735946462822</c:v>
                </c:pt>
                <c:pt idx="40">
                  <c:v>-1.7072378691338814</c:v>
                </c:pt>
                <c:pt idx="41">
                  <c:v>-1.8386528630301326</c:v>
                </c:pt>
                <c:pt idx="42">
                  <c:v>-1.9632762413589995</c:v>
                </c:pt>
                <c:pt idx="43">
                  <c:v>-2.1035032921746155</c:v>
                </c:pt>
                <c:pt idx="44">
                  <c:v>-2.2449037785907509</c:v>
                </c:pt>
                <c:pt idx="45">
                  <c:v>-2.3767781341590499</c:v>
                </c:pt>
                <c:pt idx="46">
                  <c:v>-2.4933660280767631</c:v>
                </c:pt>
                <c:pt idx="47">
                  <c:v>-2.6038576350878997</c:v>
                </c:pt>
                <c:pt idx="48">
                  <c:v>-2.7147169950116385</c:v>
                </c:pt>
                <c:pt idx="49">
                  <c:v>-2.8223568494700673</c:v>
                </c:pt>
                <c:pt idx="50">
                  <c:v>-2.9293892112631212</c:v>
                </c:pt>
                <c:pt idx="51">
                  <c:v>-3.0360271779338843</c:v>
                </c:pt>
                <c:pt idx="52">
                  <c:v>-3.1368093297316006</c:v>
                </c:pt>
                <c:pt idx="53">
                  <c:v>-3.2304117074230518</c:v>
                </c:pt>
                <c:pt idx="54">
                  <c:v>-3.3150687161692249</c:v>
                </c:pt>
                <c:pt idx="55">
                  <c:v>-3.3890240632193871</c:v>
                </c:pt>
                <c:pt idx="56">
                  <c:v>-3.4647734591448538</c:v>
                </c:pt>
                <c:pt idx="57">
                  <c:v>-3.5347012718710298</c:v>
                </c:pt>
                <c:pt idx="58">
                  <c:v>-3.5787266034164116</c:v>
                </c:pt>
                <c:pt idx="59">
                  <c:v>-3.6077849770112773</c:v>
                </c:pt>
                <c:pt idx="60">
                  <c:v>-3.6286127407094977</c:v>
                </c:pt>
                <c:pt idx="61">
                  <c:v>-3.6385875259995815</c:v>
                </c:pt>
                <c:pt idx="62">
                  <c:v>-3.6477479713471337</c:v>
                </c:pt>
                <c:pt idx="63">
                  <c:v>-3.6558282456089972</c:v>
                </c:pt>
                <c:pt idx="64">
                  <c:v>-3.6613338212495292</c:v>
                </c:pt>
                <c:pt idx="65">
                  <c:v>-3.6672512973233649</c:v>
                </c:pt>
                <c:pt idx="66">
                  <c:v>-3.6756684887919868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2752"/>
        <c:axId val="160613120"/>
      </c:scatterChart>
      <c:valAx>
        <c:axId val="160602752"/>
        <c:scaling>
          <c:orientation val="minMax"/>
          <c:max val="2"/>
          <c:min val="-4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0613120"/>
        <c:crosses val="autoZero"/>
        <c:crossBetween val="midCat"/>
      </c:valAx>
      <c:valAx>
        <c:axId val="16061312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0602752"/>
        <c:crosses val="autoZero"/>
        <c:crossBetween val="midCat"/>
        <c:majorUnit val="1"/>
        <c:minorUnit val="0.2"/>
      </c:valAx>
    </c:plotArea>
    <c:legend>
      <c:legendPos val="b"/>
      <c:layout>
        <c:manualLayout>
          <c:xMode val="edge"/>
          <c:yMode val="edge"/>
          <c:x val="1.2231682515719022E-2"/>
          <c:y val="0.91273074993807668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Data'!$B$21:$B$87</c:f>
              <c:numCache>
                <c:formatCode>0.00</c:formatCode>
                <c:ptCount val="67"/>
                <c:pt idx="0">
                  <c:v>0</c:v>
                </c:pt>
                <c:pt idx="1">
                  <c:v>0.59</c:v>
                </c:pt>
                <c:pt idx="2">
                  <c:v>1.07</c:v>
                </c:pt>
                <c:pt idx="3">
                  <c:v>1.29</c:v>
                </c:pt>
                <c:pt idx="4">
                  <c:v>1.32</c:v>
                </c:pt>
                <c:pt idx="5">
                  <c:v>1.04</c:v>
                </c:pt>
                <c:pt idx="6">
                  <c:v>0.71</c:v>
                </c:pt>
                <c:pt idx="7">
                  <c:v>0.59</c:v>
                </c:pt>
                <c:pt idx="8">
                  <c:v>0.34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0.41</c:v>
                </c:pt>
                <c:pt idx="13">
                  <c:v>0.39</c:v>
                </c:pt>
                <c:pt idx="14">
                  <c:v>0.4</c:v>
                </c:pt>
                <c:pt idx="15">
                  <c:v>0.48</c:v>
                </c:pt>
                <c:pt idx="16">
                  <c:v>0.52</c:v>
                </c:pt>
                <c:pt idx="17">
                  <c:v>0.57999999999999996</c:v>
                </c:pt>
                <c:pt idx="18">
                  <c:v>0.65</c:v>
                </c:pt>
                <c:pt idx="19">
                  <c:v>0.61</c:v>
                </c:pt>
                <c:pt idx="20">
                  <c:v>0.6</c:v>
                </c:pt>
                <c:pt idx="21">
                  <c:v>0.65</c:v>
                </c:pt>
                <c:pt idx="22">
                  <c:v>0.67</c:v>
                </c:pt>
                <c:pt idx="23">
                  <c:v>0.73</c:v>
                </c:pt>
                <c:pt idx="24">
                  <c:v>0.76</c:v>
                </c:pt>
                <c:pt idx="25">
                  <c:v>0.71</c:v>
                </c:pt>
                <c:pt idx="26">
                  <c:v>0.74</c:v>
                </c:pt>
                <c:pt idx="27">
                  <c:v>0.78</c:v>
                </c:pt>
                <c:pt idx="28">
                  <c:v>0.77</c:v>
                </c:pt>
                <c:pt idx="29">
                  <c:v>0.78</c:v>
                </c:pt>
                <c:pt idx="30">
                  <c:v>0.79</c:v>
                </c:pt>
                <c:pt idx="31">
                  <c:v>0.85</c:v>
                </c:pt>
                <c:pt idx="32">
                  <c:v>0.84</c:v>
                </c:pt>
                <c:pt idx="33">
                  <c:v>0.79</c:v>
                </c:pt>
                <c:pt idx="34">
                  <c:v>0.96</c:v>
                </c:pt>
                <c:pt idx="35">
                  <c:v>0.98</c:v>
                </c:pt>
                <c:pt idx="36">
                  <c:v>0.89</c:v>
                </c:pt>
                <c:pt idx="37">
                  <c:v>0.87</c:v>
                </c:pt>
                <c:pt idx="38">
                  <c:v>0.84</c:v>
                </c:pt>
                <c:pt idx="39">
                  <c:v>0.95</c:v>
                </c:pt>
                <c:pt idx="40">
                  <c:v>1.04</c:v>
                </c:pt>
                <c:pt idx="41">
                  <c:v>0.8</c:v>
                </c:pt>
                <c:pt idx="42">
                  <c:v>0.93</c:v>
                </c:pt>
                <c:pt idx="43">
                  <c:v>0.95</c:v>
                </c:pt>
                <c:pt idx="44">
                  <c:v>0.9</c:v>
                </c:pt>
                <c:pt idx="45">
                  <c:v>0.77</c:v>
                </c:pt>
                <c:pt idx="46">
                  <c:v>0.67</c:v>
                </c:pt>
                <c:pt idx="47">
                  <c:v>0.68</c:v>
                </c:pt>
                <c:pt idx="48">
                  <c:v>0.67</c:v>
                </c:pt>
                <c:pt idx="49">
                  <c:v>0.64</c:v>
                </c:pt>
                <c:pt idx="50">
                  <c:v>0.66</c:v>
                </c:pt>
                <c:pt idx="51">
                  <c:v>0.64</c:v>
                </c:pt>
                <c:pt idx="52">
                  <c:v>0.59</c:v>
                </c:pt>
                <c:pt idx="53">
                  <c:v>0.55000000000000004</c:v>
                </c:pt>
                <c:pt idx="54">
                  <c:v>0.49</c:v>
                </c:pt>
                <c:pt idx="55">
                  <c:v>0.44</c:v>
                </c:pt>
                <c:pt idx="56">
                  <c:v>0.55000000000000004</c:v>
                </c:pt>
                <c:pt idx="57">
                  <c:v>0.39</c:v>
                </c:pt>
                <c:pt idx="58">
                  <c:v>0.23</c:v>
                </c:pt>
                <c:pt idx="59">
                  <c:v>0.21</c:v>
                </c:pt>
                <c:pt idx="60">
                  <c:v>0.11</c:v>
                </c:pt>
                <c:pt idx="61">
                  <c:v>0.06</c:v>
                </c:pt>
                <c:pt idx="62">
                  <c:v>0.08</c:v>
                </c:pt>
                <c:pt idx="63">
                  <c:v>0.06</c:v>
                </c:pt>
                <c:pt idx="64">
                  <c:v>0.13</c:v>
                </c:pt>
                <c:pt idx="65">
                  <c:v>0.12</c:v>
                </c:pt>
                <c:pt idx="66">
                  <c:v>0.12</c:v>
                </c:pt>
              </c:numCache>
            </c:numRef>
          </c:xVal>
          <c:yVal>
            <c:numRef>
              <c:f>'Survey Data'!$A$21:$A$87</c:f>
              <c:numCache>
                <c:formatCode>0.0</c:formatCode>
                <c:ptCount val="67"/>
                <c:pt idx="0">
                  <c:v>0</c:v>
                </c:pt>
                <c:pt idx="1">
                  <c:v>9.7200000000000006</c:v>
                </c:pt>
                <c:pt idx="2">
                  <c:v>19.25</c:v>
                </c:pt>
                <c:pt idx="3">
                  <c:v>28.78</c:v>
                </c:pt>
                <c:pt idx="4">
                  <c:v>38.31</c:v>
                </c:pt>
                <c:pt idx="5">
                  <c:v>47.84</c:v>
                </c:pt>
                <c:pt idx="6">
                  <c:v>57.37</c:v>
                </c:pt>
                <c:pt idx="7">
                  <c:v>66.900000000000006</c:v>
                </c:pt>
                <c:pt idx="8">
                  <c:v>76.430000000000007</c:v>
                </c:pt>
                <c:pt idx="9">
                  <c:v>85.96</c:v>
                </c:pt>
                <c:pt idx="10">
                  <c:v>95.49</c:v>
                </c:pt>
                <c:pt idx="11">
                  <c:v>105.02</c:v>
                </c:pt>
                <c:pt idx="12">
                  <c:v>114.55</c:v>
                </c:pt>
                <c:pt idx="13">
                  <c:v>124.08</c:v>
                </c:pt>
                <c:pt idx="14">
                  <c:v>133.61000000000001</c:v>
                </c:pt>
                <c:pt idx="15">
                  <c:v>143.13999999999999</c:v>
                </c:pt>
                <c:pt idx="16">
                  <c:v>152.66999999999999</c:v>
                </c:pt>
                <c:pt idx="17">
                  <c:v>162.19999999999999</c:v>
                </c:pt>
                <c:pt idx="18">
                  <c:v>171.73</c:v>
                </c:pt>
                <c:pt idx="19">
                  <c:v>181.26</c:v>
                </c:pt>
                <c:pt idx="20">
                  <c:v>190.79</c:v>
                </c:pt>
                <c:pt idx="21">
                  <c:v>200.32</c:v>
                </c:pt>
                <c:pt idx="22">
                  <c:v>209.85</c:v>
                </c:pt>
                <c:pt idx="23">
                  <c:v>219.38</c:v>
                </c:pt>
                <c:pt idx="24">
                  <c:v>228.91</c:v>
                </c:pt>
                <c:pt idx="25">
                  <c:v>238.44</c:v>
                </c:pt>
                <c:pt idx="26">
                  <c:v>247.97</c:v>
                </c:pt>
                <c:pt idx="27">
                  <c:v>257.5</c:v>
                </c:pt>
                <c:pt idx="28">
                  <c:v>267.02999999999997</c:v>
                </c:pt>
                <c:pt idx="29">
                  <c:v>276.56</c:v>
                </c:pt>
                <c:pt idx="30">
                  <c:v>286.08999999999997</c:v>
                </c:pt>
                <c:pt idx="31">
                  <c:v>295.62</c:v>
                </c:pt>
                <c:pt idx="32">
                  <c:v>305.14999999999998</c:v>
                </c:pt>
                <c:pt idx="33">
                  <c:v>314.68</c:v>
                </c:pt>
                <c:pt idx="34">
                  <c:v>324.20999999999998</c:v>
                </c:pt>
                <c:pt idx="35">
                  <c:v>333.74</c:v>
                </c:pt>
                <c:pt idx="36">
                  <c:v>343.27</c:v>
                </c:pt>
                <c:pt idx="37">
                  <c:v>352.8</c:v>
                </c:pt>
                <c:pt idx="38">
                  <c:v>362.33</c:v>
                </c:pt>
                <c:pt idx="39">
                  <c:v>371.86</c:v>
                </c:pt>
                <c:pt idx="40">
                  <c:v>381.39</c:v>
                </c:pt>
                <c:pt idx="41">
                  <c:v>390.92</c:v>
                </c:pt>
                <c:pt idx="42">
                  <c:v>400.45</c:v>
                </c:pt>
                <c:pt idx="43">
                  <c:v>409.98</c:v>
                </c:pt>
                <c:pt idx="44">
                  <c:v>419.51</c:v>
                </c:pt>
                <c:pt idx="45">
                  <c:v>429.04</c:v>
                </c:pt>
                <c:pt idx="46">
                  <c:v>438.57</c:v>
                </c:pt>
                <c:pt idx="47">
                  <c:v>448.1</c:v>
                </c:pt>
                <c:pt idx="48">
                  <c:v>457.63</c:v>
                </c:pt>
                <c:pt idx="49">
                  <c:v>467.16</c:v>
                </c:pt>
                <c:pt idx="50">
                  <c:v>476.69</c:v>
                </c:pt>
                <c:pt idx="51">
                  <c:v>486.22</c:v>
                </c:pt>
                <c:pt idx="52">
                  <c:v>495.75</c:v>
                </c:pt>
                <c:pt idx="53">
                  <c:v>505.28</c:v>
                </c:pt>
                <c:pt idx="54">
                  <c:v>514.80999999999995</c:v>
                </c:pt>
                <c:pt idx="55">
                  <c:v>524.34</c:v>
                </c:pt>
                <c:pt idx="56">
                  <c:v>533.87</c:v>
                </c:pt>
                <c:pt idx="57">
                  <c:v>543.4</c:v>
                </c:pt>
                <c:pt idx="58">
                  <c:v>552.92999999999995</c:v>
                </c:pt>
                <c:pt idx="59">
                  <c:v>562.46</c:v>
                </c:pt>
                <c:pt idx="60">
                  <c:v>571.99</c:v>
                </c:pt>
                <c:pt idx="61">
                  <c:v>581.52</c:v>
                </c:pt>
                <c:pt idx="62">
                  <c:v>591.04999999999995</c:v>
                </c:pt>
                <c:pt idx="63">
                  <c:v>600.58000000000004</c:v>
                </c:pt>
                <c:pt idx="64">
                  <c:v>610.11</c:v>
                </c:pt>
                <c:pt idx="65">
                  <c:v>619.64</c:v>
                </c:pt>
                <c:pt idx="66">
                  <c:v>629.16999999999996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79040"/>
        <c:axId val="160680960"/>
      </c:scatterChart>
      <c:valAx>
        <c:axId val="16067904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0680960"/>
        <c:crosses val="autoZero"/>
        <c:crossBetween val="midCat"/>
        <c:majorUnit val="5"/>
        <c:minorUnit val="1"/>
      </c:valAx>
      <c:valAx>
        <c:axId val="16068096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06790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31890881451086E-2"/>
          <c:y val="0.14361002112160423"/>
          <c:w val="0.86445717033114999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Data'!$E$22:$E$87</c:f>
              <c:numCache>
                <c:formatCode>0.00</c:formatCode>
                <c:ptCount val="66"/>
                <c:pt idx="0">
                  <c:v>4.1312640057421648E-2</c:v>
                </c:pt>
                <c:pt idx="1">
                  <c:v>0.14591207115696594</c:v>
                </c:pt>
                <c:pt idx="2">
                  <c:v>0.292781354316758</c:v>
                </c:pt>
                <c:pt idx="3">
                  <c:v>0.45129626108130866</c:v>
                </c:pt>
                <c:pt idx="4">
                  <c:v>0.58526532058777303</c:v>
                </c:pt>
                <c:pt idx="5">
                  <c:v>0.67763138393440991</c:v>
                </c:pt>
                <c:pt idx="6">
                  <c:v>0.75752046909796256</c:v>
                </c:pt>
                <c:pt idx="7">
                  <c:v>0.83066139777405201</c:v>
                </c:pt>
                <c:pt idx="8">
                  <c:v>0.8776403669342171</c:v>
                </c:pt>
                <c:pt idx="9">
                  <c:v>0.91735941296887058</c:v>
                </c:pt>
                <c:pt idx="10">
                  <c:v>0.95207400786171359</c:v>
                </c:pt>
                <c:pt idx="11">
                  <c:v>0.98210773528989137</c:v>
                </c:pt>
                <c:pt idx="12">
                  <c:v>1.0021482039749081</c:v>
                </c:pt>
                <c:pt idx="13">
                  <c:v>1.0077449003463943</c:v>
                </c:pt>
                <c:pt idx="14">
                  <c:v>0.99630764272673988</c:v>
                </c:pt>
                <c:pt idx="15">
                  <c:v>0.96507165135732365</c:v>
                </c:pt>
                <c:pt idx="16">
                  <c:v>0.93506610112951005</c:v>
                </c:pt>
                <c:pt idx="17">
                  <c:v>0.90566851164528073</c:v>
                </c:pt>
                <c:pt idx="18">
                  <c:v>0.85719304845682687</c:v>
                </c:pt>
                <c:pt idx="19">
                  <c:v>0.79087763485205909</c:v>
                </c:pt>
                <c:pt idx="20">
                  <c:v>0.71135295458404613</c:v>
                </c:pt>
                <c:pt idx="21">
                  <c:v>0.61639174638773653</c:v>
                </c:pt>
                <c:pt idx="22">
                  <c:v>0.50629956883293226</c:v>
                </c:pt>
                <c:pt idx="23">
                  <c:v>0.38468026602347138</c:v>
                </c:pt>
                <c:pt idx="24">
                  <c:v>0.26355769914237537</c:v>
                </c:pt>
                <c:pt idx="25">
                  <c:v>0.14522977225198888</c:v>
                </c:pt>
                <c:pt idx="26">
                  <c:v>2.1580367012326081E-2</c:v>
                </c:pt>
                <c:pt idx="27">
                  <c:v>-0.1035134881698396</c:v>
                </c:pt>
                <c:pt idx="28">
                  <c:v>-0.22720228674723938</c:v>
                </c:pt>
                <c:pt idx="29">
                  <c:v>-0.3514109377924024</c:v>
                </c:pt>
                <c:pt idx="30">
                  <c:v>-0.48182737732856151</c:v>
                </c:pt>
                <c:pt idx="31">
                  <c:v>-0.61521684814184407</c:v>
                </c:pt>
                <c:pt idx="32">
                  <c:v>-0.74164310519632348</c:v>
                </c:pt>
                <c:pt idx="33">
                  <c:v>-0.87404445034640255</c:v>
                </c:pt>
                <c:pt idx="34">
                  <c:v>-1.0172767134703213</c:v>
                </c:pt>
                <c:pt idx="35">
                  <c:v>-1.1564093324029139</c:v>
                </c:pt>
                <c:pt idx="36">
                  <c:v>-1.2890640256019454</c:v>
                </c:pt>
                <c:pt idx="37">
                  <c:v>-1.4198654464820448</c:v>
                </c:pt>
                <c:pt idx="38">
                  <c:v>-1.5583735946462822</c:v>
                </c:pt>
                <c:pt idx="39">
                  <c:v>-1.7072378691338819</c:v>
                </c:pt>
                <c:pt idx="40">
                  <c:v>-1.8386528630301329</c:v>
                </c:pt>
                <c:pt idx="41">
                  <c:v>-1.9632762413589995</c:v>
                </c:pt>
                <c:pt idx="42">
                  <c:v>-2.1035032921746155</c:v>
                </c:pt>
                <c:pt idx="43">
                  <c:v>-2.2449037785907509</c:v>
                </c:pt>
                <c:pt idx="44">
                  <c:v>-2.3767781341590504</c:v>
                </c:pt>
                <c:pt idx="45">
                  <c:v>-2.4933660280767636</c:v>
                </c:pt>
                <c:pt idx="46">
                  <c:v>-2.6038576350878997</c:v>
                </c:pt>
                <c:pt idx="47">
                  <c:v>-2.714716995011639</c:v>
                </c:pt>
                <c:pt idx="48">
                  <c:v>-2.8223568494700673</c:v>
                </c:pt>
                <c:pt idx="49">
                  <c:v>-2.9293892112631217</c:v>
                </c:pt>
                <c:pt idx="50">
                  <c:v>-3.0360271779338848</c:v>
                </c:pt>
                <c:pt idx="51">
                  <c:v>-3.1368093297316011</c:v>
                </c:pt>
                <c:pt idx="52">
                  <c:v>-3.2304117074230523</c:v>
                </c:pt>
                <c:pt idx="53">
                  <c:v>-3.3150687161692249</c:v>
                </c:pt>
                <c:pt idx="54">
                  <c:v>-3.3890240632193871</c:v>
                </c:pt>
                <c:pt idx="55">
                  <c:v>-3.4647734591448538</c:v>
                </c:pt>
                <c:pt idx="56">
                  <c:v>-3.5347012718710302</c:v>
                </c:pt>
                <c:pt idx="57">
                  <c:v>-3.5787266034164116</c:v>
                </c:pt>
                <c:pt idx="58">
                  <c:v>-3.6077849770112778</c:v>
                </c:pt>
                <c:pt idx="59">
                  <c:v>-3.6286127407094977</c:v>
                </c:pt>
                <c:pt idx="60">
                  <c:v>-3.6385875259995815</c:v>
                </c:pt>
                <c:pt idx="61">
                  <c:v>-3.6477479713471337</c:v>
                </c:pt>
                <c:pt idx="62">
                  <c:v>-3.6558282456089972</c:v>
                </c:pt>
                <c:pt idx="63">
                  <c:v>-3.6613338212495288</c:v>
                </c:pt>
                <c:pt idx="64">
                  <c:v>-3.6672512973233649</c:v>
                </c:pt>
                <c:pt idx="65">
                  <c:v>-3.6756684887919868</c:v>
                </c:pt>
              </c:numCache>
            </c:numRef>
          </c:xVal>
          <c:yVal>
            <c:numRef>
              <c:f>'Survey Data'!$D$22:$D$87</c:f>
              <c:numCache>
                <c:formatCode>0.00</c:formatCode>
                <c:ptCount val="66"/>
                <c:pt idx="0">
                  <c:v>9.7198282204461552</c:v>
                </c:pt>
                <c:pt idx="1">
                  <c:v>19.248804673564365</c:v>
                </c:pt>
                <c:pt idx="2">
                  <c:v>28.776779805965901</c:v>
                </c:pt>
                <c:pt idx="3">
                  <c:v>38.304313772557748</c:v>
                </c:pt>
                <c:pt idx="4">
                  <c:v>47.832283465008622</c:v>
                </c:pt>
                <c:pt idx="5">
                  <c:v>57.36116167202745</c:v>
                </c:pt>
                <c:pt idx="6">
                  <c:v>66.890580341691376</c:v>
                </c:pt>
                <c:pt idx="7">
                  <c:v>76.420259613445381</c:v>
                </c:pt>
                <c:pt idx="8">
                  <c:v>85.950139331805872</c:v>
                </c:pt>
                <c:pt idx="9">
                  <c:v>95.480048731385921</c:v>
                </c:pt>
                <c:pt idx="10">
                  <c:v>105.00996231821628</c:v>
                </c:pt>
                <c:pt idx="11">
                  <c:v>114.53980347757123</c:v>
                </c:pt>
                <c:pt idx="12">
                  <c:v>124.06957531713081</c:v>
                </c:pt>
                <c:pt idx="13">
                  <c:v>133.59934930716844</c:v>
                </c:pt>
                <c:pt idx="14">
                  <c:v>143.12907306487054</c:v>
                </c:pt>
                <c:pt idx="15">
                  <c:v>152.65871105893387</c:v>
                </c:pt>
                <c:pt idx="16">
                  <c:v>162.18827490773268</c:v>
                </c:pt>
                <c:pt idx="17">
                  <c:v>171.71772639967602</c:v>
                </c:pt>
                <c:pt idx="18">
                  <c:v>181.24715849248844</c:v>
                </c:pt>
                <c:pt idx="19">
                  <c:v>190.77662965837365</c:v>
                </c:pt>
                <c:pt idx="20">
                  <c:v>200.30606392318441</c:v>
                </c:pt>
                <c:pt idx="21">
                  <c:v>209.8354377595156</c:v>
                </c:pt>
                <c:pt idx="22">
                  <c:v>219.36472812122656</c:v>
                </c:pt>
                <c:pt idx="23">
                  <c:v>228.89392675413865</c:v>
                </c:pt>
                <c:pt idx="24">
                  <c:v>238.42315098532472</c:v>
                </c:pt>
                <c:pt idx="25">
                  <c:v>247.95238808212378</c:v>
                </c:pt>
                <c:pt idx="26">
                  <c:v>257.48154951335852</c:v>
                </c:pt>
                <c:pt idx="27">
                  <c:v>267.01067832493402</c:v>
                </c:pt>
                <c:pt idx="28">
                  <c:v>276.53980658468697</c:v>
                </c:pt>
                <c:pt idx="29">
                  <c:v>286.06891230561922</c:v>
                </c:pt>
                <c:pt idx="30">
                  <c:v>295.5979366186275</c:v>
                </c:pt>
                <c:pt idx="31">
                  <c:v>305.12690218507743</c:v>
                </c:pt>
                <c:pt idx="32">
                  <c:v>314.65593777544456</c:v>
                </c:pt>
                <c:pt idx="33">
                  <c:v>324.18482496531647</c:v>
                </c:pt>
                <c:pt idx="34">
                  <c:v>333.71345926626276</c:v>
                </c:pt>
                <c:pt idx="35">
                  <c:v>343.24218981647869</c:v>
                </c:pt>
                <c:pt idx="36">
                  <c:v>352.7710657512032</c:v>
                </c:pt>
                <c:pt idx="37">
                  <c:v>362.3000053226458</c:v>
                </c:pt>
                <c:pt idx="38">
                  <c:v>371.82884121908512</c:v>
                </c:pt>
                <c:pt idx="39">
                  <c:v>381.35740721127576</c:v>
                </c:pt>
                <c:pt idx="40">
                  <c:v>390.88617253644259</c:v>
                </c:pt>
                <c:pt idx="41">
                  <c:v>400.41508613200904</c:v>
                </c:pt>
                <c:pt idx="42">
                  <c:v>409.94380386608191</c:v>
                </c:pt>
                <c:pt idx="43">
                  <c:v>419.47256275999734</c:v>
                </c:pt>
                <c:pt idx="44">
                  <c:v>429.0015508061997</c:v>
                </c:pt>
                <c:pt idx="45">
                  <c:v>438.53079750849031</c:v>
                </c:pt>
                <c:pt idx="46">
                  <c:v>448.06013640271885</c:v>
                </c:pt>
                <c:pt idx="47">
                  <c:v>457.58947506896459</c:v>
                </c:pt>
                <c:pt idx="48">
                  <c:v>467.11885227241612</c:v>
                </c:pt>
                <c:pt idx="49">
                  <c:v>476.64823897624774</c:v>
                </c:pt>
                <c:pt idx="50">
                  <c:v>486.17762594748478</c:v>
                </c:pt>
                <c:pt idx="51">
                  <c:v>495.70707679437686</c:v>
                </c:pt>
                <c:pt idx="52">
                  <c:v>505.23660503710738</c:v>
                </c:pt>
                <c:pt idx="53">
                  <c:v>514.76621246671198</c:v>
                </c:pt>
                <c:pt idx="54">
                  <c:v>524.29589891144815</c:v>
                </c:pt>
                <c:pt idx="55">
                  <c:v>533.82554229639322</c:v>
                </c:pt>
                <c:pt idx="56">
                  <c:v>543.35521870529783</c:v>
                </c:pt>
                <c:pt idx="57">
                  <c:v>552.88507652442684</c:v>
                </c:pt>
                <c:pt idx="58">
                  <c:v>562.41500625054107</c:v>
                </c:pt>
                <c:pt idx="59">
                  <c:v>571.94496788433946</c:v>
                </c:pt>
                <c:pt idx="60">
                  <c:v>581.47495726449063</c:v>
                </c:pt>
                <c:pt idx="61">
                  <c:v>591.00495067633938</c:v>
                </c:pt>
                <c:pt idx="62">
                  <c:v>600.53494450592359</c:v>
                </c:pt>
                <c:pt idx="63">
                  <c:v>610.06493081433769</c:v>
                </c:pt>
                <c:pt idx="64">
                  <c:v>619.59490821057727</c:v>
                </c:pt>
                <c:pt idx="65">
                  <c:v>629.12488809000752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0848"/>
        <c:axId val="161232768"/>
      </c:scatterChart>
      <c:valAx>
        <c:axId val="16123084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1232768"/>
        <c:crossesAt val="0"/>
        <c:crossBetween val="midCat"/>
      </c:valAx>
      <c:valAx>
        <c:axId val="16123276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123084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0694198962653"/>
          <c:y val="9.8549463237131346E-2"/>
          <c:w val="0.82640164770979407"/>
          <c:h val="0.80852438272408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Data'!$G$21:$G$87</c:f>
              <c:numCache>
                <c:formatCode>0.00</c:formatCode>
                <c:ptCount val="67"/>
                <c:pt idx="0">
                  <c:v>0</c:v>
                </c:pt>
                <c:pt idx="1">
                  <c:v>-2.8245011646800672E-2</c:v>
                </c:pt>
                <c:pt idx="2">
                  <c:v>-0.11766040830470267</c:v>
                </c:pt>
                <c:pt idx="3">
                  <c:v>-0.24761724539008725</c:v>
                </c:pt>
                <c:pt idx="4">
                  <c:v>-0.39530306605949328</c:v>
                </c:pt>
                <c:pt idx="5">
                  <c:v>-0.53870260588320729</c:v>
                </c:pt>
                <c:pt idx="6">
                  <c:v>-0.65082835920459936</c:v>
                </c:pt>
                <c:pt idx="7">
                  <c:v>-0.71673369635332596</c:v>
                </c:pt>
                <c:pt idx="8">
                  <c:v>-0.7414885542698072</c:v>
                </c:pt>
                <c:pt idx="9">
                  <c:v>-0.74155153408575114</c:v>
                </c:pt>
                <c:pt idx="10">
                  <c:v>-0.72938166723955056</c:v>
                </c:pt>
                <c:pt idx="11">
                  <c:v>-0.70935937758082623</c:v>
                </c:pt>
                <c:pt idx="12">
                  <c:v>-0.66414560866781192</c:v>
                </c:pt>
                <c:pt idx="13">
                  <c:v>-0.60164113618954662</c:v>
                </c:pt>
                <c:pt idx="14">
                  <c:v>-0.53628328634545686</c:v>
                </c:pt>
                <c:pt idx="15">
                  <c:v>-0.46510234299498343</c:v>
                </c:pt>
                <c:pt idx="16">
                  <c:v>-0.38822441049660206</c:v>
                </c:pt>
                <c:pt idx="17">
                  <c:v>-0.30236292530200909</c:v>
                </c:pt>
                <c:pt idx="18">
                  <c:v>-0.20454413942692826</c:v>
                </c:pt>
                <c:pt idx="19">
                  <c:v>-0.11294420977265507</c:v>
                </c:pt>
                <c:pt idx="20">
                  <c:v>-3.7725211220355465E-2</c:v>
                </c:pt>
                <c:pt idx="21">
                  <c:v>2.8891893092290483E-2</c:v>
                </c:pt>
                <c:pt idx="22">
                  <c:v>8.2343758080704016E-2</c:v>
                </c:pt>
                <c:pt idx="23">
                  <c:v>0.11945605092601477</c:v>
                </c:pt>
                <c:pt idx="24">
                  <c:v>0.14039937417667575</c:v>
                </c:pt>
                <c:pt idx="25">
                  <c:v>0.13524467672102791</c:v>
                </c:pt>
                <c:pt idx="26">
                  <c:v>0.1121052320136625</c:v>
                </c:pt>
                <c:pt idx="27">
                  <c:v>8.5845888167820059E-2</c:v>
                </c:pt>
                <c:pt idx="28">
                  <c:v>5.5032062828627284E-2</c:v>
                </c:pt>
                <c:pt idx="29">
                  <c:v>1.8771593014623653E-2</c:v>
                </c:pt>
                <c:pt idx="30">
                  <c:v>-2.1409389041912773E-2</c:v>
                </c:pt>
                <c:pt idx="31">
                  <c:v>-6.105804813607376E-2</c:v>
                </c:pt>
                <c:pt idx="32">
                  <c:v>-0.10468705574711869</c:v>
                </c:pt>
                <c:pt idx="33">
                  <c:v>-0.15358850354881545</c:v>
                </c:pt>
                <c:pt idx="34">
                  <c:v>-0.2135335134594479</c:v>
                </c:pt>
                <c:pt idx="35">
                  <c:v>-0.28777381528583268</c:v>
                </c:pt>
                <c:pt idx="36">
                  <c:v>-0.35715203853244082</c:v>
                </c:pt>
                <c:pt idx="37">
                  <c:v>-0.41900016845354332</c:v>
                </c:pt>
                <c:pt idx="38">
                  <c:v>-0.47461004076896174</c:v>
                </c:pt>
                <c:pt idx="39">
                  <c:v>-0.52914270393457352</c:v>
                </c:pt>
                <c:pt idx="40">
                  <c:v>-0.60064900688448886</c:v>
                </c:pt>
                <c:pt idx="41">
                  <c:v>-0.67888519592666829</c:v>
                </c:pt>
                <c:pt idx="42">
                  <c:v>-0.75043819789332789</c:v>
                </c:pt>
                <c:pt idx="43">
                  <c:v>-0.81951010875661112</c:v>
                </c:pt>
                <c:pt idx="44">
                  <c:v>-0.87987147088921036</c:v>
                </c:pt>
                <c:pt idx="45">
                  <c:v>-0.92273208900992398</c:v>
                </c:pt>
                <c:pt idx="46">
                  <c:v>-0.9498993337012378</c:v>
                </c:pt>
                <c:pt idx="47">
                  <c:v>-0.96963084964916779</c:v>
                </c:pt>
                <c:pt idx="48">
                  <c:v>-0.98736353513979858</c:v>
                </c:pt>
                <c:pt idx="49">
                  <c:v>-1.0041372168539697</c:v>
                </c:pt>
                <c:pt idx="50">
                  <c:v>-1.0193736965621991</c:v>
                </c:pt>
                <c:pt idx="51">
                  <c:v>-1.0369457167582763</c:v>
                </c:pt>
                <c:pt idx="52">
                  <c:v>-1.0543362993052348</c:v>
                </c:pt>
                <c:pt idx="53">
                  <c:v>-1.0693740978470465</c:v>
                </c:pt>
                <c:pt idx="54">
                  <c:v>-1.0868041754053421</c:v>
                </c:pt>
                <c:pt idx="55">
                  <c:v>-1.1090622954198668</c:v>
                </c:pt>
                <c:pt idx="56">
                  <c:v>-1.1410984960701664</c:v>
                </c:pt>
                <c:pt idx="57">
                  <c:v>-1.1759881100834979</c:v>
                </c:pt>
                <c:pt idx="58">
                  <c:v>-1.2026121830618184</c:v>
                </c:pt>
                <c:pt idx="59">
                  <c:v>-1.2248348228818815</c:v>
                </c:pt>
                <c:pt idx="60">
                  <c:v>-1.2413995652719507</c:v>
                </c:pt>
                <c:pt idx="61">
                  <c:v>-1.2511738914713317</c:v>
                </c:pt>
                <c:pt idx="62">
                  <c:v>-1.2571133676637349</c:v>
                </c:pt>
                <c:pt idx="63">
                  <c:v>-1.263590809406923</c:v>
                </c:pt>
                <c:pt idx="64">
                  <c:v>-1.2784010957985317</c:v>
                </c:pt>
                <c:pt idx="65">
                  <c:v>-1.2982691862568194</c:v>
                </c:pt>
                <c:pt idx="66">
                  <c:v>-1.3157393066313736</c:v>
                </c:pt>
              </c:numCache>
            </c:numRef>
          </c:xVal>
          <c:yVal>
            <c:numRef>
              <c:f>'Survey Data'!$F$21:$F$87</c:f>
              <c:numCache>
                <c:formatCode>0.00</c:formatCode>
                <c:ptCount val="67"/>
                <c:pt idx="0">
                  <c:v>0</c:v>
                </c:pt>
                <c:pt idx="1">
                  <c:v>4.1312640057421642E-2</c:v>
                </c:pt>
                <c:pt idx="2">
                  <c:v>0.14591207115696597</c:v>
                </c:pt>
                <c:pt idx="3">
                  <c:v>0.29278135431675811</c:v>
                </c:pt>
                <c:pt idx="4">
                  <c:v>0.45129626108130888</c:v>
                </c:pt>
                <c:pt idx="5">
                  <c:v>0.58526532058777314</c:v>
                </c:pt>
                <c:pt idx="6">
                  <c:v>0.67763138393441014</c:v>
                </c:pt>
                <c:pt idx="7">
                  <c:v>0.75752046909796233</c:v>
                </c:pt>
                <c:pt idx="8">
                  <c:v>0.83066139777405201</c:v>
                </c:pt>
                <c:pt idx="9">
                  <c:v>0.87764036693421743</c:v>
                </c:pt>
                <c:pt idx="10">
                  <c:v>0.91735941296887069</c:v>
                </c:pt>
                <c:pt idx="11">
                  <c:v>0.95207400786171403</c:v>
                </c:pt>
                <c:pt idx="12">
                  <c:v>0.98210773528989148</c:v>
                </c:pt>
                <c:pt idx="13">
                  <c:v>1.0021482039749081</c:v>
                </c:pt>
                <c:pt idx="14">
                  <c:v>1.0077449003463943</c:v>
                </c:pt>
                <c:pt idx="15">
                  <c:v>0.99630764272674022</c:v>
                </c:pt>
                <c:pt idx="16">
                  <c:v>0.96507165135732398</c:v>
                </c:pt>
                <c:pt idx="17">
                  <c:v>0.93506610112951016</c:v>
                </c:pt>
                <c:pt idx="18">
                  <c:v>0.90566851164528084</c:v>
                </c:pt>
                <c:pt idx="19">
                  <c:v>0.85719304845682687</c:v>
                </c:pt>
                <c:pt idx="20">
                  <c:v>0.79087763485205909</c:v>
                </c:pt>
                <c:pt idx="21">
                  <c:v>0.71135295458404624</c:v>
                </c:pt>
                <c:pt idx="22">
                  <c:v>0.61639174638773653</c:v>
                </c:pt>
                <c:pt idx="23">
                  <c:v>0.50629956883293226</c:v>
                </c:pt>
                <c:pt idx="24">
                  <c:v>0.38468026602347138</c:v>
                </c:pt>
                <c:pt idx="25">
                  <c:v>0.26355769914237537</c:v>
                </c:pt>
                <c:pt idx="26">
                  <c:v>0.14522977225198891</c:v>
                </c:pt>
                <c:pt idx="27">
                  <c:v>2.1580367012326074E-2</c:v>
                </c:pt>
                <c:pt idx="28">
                  <c:v>-0.1035134881698396</c:v>
                </c:pt>
                <c:pt idx="29">
                  <c:v>-0.22720228674723941</c:v>
                </c:pt>
                <c:pt idx="30">
                  <c:v>-0.3514109377924024</c:v>
                </c:pt>
                <c:pt idx="31">
                  <c:v>-0.48182737732856151</c:v>
                </c:pt>
                <c:pt idx="32">
                  <c:v>-0.61521684814184407</c:v>
                </c:pt>
                <c:pt idx="33">
                  <c:v>-0.74164310519632348</c:v>
                </c:pt>
                <c:pt idx="34">
                  <c:v>-0.87404445034640255</c:v>
                </c:pt>
                <c:pt idx="35">
                  <c:v>-1.0172767134703213</c:v>
                </c:pt>
                <c:pt idx="36">
                  <c:v>-1.1564093324029139</c:v>
                </c:pt>
                <c:pt idx="37">
                  <c:v>-1.2890640256019454</c:v>
                </c:pt>
                <c:pt idx="38">
                  <c:v>-1.4198654464820448</c:v>
                </c:pt>
                <c:pt idx="39">
                  <c:v>-1.5583735946462822</c:v>
                </c:pt>
                <c:pt idx="40">
                  <c:v>-1.7072378691338814</c:v>
                </c:pt>
                <c:pt idx="41">
                  <c:v>-1.8386528630301326</c:v>
                </c:pt>
                <c:pt idx="42">
                  <c:v>-1.9632762413589995</c:v>
                </c:pt>
                <c:pt idx="43">
                  <c:v>-2.1035032921746155</c:v>
                </c:pt>
                <c:pt idx="44">
                  <c:v>-2.2449037785907509</c:v>
                </c:pt>
                <c:pt idx="45">
                  <c:v>-2.3767781341590499</c:v>
                </c:pt>
                <c:pt idx="46">
                  <c:v>-2.4933660280767631</c:v>
                </c:pt>
                <c:pt idx="47">
                  <c:v>-2.6038576350878997</c:v>
                </c:pt>
                <c:pt idx="48">
                  <c:v>-2.7147169950116385</c:v>
                </c:pt>
                <c:pt idx="49">
                  <c:v>-2.8223568494700673</c:v>
                </c:pt>
                <c:pt idx="50">
                  <c:v>-2.9293892112631212</c:v>
                </c:pt>
                <c:pt idx="51">
                  <c:v>-3.0360271779338843</c:v>
                </c:pt>
                <c:pt idx="52">
                  <c:v>-3.1368093297316006</c:v>
                </c:pt>
                <c:pt idx="53">
                  <c:v>-3.2304117074230518</c:v>
                </c:pt>
                <c:pt idx="54">
                  <c:v>-3.3150687161692249</c:v>
                </c:pt>
                <c:pt idx="55">
                  <c:v>-3.3890240632193871</c:v>
                </c:pt>
                <c:pt idx="56">
                  <c:v>-3.4647734591448538</c:v>
                </c:pt>
                <c:pt idx="57">
                  <c:v>-3.5347012718710298</c:v>
                </c:pt>
                <c:pt idx="58">
                  <c:v>-3.5787266034164116</c:v>
                </c:pt>
                <c:pt idx="59">
                  <c:v>-3.6077849770112773</c:v>
                </c:pt>
                <c:pt idx="60">
                  <c:v>-3.6286127407094977</c:v>
                </c:pt>
                <c:pt idx="61">
                  <c:v>-3.6385875259995815</c:v>
                </c:pt>
                <c:pt idx="62">
                  <c:v>-3.6477479713471337</c:v>
                </c:pt>
                <c:pt idx="63">
                  <c:v>-3.6558282456089972</c:v>
                </c:pt>
                <c:pt idx="64">
                  <c:v>-3.6613338212495292</c:v>
                </c:pt>
                <c:pt idx="65">
                  <c:v>-3.6672512973233649</c:v>
                </c:pt>
                <c:pt idx="66">
                  <c:v>-3.6756684887919868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5648"/>
        <c:axId val="161361920"/>
      </c:scatterChart>
      <c:valAx>
        <c:axId val="161355648"/>
        <c:scaling>
          <c:orientation val="minMax"/>
          <c:max val="2"/>
          <c:min val="-4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1361920"/>
        <c:crosses val="autoZero"/>
        <c:crossBetween val="midCat"/>
      </c:valAx>
      <c:valAx>
        <c:axId val="16136192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13556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3096361207822119E-3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Data'!$H$22:$H$87</c:f>
              <c:numCache>
                <c:formatCode>0.00</c:formatCode>
                <c:ptCount val="66"/>
                <c:pt idx="0">
                  <c:v>1.8209876543202852</c:v>
                </c:pt>
                <c:pt idx="1">
                  <c:v>1.5674584560215963</c:v>
                </c:pt>
                <c:pt idx="2">
                  <c:v>0.7489823011536888</c:v>
                </c:pt>
                <c:pt idx="3">
                  <c:v>0.50118374454447701</c:v>
                </c:pt>
                <c:pt idx="4">
                  <c:v>0.88545123219331001</c:v>
                </c:pt>
                <c:pt idx="5">
                  <c:v>1.0900606461179545</c:v>
                </c:pt>
                <c:pt idx="6">
                  <c:v>1.2336004500038664</c:v>
                </c:pt>
                <c:pt idx="7">
                  <c:v>0.80450944988372941</c:v>
                </c:pt>
                <c:pt idx="8">
                  <c:v>0.60631463607117397</c:v>
                </c:pt>
                <c:pt idx="9">
                  <c:v>6.9616248069309272E-2</c:v>
                </c:pt>
                <c:pt idx="10">
                  <c:v>0.4199639577866226</c:v>
                </c:pt>
                <c:pt idx="11">
                  <c:v>0.59066416758667639</c:v>
                </c:pt>
                <c:pt idx="12">
                  <c:v>0.41597439968199607</c:v>
                </c:pt>
                <c:pt idx="13">
                  <c:v>0.14254542220047037</c:v>
                </c:pt>
                <c:pt idx="14">
                  <c:v>0.53889916242376312</c:v>
                </c:pt>
                <c:pt idx="15">
                  <c:v>0.24353632989293386</c:v>
                </c:pt>
                <c:pt idx="16">
                  <c:v>0.41632305115608109</c:v>
                </c:pt>
                <c:pt idx="17">
                  <c:v>0.3042049803933583</c:v>
                </c:pt>
                <c:pt idx="18">
                  <c:v>0.59934398822474155</c:v>
                </c:pt>
                <c:pt idx="19">
                  <c:v>0.31894656463301929</c:v>
                </c:pt>
                <c:pt idx="20">
                  <c:v>0.29741573411569899</c:v>
                </c:pt>
                <c:pt idx="21">
                  <c:v>0.50594826078817656</c:v>
                </c:pt>
                <c:pt idx="22">
                  <c:v>0.34438417476205002</c:v>
                </c:pt>
                <c:pt idx="23">
                  <c:v>0.43259103248313485</c:v>
                </c:pt>
                <c:pt idx="24">
                  <c:v>0.61608496452679107</c:v>
                </c:pt>
                <c:pt idx="25">
                  <c:v>0.12125869858686925</c:v>
                </c:pt>
                <c:pt idx="26">
                  <c:v>0.12592092044310049</c:v>
                </c:pt>
                <c:pt idx="27">
                  <c:v>0.16229563259278432</c:v>
                </c:pt>
                <c:pt idx="28">
                  <c:v>6.1102945309823159E-2</c:v>
                </c:pt>
                <c:pt idx="29">
                  <c:v>8.9389463492610385E-2</c:v>
                </c:pt>
                <c:pt idx="30">
                  <c:v>0.25542256472163077</c:v>
                </c:pt>
                <c:pt idx="31">
                  <c:v>0.28571705387678997</c:v>
                </c:pt>
                <c:pt idx="32">
                  <c:v>0.15744922314905879</c:v>
                </c:pt>
                <c:pt idx="33">
                  <c:v>0.60587569920761608</c:v>
                </c:pt>
                <c:pt idx="34">
                  <c:v>7.345272396588258E-2</c:v>
                </c:pt>
                <c:pt idx="35">
                  <c:v>0.31358589506305973</c:v>
                </c:pt>
                <c:pt idx="36">
                  <c:v>6.4297925581857027E-2</c:v>
                </c:pt>
                <c:pt idx="37">
                  <c:v>0.19857868049835672</c:v>
                </c:pt>
                <c:pt idx="38">
                  <c:v>0.34778661650469739</c:v>
                </c:pt>
                <c:pt idx="39">
                  <c:v>0.49240508675077904</c:v>
                </c:pt>
                <c:pt idx="40">
                  <c:v>0.77732822612300578</c:v>
                </c:pt>
                <c:pt idx="41">
                  <c:v>0.48564072781258311</c:v>
                </c:pt>
                <c:pt idx="42">
                  <c:v>0.12762977105116582</c:v>
                </c:pt>
                <c:pt idx="43">
                  <c:v>0.26509894327855993</c:v>
                </c:pt>
                <c:pt idx="44">
                  <c:v>0.50331875558837391</c:v>
                </c:pt>
                <c:pt idx="45">
                  <c:v>0.33743908040628801</c:v>
                </c:pt>
                <c:pt idx="46">
                  <c:v>0.10388964622487738</c:v>
                </c:pt>
                <c:pt idx="47">
                  <c:v>3.8125902819314945E-2</c:v>
                </c:pt>
                <c:pt idx="48">
                  <c:v>0.10198281798315172</c:v>
                </c:pt>
                <c:pt idx="49">
                  <c:v>6.4638805238496841E-2</c:v>
                </c:pt>
                <c:pt idx="50">
                  <c:v>0.12301450937496534</c:v>
                </c:pt>
                <c:pt idx="51">
                  <c:v>0.17447465385842573</c:v>
                </c:pt>
                <c:pt idx="52">
                  <c:v>0.12997893123971263</c:v>
                </c:pt>
                <c:pt idx="53">
                  <c:v>0.22349531864932287</c:v>
                </c:pt>
                <c:pt idx="54">
                  <c:v>0.22182411979239516</c:v>
                </c:pt>
                <c:pt idx="55">
                  <c:v>0.37471488738320657</c:v>
                </c:pt>
                <c:pt idx="56">
                  <c:v>0.50934735199578218</c:v>
                </c:pt>
                <c:pt idx="57">
                  <c:v>0.51986620329493749</c:v>
                </c:pt>
                <c:pt idx="58">
                  <c:v>7.1233937854662227E-2</c:v>
                </c:pt>
                <c:pt idx="59">
                  <c:v>0.31491285809257169</c:v>
                </c:pt>
                <c:pt idx="60">
                  <c:v>0.1781102865031132</c:v>
                </c:pt>
                <c:pt idx="61">
                  <c:v>0.16558632058829159</c:v>
                </c:pt>
                <c:pt idx="62">
                  <c:v>0.2110224608053278</c:v>
                </c:pt>
                <c:pt idx="63">
                  <c:v>0.22044156683384575</c:v>
                </c:pt>
                <c:pt idx="64">
                  <c:v>6.7805284768845411E-2</c:v>
                </c:pt>
                <c:pt idx="65">
                  <c:v>0.17886915283390986</c:v>
                </c:pt>
              </c:numCache>
            </c:numRef>
          </c:xVal>
          <c:yVal>
            <c:numRef>
              <c:f>'Survey Data'!$A$22:$A$87</c:f>
              <c:numCache>
                <c:formatCode>0.0</c:formatCode>
                <c:ptCount val="66"/>
                <c:pt idx="0">
                  <c:v>9.7200000000000006</c:v>
                </c:pt>
                <c:pt idx="1">
                  <c:v>19.25</c:v>
                </c:pt>
                <c:pt idx="2">
                  <c:v>28.78</c:v>
                </c:pt>
                <c:pt idx="3">
                  <c:v>38.31</c:v>
                </c:pt>
                <c:pt idx="4">
                  <c:v>47.84</c:v>
                </c:pt>
                <c:pt idx="5">
                  <c:v>57.37</c:v>
                </c:pt>
                <c:pt idx="6">
                  <c:v>66.900000000000006</c:v>
                </c:pt>
                <c:pt idx="7">
                  <c:v>76.430000000000007</c:v>
                </c:pt>
                <c:pt idx="8">
                  <c:v>85.96</c:v>
                </c:pt>
                <c:pt idx="9">
                  <c:v>95.49</c:v>
                </c:pt>
                <c:pt idx="10">
                  <c:v>105.02</c:v>
                </c:pt>
                <c:pt idx="11">
                  <c:v>114.55</c:v>
                </c:pt>
                <c:pt idx="12">
                  <c:v>124.08</c:v>
                </c:pt>
                <c:pt idx="13">
                  <c:v>133.61000000000001</c:v>
                </c:pt>
                <c:pt idx="14">
                  <c:v>143.13999999999999</c:v>
                </c:pt>
                <c:pt idx="15">
                  <c:v>152.66999999999999</c:v>
                </c:pt>
                <c:pt idx="16">
                  <c:v>162.19999999999999</c:v>
                </c:pt>
                <c:pt idx="17">
                  <c:v>171.73</c:v>
                </c:pt>
                <c:pt idx="18">
                  <c:v>181.26</c:v>
                </c:pt>
                <c:pt idx="19">
                  <c:v>190.79</c:v>
                </c:pt>
                <c:pt idx="20">
                  <c:v>200.32</c:v>
                </c:pt>
                <c:pt idx="21">
                  <c:v>209.85</c:v>
                </c:pt>
                <c:pt idx="22">
                  <c:v>219.38</c:v>
                </c:pt>
                <c:pt idx="23">
                  <c:v>228.91</c:v>
                </c:pt>
                <c:pt idx="24">
                  <c:v>238.44</c:v>
                </c:pt>
                <c:pt idx="25">
                  <c:v>247.97</c:v>
                </c:pt>
                <c:pt idx="26">
                  <c:v>257.5</c:v>
                </c:pt>
                <c:pt idx="27">
                  <c:v>267.02999999999997</c:v>
                </c:pt>
                <c:pt idx="28">
                  <c:v>276.56</c:v>
                </c:pt>
                <c:pt idx="29">
                  <c:v>286.08999999999997</c:v>
                </c:pt>
                <c:pt idx="30">
                  <c:v>295.62</c:v>
                </c:pt>
                <c:pt idx="31">
                  <c:v>305.14999999999998</c:v>
                </c:pt>
                <c:pt idx="32">
                  <c:v>314.68</c:v>
                </c:pt>
                <c:pt idx="33">
                  <c:v>324.20999999999998</c:v>
                </c:pt>
                <c:pt idx="34">
                  <c:v>333.74</c:v>
                </c:pt>
                <c:pt idx="35">
                  <c:v>343.27</c:v>
                </c:pt>
                <c:pt idx="36">
                  <c:v>352.8</c:v>
                </c:pt>
                <c:pt idx="37">
                  <c:v>362.33</c:v>
                </c:pt>
                <c:pt idx="38">
                  <c:v>371.86</c:v>
                </c:pt>
                <c:pt idx="39">
                  <c:v>381.39</c:v>
                </c:pt>
                <c:pt idx="40">
                  <c:v>390.92</c:v>
                </c:pt>
                <c:pt idx="41">
                  <c:v>400.45</c:v>
                </c:pt>
                <c:pt idx="42">
                  <c:v>409.98</c:v>
                </c:pt>
                <c:pt idx="43">
                  <c:v>419.51</c:v>
                </c:pt>
                <c:pt idx="44">
                  <c:v>429.04</c:v>
                </c:pt>
                <c:pt idx="45">
                  <c:v>438.57</c:v>
                </c:pt>
                <c:pt idx="46">
                  <c:v>448.1</c:v>
                </c:pt>
                <c:pt idx="47">
                  <c:v>457.63</c:v>
                </c:pt>
                <c:pt idx="48">
                  <c:v>467.16</c:v>
                </c:pt>
                <c:pt idx="49">
                  <c:v>476.69</c:v>
                </c:pt>
                <c:pt idx="50">
                  <c:v>486.22</c:v>
                </c:pt>
                <c:pt idx="51">
                  <c:v>495.75</c:v>
                </c:pt>
                <c:pt idx="52">
                  <c:v>505.28</c:v>
                </c:pt>
                <c:pt idx="53">
                  <c:v>514.80999999999995</c:v>
                </c:pt>
                <c:pt idx="54">
                  <c:v>524.34</c:v>
                </c:pt>
                <c:pt idx="55">
                  <c:v>533.87</c:v>
                </c:pt>
                <c:pt idx="56">
                  <c:v>543.4</c:v>
                </c:pt>
                <c:pt idx="57">
                  <c:v>552.92999999999995</c:v>
                </c:pt>
                <c:pt idx="58">
                  <c:v>562.46</c:v>
                </c:pt>
                <c:pt idx="59">
                  <c:v>571.99</c:v>
                </c:pt>
                <c:pt idx="60">
                  <c:v>581.52</c:v>
                </c:pt>
                <c:pt idx="61">
                  <c:v>591.04999999999995</c:v>
                </c:pt>
                <c:pt idx="62">
                  <c:v>600.58000000000004</c:v>
                </c:pt>
                <c:pt idx="63">
                  <c:v>610.11</c:v>
                </c:pt>
                <c:pt idx="64">
                  <c:v>619.64</c:v>
                </c:pt>
                <c:pt idx="65">
                  <c:v>629.16999999999996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03264"/>
        <c:axId val="161405184"/>
      </c:scatterChart>
      <c:valAx>
        <c:axId val="16140326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1405184"/>
        <c:crosses val="autoZero"/>
        <c:crossBetween val="midCat"/>
        <c:majorUnit val="5"/>
        <c:minorUnit val="1"/>
      </c:valAx>
      <c:valAx>
        <c:axId val="16140518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14032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87" totalsRowShown="0" headerRowDxfId="10" dataDxfId="9" tableBorderDxfId="8">
  <autoFilter ref="A20:H87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" zoomScale="70" zoomScaleNormal="70" workbookViewId="0">
      <selection activeCell="B12" sqref="B12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/>
      <c r="B1" s="170"/>
      <c r="C1" s="170"/>
      <c r="D1" s="170"/>
      <c r="E1" s="170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1" t="s">
        <v>36</v>
      </c>
      <c r="B10" s="171"/>
      <c r="C10" s="171"/>
      <c r="D10" s="171"/>
      <c r="E10" s="171"/>
      <c r="F10" s="171"/>
      <c r="G10" s="171"/>
      <c r="H10" s="171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Pleasant Hills 1A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Pleasant Hills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25' 00.24" S.</v>
      </c>
    </row>
    <row r="16" spans="1:8" ht="39" customHeight="1" x14ac:dyDescent="0.45">
      <c r="D16" s="31" t="s">
        <v>49</v>
      </c>
      <c r="E16" s="30" t="str">
        <f>'Event Summary'!G6</f>
        <v>149° 00' 06.01" E.</v>
      </c>
    </row>
    <row r="17" spans="4:7" ht="39" customHeight="1" x14ac:dyDescent="0.45">
      <c r="D17" s="31" t="s">
        <v>32</v>
      </c>
      <c r="E17" s="172">
        <f>'Event Summary'!A13</f>
        <v>41931</v>
      </c>
      <c r="F17" s="172"/>
      <c r="G17" s="172"/>
    </row>
    <row r="18" spans="4:7" ht="39" customHeight="1" x14ac:dyDescent="0.45">
      <c r="D18" s="31" t="s">
        <v>31</v>
      </c>
      <c r="E18" s="30" t="str">
        <f>'Event Summary'!C17</f>
        <v>D. Slater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41932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C26" sqref="C2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39</v>
      </c>
      <c r="B1" s="173"/>
      <c r="C1" s="173"/>
      <c r="D1" s="173"/>
      <c r="E1" s="173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6" t="s">
        <v>47</v>
      </c>
      <c r="B4" s="134"/>
      <c r="C4" s="136" t="s">
        <v>71</v>
      </c>
      <c r="D4" s="135"/>
      <c r="E4" s="136" t="s">
        <v>72</v>
      </c>
      <c r="F4" s="134"/>
      <c r="G4" s="137" t="s">
        <v>15</v>
      </c>
      <c r="H4" s="140"/>
    </row>
    <row r="5" spans="1:8" s="1" customFormat="1" ht="9" customHeight="1" x14ac:dyDescent="0.25">
      <c r="A5" s="123" t="s">
        <v>16</v>
      </c>
      <c r="B5" s="126"/>
      <c r="C5" s="123" t="s">
        <v>58</v>
      </c>
      <c r="D5" s="124"/>
      <c r="E5" s="123" t="s">
        <v>44</v>
      </c>
      <c r="F5" s="124"/>
      <c r="G5" s="123" t="s">
        <v>45</v>
      </c>
      <c r="H5" s="124"/>
    </row>
    <row r="6" spans="1:8" s="1" customFormat="1" x14ac:dyDescent="0.25">
      <c r="A6" s="137" t="s">
        <v>73</v>
      </c>
      <c r="B6" s="140"/>
      <c r="C6" s="144" t="s">
        <v>60</v>
      </c>
      <c r="D6" s="140"/>
      <c r="E6" s="151" t="s">
        <v>74</v>
      </c>
      <c r="F6" s="147"/>
      <c r="G6" s="151" t="s">
        <v>75</v>
      </c>
      <c r="H6" s="135"/>
    </row>
    <row r="7" spans="1:8" s="1" customFormat="1" ht="9" customHeight="1" x14ac:dyDescent="0.25">
      <c r="A7" s="123" t="s">
        <v>40</v>
      </c>
      <c r="B7" s="126"/>
      <c r="C7" s="123" t="s">
        <v>41</v>
      </c>
      <c r="D7" s="124"/>
      <c r="E7" s="123" t="s">
        <v>42</v>
      </c>
      <c r="F7" s="124"/>
      <c r="G7" s="123" t="s">
        <v>43</v>
      </c>
      <c r="H7" s="124"/>
    </row>
    <row r="8" spans="1:8" s="1" customFormat="1" x14ac:dyDescent="0.25">
      <c r="A8" s="175">
        <v>7076612.3899999997</v>
      </c>
      <c r="B8" s="176"/>
      <c r="C8" s="177">
        <v>699635.05</v>
      </c>
      <c r="D8" s="178"/>
      <c r="E8" s="146" t="s">
        <v>51</v>
      </c>
      <c r="F8" s="147"/>
      <c r="G8" s="146">
        <v>55</v>
      </c>
      <c r="H8" s="135"/>
    </row>
    <row r="9" spans="1:8" x14ac:dyDescent="0.25">
      <c r="A9" s="128" t="s">
        <v>11</v>
      </c>
      <c r="B9" s="129"/>
      <c r="C9" s="129"/>
      <c r="D9" s="129"/>
      <c r="E9" s="129"/>
      <c r="F9" s="129"/>
      <c r="G9" s="139"/>
      <c r="H9" s="130"/>
    </row>
    <row r="10" spans="1:8" s="2" customFormat="1" ht="9" customHeight="1" x14ac:dyDescent="0.25">
      <c r="A10" s="123" t="s">
        <v>24</v>
      </c>
      <c r="B10" s="124"/>
      <c r="C10" s="138" t="s">
        <v>13</v>
      </c>
      <c r="D10" s="124"/>
      <c r="E10" s="138" t="s">
        <v>27</v>
      </c>
      <c r="F10" s="125"/>
      <c r="G10" s="123" t="s">
        <v>19</v>
      </c>
      <c r="H10" s="124"/>
    </row>
    <row r="11" spans="1:8" s="1" customFormat="1" x14ac:dyDescent="0.25">
      <c r="A11" s="131" t="s">
        <v>13</v>
      </c>
      <c r="B11" s="133"/>
      <c r="C11" s="142">
        <v>393.1</v>
      </c>
      <c r="D11" s="133"/>
      <c r="E11" s="131" t="s">
        <v>76</v>
      </c>
      <c r="F11" s="132"/>
      <c r="G11" s="142">
        <v>3.3</v>
      </c>
      <c r="H11" s="133"/>
    </row>
    <row r="12" spans="1:8" s="2" customFormat="1" ht="9" customHeight="1" x14ac:dyDescent="0.25">
      <c r="A12" s="123" t="s">
        <v>10</v>
      </c>
      <c r="B12" s="124"/>
      <c r="C12" s="123" t="s">
        <v>59</v>
      </c>
      <c r="D12" s="124"/>
      <c r="E12" s="123" t="s">
        <v>22</v>
      </c>
      <c r="F12" s="125"/>
      <c r="G12" s="123" t="s">
        <v>23</v>
      </c>
      <c r="H12" s="124"/>
    </row>
    <row r="13" spans="1:8" s="1" customFormat="1" x14ac:dyDescent="0.25">
      <c r="A13" s="143">
        <v>41931</v>
      </c>
      <c r="B13" s="133"/>
      <c r="C13" s="131" t="s">
        <v>77</v>
      </c>
      <c r="D13" s="133"/>
      <c r="E13" s="141">
        <v>0</v>
      </c>
      <c r="F13" s="132"/>
      <c r="G13" s="141">
        <v>629</v>
      </c>
      <c r="H13" s="133"/>
    </row>
    <row r="14" spans="1:8" s="77" customFormat="1" ht="9" customHeight="1" x14ac:dyDescent="0.25">
      <c r="A14" s="123" t="s">
        <v>17</v>
      </c>
      <c r="B14" s="124"/>
      <c r="C14" s="123" t="s">
        <v>61</v>
      </c>
      <c r="D14" s="124"/>
      <c r="E14" s="123" t="s">
        <v>53</v>
      </c>
      <c r="F14" s="125"/>
      <c r="G14" s="123" t="s">
        <v>56</v>
      </c>
      <c r="H14" s="124"/>
    </row>
    <row r="15" spans="1:8" s="76" customFormat="1" x14ac:dyDescent="0.25">
      <c r="A15" s="131" t="s">
        <v>52</v>
      </c>
      <c r="B15" s="133"/>
      <c r="C15" s="143" t="s">
        <v>69</v>
      </c>
      <c r="D15" s="133"/>
      <c r="E15" s="162" t="s">
        <v>80</v>
      </c>
      <c r="F15" s="132"/>
      <c r="G15" s="141" t="s">
        <v>55</v>
      </c>
      <c r="H15" s="133"/>
    </row>
    <row r="16" spans="1:8" s="2" customFormat="1" ht="9" customHeight="1" x14ac:dyDescent="0.25">
      <c r="A16" s="152" t="s">
        <v>63</v>
      </c>
      <c r="B16" s="124"/>
      <c r="C16" s="123" t="s">
        <v>46</v>
      </c>
      <c r="D16" s="124"/>
      <c r="E16" s="123" t="s">
        <v>57</v>
      </c>
      <c r="F16" s="125"/>
      <c r="G16" s="123" t="s">
        <v>29</v>
      </c>
      <c r="H16" s="127" t="s">
        <v>28</v>
      </c>
    </row>
    <row r="17" spans="1:8" s="64" customFormat="1" ht="12.75" x14ac:dyDescent="0.25">
      <c r="A17" s="143" t="s">
        <v>90</v>
      </c>
      <c r="B17" s="133"/>
      <c r="C17" s="131" t="s">
        <v>81</v>
      </c>
      <c r="D17" s="133"/>
      <c r="E17" s="131" t="s">
        <v>78</v>
      </c>
      <c r="F17" s="132"/>
      <c r="G17" s="141" t="s">
        <v>79</v>
      </c>
      <c r="H17" s="145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9"/>
      <c r="B19" s="180"/>
      <c r="C19" s="180"/>
      <c r="D19" s="180"/>
      <c r="E19" s="180"/>
      <c r="F19" s="180"/>
      <c r="G19" s="180"/>
      <c r="H19" s="181"/>
    </row>
    <row r="20" spans="1:8" s="8" customFormat="1" x14ac:dyDescent="0.25">
      <c r="A20" s="46" t="s">
        <v>38</v>
      </c>
      <c r="B20" s="46" t="s">
        <v>37</v>
      </c>
      <c r="C20" s="174" t="s">
        <v>20</v>
      </c>
      <c r="D20" s="174"/>
      <c r="E20" s="174"/>
      <c r="F20" s="174"/>
      <c r="G20" s="174"/>
      <c r="H20" s="174"/>
    </row>
    <row r="21" spans="1:8" ht="13.5" customHeight="1" x14ac:dyDescent="0.25">
      <c r="A21" s="117">
        <v>41931</v>
      </c>
      <c r="B21" s="118">
        <v>0.73958333333333337</v>
      </c>
      <c r="C21" s="113" t="s">
        <v>82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63">
        <v>0.75347222222222221</v>
      </c>
      <c r="C22" s="114" t="s">
        <v>83</v>
      </c>
      <c r="D22" s="54"/>
      <c r="E22" s="54"/>
      <c r="F22" s="54"/>
      <c r="G22" s="54"/>
      <c r="H22" s="55"/>
    </row>
    <row r="23" spans="1:8" ht="13.5" customHeight="1" x14ac:dyDescent="0.25">
      <c r="A23" s="122"/>
      <c r="B23" s="164">
        <v>0.76736111111111116</v>
      </c>
      <c r="C23" s="116" t="s">
        <v>84</v>
      </c>
      <c r="D23" s="57"/>
      <c r="E23" s="57"/>
      <c r="F23" s="57"/>
      <c r="G23" s="57"/>
      <c r="H23" s="58"/>
    </row>
    <row r="24" spans="1:8" ht="13.5" customHeight="1" x14ac:dyDescent="0.25">
      <c r="A24" s="121"/>
      <c r="B24" s="120">
        <v>0.90625</v>
      </c>
      <c r="C24" s="114" t="s">
        <v>85</v>
      </c>
      <c r="D24" s="54"/>
      <c r="E24" s="54"/>
      <c r="F24" s="54"/>
      <c r="G24" s="54"/>
      <c r="H24" s="55"/>
    </row>
    <row r="25" spans="1:8" ht="13.5" customHeight="1" x14ac:dyDescent="0.25">
      <c r="A25" s="121"/>
      <c r="B25" s="120">
        <v>0.91666666666666663</v>
      </c>
      <c r="C25" s="114" t="s">
        <v>86</v>
      </c>
      <c r="D25" s="54"/>
      <c r="E25" s="54"/>
      <c r="F25" s="54"/>
      <c r="G25" s="54"/>
      <c r="H25" s="55"/>
    </row>
    <row r="26" spans="1:8" ht="13.5" customHeight="1" x14ac:dyDescent="0.25">
      <c r="A26" s="121"/>
      <c r="B26" s="120">
        <v>0.92361111111111116</v>
      </c>
      <c r="C26" s="114" t="s">
        <v>87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0">
        <v>0.92708333333333337</v>
      </c>
      <c r="C27" s="114" t="s">
        <v>92</v>
      </c>
      <c r="D27" s="54"/>
      <c r="E27" s="54"/>
      <c r="F27" s="54"/>
      <c r="G27" s="54"/>
      <c r="H27" s="55"/>
    </row>
    <row r="28" spans="1:8" ht="13.5" customHeight="1" x14ac:dyDescent="0.25">
      <c r="A28" s="119"/>
      <c r="B28" s="120">
        <v>0.98958333333333337</v>
      </c>
      <c r="C28" s="114" t="s">
        <v>88</v>
      </c>
      <c r="D28" s="54"/>
      <c r="E28" s="54"/>
      <c r="F28" s="54"/>
      <c r="G28" s="54"/>
      <c r="H28" s="55"/>
    </row>
    <row r="29" spans="1:8" ht="13.5" customHeight="1" x14ac:dyDescent="0.25">
      <c r="A29" s="121">
        <v>41932</v>
      </c>
      <c r="B29" s="120">
        <v>3.125E-2</v>
      </c>
      <c r="C29" s="114" t="s">
        <v>89</v>
      </c>
      <c r="E29" s="54"/>
      <c r="F29" s="54"/>
      <c r="G29" s="54"/>
      <c r="H29" s="55"/>
    </row>
    <row r="30" spans="1:8" ht="13.5" customHeight="1" x14ac:dyDescent="0.25">
      <c r="A30" s="119"/>
      <c r="B30" s="120">
        <v>4.1666666666666664E-2</v>
      </c>
      <c r="C30" s="115" t="s">
        <v>91</v>
      </c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A4" sqref="A4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3" t="s">
        <v>50</v>
      </c>
      <c r="B1" s="173"/>
      <c r="C1" s="173"/>
      <c r="D1" s="173"/>
      <c r="E1" s="173"/>
      <c r="F1" s="173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Pleasant Hills 1A</v>
      </c>
      <c r="D4" s="18"/>
      <c r="E4" s="18"/>
      <c r="F4" s="18"/>
      <c r="G4" s="20" t="str">
        <f>'Event Summary'!E4</f>
        <v>Pleasant Hills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0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8" t="s">
        <v>12</v>
      </c>
      <c r="B8" s="82" t="s">
        <v>13</v>
      </c>
      <c r="C8" s="83" t="s">
        <v>27</v>
      </c>
      <c r="D8" s="182" t="s">
        <v>26</v>
      </c>
      <c r="E8" s="182"/>
      <c r="F8" s="183"/>
      <c r="G8" s="82" t="s">
        <v>22</v>
      </c>
      <c r="H8" s="79" t="s">
        <v>23</v>
      </c>
    </row>
    <row r="9" spans="1:13" s="1" customFormat="1" x14ac:dyDescent="0.25">
      <c r="A9" s="73" t="str">
        <f>'Event Summary'!A11</f>
        <v>Ground Level</v>
      </c>
      <c r="B9" s="165">
        <f>'Event Summary'!C11</f>
        <v>393.1</v>
      </c>
      <c r="C9" s="72" t="str">
        <f>'Event Summary'!E11</f>
        <v>ORT</v>
      </c>
      <c r="D9" s="104">
        <f>'Event Summary'!G11</f>
        <v>3.3</v>
      </c>
      <c r="E9" s="105"/>
      <c r="F9" s="106"/>
      <c r="G9" s="72" t="s">
        <v>18</v>
      </c>
      <c r="H9" s="107">
        <f>'Event Summary'!G13</f>
        <v>629</v>
      </c>
    </row>
    <row r="10" spans="1:13" s="2" customFormat="1" ht="9" customHeight="1" x14ac:dyDescent="0.25">
      <c r="A10" s="82" t="s">
        <v>10</v>
      </c>
      <c r="B10" s="74" t="s">
        <v>17</v>
      </c>
      <c r="C10" s="82" t="s">
        <v>44</v>
      </c>
      <c r="D10" s="78" t="s">
        <v>45</v>
      </c>
      <c r="E10" s="80"/>
      <c r="F10" s="79"/>
      <c r="G10" s="82" t="s">
        <v>42</v>
      </c>
      <c r="H10" s="79" t="s">
        <v>43</v>
      </c>
    </row>
    <row r="11" spans="1:13" s="112" customFormat="1" ht="12" x14ac:dyDescent="0.25">
      <c r="A11" s="108">
        <f>'Event Summary'!A13</f>
        <v>41931</v>
      </c>
      <c r="B11" s="153" t="str">
        <f>'Event Summary'!A15</f>
        <v>Grid North</v>
      </c>
      <c r="C11" s="109" t="str">
        <f>'Event Summary'!E6</f>
        <v>26° 25' 00.24" S.</v>
      </c>
      <c r="D11" s="73" t="str">
        <f>'Event Summary'!G6</f>
        <v>149° 00' 06.01" E.</v>
      </c>
      <c r="E11" s="105"/>
      <c r="F11" s="106"/>
      <c r="G11" s="110" t="str">
        <f>'Event Summary'!E8</f>
        <v>GDA94/MGA94</v>
      </c>
      <c r="H11" s="111">
        <f>'Event Summary'!G8</f>
        <v>55</v>
      </c>
    </row>
    <row r="12" spans="1:13" s="2" customFormat="1" ht="9" customHeight="1" x14ac:dyDescent="0.25">
      <c r="A12" s="74" t="s">
        <v>53</v>
      </c>
      <c r="B12" s="82" t="s">
        <v>56</v>
      </c>
      <c r="C12" s="82" t="s">
        <v>40</v>
      </c>
      <c r="D12" s="78" t="s">
        <v>41</v>
      </c>
      <c r="E12" s="80"/>
      <c r="F12" s="79"/>
      <c r="G12" s="82" t="s">
        <v>61</v>
      </c>
      <c r="H12" s="79" t="s">
        <v>29</v>
      </c>
    </row>
    <row r="13" spans="1:13" s="112" customFormat="1" ht="12" x14ac:dyDescent="0.25">
      <c r="A13" s="110" t="str">
        <f>'Event Summary'!E15</f>
        <v>-0° 53' 27"</v>
      </c>
      <c r="B13" s="108" t="str">
        <f>'Event Summary'!G15</f>
        <v>N/A</v>
      </c>
      <c r="C13" s="154">
        <f>'Event Summary'!A8</f>
        <v>7076612.3899999997</v>
      </c>
      <c r="D13" s="187">
        <f>'Event Summary'!C8</f>
        <v>699635.05</v>
      </c>
      <c r="E13" s="188"/>
      <c r="F13" s="189"/>
      <c r="G13" s="110" t="str">
        <f>'Event Summary'!C15</f>
        <v>Min Curvature</v>
      </c>
      <c r="H13" s="111" t="str">
        <f>'Event Summary'!G17</f>
        <v>Tubing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4" t="str">
        <f>IF(ISBLANK('Event Summary'!A19),"",'Event Summary'!A19)</f>
        <v/>
      </c>
      <c r="B15" s="185"/>
      <c r="C15" s="185"/>
      <c r="D15" s="185"/>
      <c r="E15" s="185"/>
      <c r="F15" s="185"/>
      <c r="G15" s="185"/>
      <c r="H15" s="186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4" zoomScaleNormal="100" workbookViewId="0">
      <selection activeCell="F58" sqref="F58"/>
    </sheetView>
  </sheetViews>
  <sheetFormatPr defaultRowHeight="15" x14ac:dyDescent="0.25"/>
  <cols>
    <col min="1" max="2" width="16.42578125" style="75" customWidth="1"/>
    <col min="3" max="3" width="16.5703125" style="75" customWidth="1"/>
    <col min="4" max="4" width="10.7109375" style="75" customWidth="1"/>
    <col min="5" max="5" width="0.5703125" style="75" customWidth="1"/>
    <col min="6" max="6" width="6" style="75" customWidth="1"/>
    <col min="7" max="8" width="16.28515625" style="75" customWidth="1"/>
    <col min="9" max="16384" width="9.140625" style="75"/>
  </cols>
  <sheetData>
    <row r="1" spans="1:15" ht="38.25" customHeight="1" x14ac:dyDescent="0.25">
      <c r="A1" s="173" t="s">
        <v>67</v>
      </c>
      <c r="B1" s="173"/>
      <c r="C1" s="173"/>
      <c r="D1" s="173"/>
      <c r="E1" s="173"/>
      <c r="F1" s="173"/>
    </row>
    <row r="2" spans="1:15" x14ac:dyDescent="0.25">
      <c r="A2" s="128" t="s">
        <v>0</v>
      </c>
      <c r="B2" s="129"/>
      <c r="C2" s="129"/>
      <c r="D2" s="129"/>
      <c r="E2" s="129"/>
      <c r="F2" s="129"/>
      <c r="G2" s="129"/>
      <c r="H2" s="130"/>
      <c r="I2" s="159"/>
      <c r="J2" s="159"/>
      <c r="K2" s="159"/>
      <c r="L2" s="159"/>
      <c r="M2" s="159"/>
      <c r="N2" s="159"/>
    </row>
    <row r="3" spans="1:15" s="77" customFormat="1" ht="9" customHeight="1" x14ac:dyDescent="0.25">
      <c r="A3" s="123" t="s">
        <v>1</v>
      </c>
      <c r="B3" s="125"/>
      <c r="C3" s="123" t="s">
        <v>3</v>
      </c>
      <c r="D3" s="125"/>
      <c r="E3" s="125"/>
      <c r="F3" s="125"/>
      <c r="G3" s="123" t="s">
        <v>2</v>
      </c>
      <c r="H3" s="124"/>
      <c r="I3" s="158"/>
      <c r="J3" s="158"/>
      <c r="K3" s="158"/>
      <c r="L3" s="158"/>
      <c r="M3" s="158"/>
      <c r="N3" s="158"/>
      <c r="O3" s="158"/>
    </row>
    <row r="4" spans="1:15" s="76" customFormat="1" x14ac:dyDescent="0.2">
      <c r="A4" s="136" t="str">
        <f>'Event Summary'!A4</f>
        <v>Santos Ltd</v>
      </c>
      <c r="B4" s="134"/>
      <c r="C4" s="136" t="str">
        <f>'Event Summary'!C4</f>
        <v>Pleasant Hills 1A</v>
      </c>
      <c r="D4" s="134"/>
      <c r="E4" s="134"/>
      <c r="F4" s="134"/>
      <c r="G4" s="136" t="str">
        <f>'Event Summary'!E4</f>
        <v>Pleasant Hills</v>
      </c>
      <c r="H4" s="135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6" customFormat="1" ht="9" customHeight="1" x14ac:dyDescent="0.25">
      <c r="A5" s="123" t="s">
        <v>14</v>
      </c>
      <c r="B5" s="10"/>
      <c r="C5" s="123" t="s">
        <v>16</v>
      </c>
      <c r="D5" s="125"/>
      <c r="E5" s="10"/>
      <c r="F5" s="126"/>
      <c r="G5" s="125" t="s">
        <v>58</v>
      </c>
      <c r="H5" s="126"/>
      <c r="I5" s="24"/>
      <c r="J5" s="24"/>
      <c r="K5" s="24"/>
      <c r="L5" s="24"/>
      <c r="M5" s="24"/>
      <c r="N5" s="24"/>
      <c r="O5" s="24"/>
    </row>
    <row r="6" spans="1:15" s="76" customFormat="1" x14ac:dyDescent="0.25">
      <c r="A6" s="137" t="str">
        <f>'Event Summary'!G4</f>
        <v>Australia</v>
      </c>
      <c r="B6" s="22"/>
      <c r="C6" s="150" t="str">
        <f>'Event Summary'!A6</f>
        <v>Queensland</v>
      </c>
      <c r="D6" s="134"/>
      <c r="E6" s="134"/>
      <c r="F6" s="135"/>
      <c r="G6" s="25" t="str">
        <f>'Event Summary'!C6</f>
        <v>Well Head</v>
      </c>
      <c r="H6" s="135"/>
      <c r="I6" s="24"/>
      <c r="J6" s="24"/>
      <c r="K6" s="24"/>
      <c r="L6" s="24"/>
      <c r="M6" s="24"/>
      <c r="N6" s="24"/>
      <c r="O6" s="24"/>
    </row>
    <row r="7" spans="1:15" x14ac:dyDescent="0.25">
      <c r="A7" s="128" t="s">
        <v>11</v>
      </c>
      <c r="B7" s="129"/>
      <c r="C7" s="129"/>
      <c r="D7" s="129"/>
      <c r="E7" s="129"/>
      <c r="F7" s="129"/>
      <c r="G7" s="129"/>
      <c r="H7" s="130"/>
      <c r="J7" s="161"/>
      <c r="K7" s="161"/>
      <c r="L7" s="161"/>
      <c r="M7" s="161"/>
      <c r="N7" s="161"/>
      <c r="O7" s="159"/>
    </row>
    <row r="8" spans="1:15" s="77" customFormat="1" ht="9" customHeight="1" x14ac:dyDescent="0.25">
      <c r="A8" s="123" t="s">
        <v>12</v>
      </c>
      <c r="B8" s="127" t="s">
        <v>13</v>
      </c>
      <c r="C8" s="83" t="s">
        <v>27</v>
      </c>
      <c r="D8" s="182" t="s">
        <v>26</v>
      </c>
      <c r="E8" s="182"/>
      <c r="F8" s="183"/>
      <c r="G8" s="127" t="s">
        <v>22</v>
      </c>
      <c r="H8" s="124" t="s">
        <v>23</v>
      </c>
    </row>
    <row r="9" spans="1:15" s="76" customFormat="1" x14ac:dyDescent="0.25">
      <c r="A9" s="73" t="str">
        <f>'Event Summary'!A11</f>
        <v>Ground Level</v>
      </c>
      <c r="B9" s="165">
        <f>'Event Summary'!C11</f>
        <v>393.1</v>
      </c>
      <c r="C9" s="72" t="str">
        <f>'Event Summary'!E11</f>
        <v>ORT</v>
      </c>
      <c r="D9" s="104">
        <f>'Event Summary'!G11</f>
        <v>3.3</v>
      </c>
      <c r="E9" s="105"/>
      <c r="F9" s="106"/>
      <c r="G9" s="72" t="s">
        <v>18</v>
      </c>
      <c r="H9" s="107">
        <f>'Event Summary'!G13</f>
        <v>629</v>
      </c>
      <c r="J9" s="160"/>
      <c r="K9" s="160"/>
      <c r="L9" s="160"/>
      <c r="M9" s="160"/>
      <c r="N9" s="160"/>
    </row>
    <row r="10" spans="1:15" s="77" customFormat="1" ht="9" customHeight="1" x14ac:dyDescent="0.25">
      <c r="A10" s="127" t="s">
        <v>10</v>
      </c>
      <c r="B10" s="74" t="s">
        <v>17</v>
      </c>
      <c r="C10" s="127" t="s">
        <v>44</v>
      </c>
      <c r="D10" s="123" t="s">
        <v>45</v>
      </c>
      <c r="E10" s="125"/>
      <c r="F10" s="124"/>
      <c r="G10" s="127" t="s">
        <v>42</v>
      </c>
      <c r="H10" s="124" t="s">
        <v>43</v>
      </c>
    </row>
    <row r="11" spans="1:15" s="112" customFormat="1" ht="12" x14ac:dyDescent="0.25">
      <c r="A11" s="108">
        <f>'Event Summary'!A13</f>
        <v>41931</v>
      </c>
      <c r="B11" s="153" t="str">
        <f>'Event Summary'!A15</f>
        <v>Grid North</v>
      </c>
      <c r="C11" s="109" t="str">
        <f>'Event Summary'!E6</f>
        <v>26° 25' 00.24" S.</v>
      </c>
      <c r="D11" s="73" t="str">
        <f>'Event Summary'!G6</f>
        <v>149° 00' 06.01" E.</v>
      </c>
      <c r="E11" s="105"/>
      <c r="F11" s="106"/>
      <c r="G11" s="110" t="str">
        <f>'Event Summary'!E8</f>
        <v>GDA94/MGA94</v>
      </c>
      <c r="H11" s="111">
        <f>'Event Summary'!G8</f>
        <v>55</v>
      </c>
    </row>
    <row r="12" spans="1:15" s="77" customFormat="1" ht="9" customHeight="1" x14ac:dyDescent="0.25">
      <c r="A12" s="74" t="s">
        <v>53</v>
      </c>
      <c r="B12" s="127" t="s">
        <v>56</v>
      </c>
      <c r="C12" s="127" t="s">
        <v>40</v>
      </c>
      <c r="D12" s="123" t="s">
        <v>41</v>
      </c>
      <c r="E12" s="125"/>
      <c r="F12" s="124"/>
      <c r="G12" s="127" t="s">
        <v>61</v>
      </c>
      <c r="H12" s="124" t="s">
        <v>29</v>
      </c>
    </row>
    <row r="13" spans="1:15" s="112" customFormat="1" ht="12" x14ac:dyDescent="0.25">
      <c r="A13" s="110" t="str">
        <f>'Event Summary'!E15</f>
        <v>-0° 53' 27"</v>
      </c>
      <c r="B13" s="108" t="str">
        <f>'Event Summary'!G15</f>
        <v>N/A</v>
      </c>
      <c r="C13" s="154">
        <f>'Event Summary'!A8</f>
        <v>7076612.3899999997</v>
      </c>
      <c r="D13" s="187">
        <f>'Event Summary'!C8</f>
        <v>699635.05</v>
      </c>
      <c r="E13" s="188"/>
      <c r="F13" s="189"/>
      <c r="G13" s="110" t="str">
        <f>'Event Summary'!C15</f>
        <v>Min Curvature</v>
      </c>
      <c r="H13" s="111" t="str">
        <f>'Event Summary'!G17</f>
        <v>Tubing</v>
      </c>
    </row>
    <row r="14" spans="1:15" s="3" customFormat="1" ht="9" customHeight="1" x14ac:dyDescent="0.2">
      <c r="A14" s="123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9" t="str">
        <f>IF(ISBLANK('Event Summary'!A19),"",'Event Summary'!A19)</f>
        <v/>
      </c>
      <c r="B15" s="180"/>
      <c r="C15" s="180"/>
      <c r="D15" s="180"/>
      <c r="E15" s="180"/>
      <c r="F15" s="180"/>
      <c r="G15" s="180"/>
      <c r="H15" s="181"/>
      <c r="J15" s="161"/>
      <c r="K15" s="161"/>
      <c r="L15" s="161"/>
      <c r="M15" s="161"/>
      <c r="N15" s="161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pane ySplit="20" topLeftCell="A21" activePane="bottomLeft" state="frozenSplit"/>
      <selection activeCell="G25" sqref="G25"/>
      <selection pane="bottomLeft" activeCell="A19" sqref="A1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64</v>
      </c>
      <c r="B1" s="173"/>
      <c r="C1" s="173"/>
      <c r="D1" s="173"/>
      <c r="E1" s="173"/>
    </row>
    <row r="2" spans="1:8" s="75" customFormat="1" x14ac:dyDescent="0.25">
      <c r="A2" s="84" t="s">
        <v>0</v>
      </c>
      <c r="B2" s="85"/>
      <c r="C2" s="85"/>
      <c r="D2" s="85"/>
      <c r="E2" s="85"/>
      <c r="F2" s="85"/>
      <c r="G2" s="85"/>
      <c r="H2" s="86"/>
    </row>
    <row r="3" spans="1:8" s="77" customFormat="1" ht="9" customHeight="1" x14ac:dyDescent="0.25">
      <c r="A3" s="78" t="s">
        <v>1</v>
      </c>
      <c r="B3" s="80"/>
      <c r="C3" s="78" t="s">
        <v>3</v>
      </c>
      <c r="D3" s="80"/>
      <c r="E3" s="78" t="s">
        <v>2</v>
      </c>
      <c r="F3" s="80"/>
      <c r="G3" s="78" t="s">
        <v>14</v>
      </c>
      <c r="H3" s="81"/>
    </row>
    <row r="4" spans="1:8" s="76" customFormat="1" x14ac:dyDescent="0.25">
      <c r="A4" s="92" t="str">
        <f>'Event Summary'!A4</f>
        <v>Santos Ltd</v>
      </c>
      <c r="B4" s="90"/>
      <c r="C4" s="92" t="str">
        <f>'Event Summary'!C4</f>
        <v>Pleasant Hills 1A</v>
      </c>
      <c r="D4" s="91"/>
      <c r="E4" s="92" t="str">
        <f>'Event Summary'!E4</f>
        <v>Pleasant Hills</v>
      </c>
      <c r="F4" s="90"/>
      <c r="G4" s="93" t="str">
        <f>'Event Summary'!G4</f>
        <v>Australia</v>
      </c>
      <c r="H4" s="96"/>
    </row>
    <row r="5" spans="1:8" s="76" customFormat="1" ht="9" customHeight="1" x14ac:dyDescent="0.25">
      <c r="A5" s="78" t="s">
        <v>16</v>
      </c>
      <c r="B5" s="81"/>
      <c r="C5" s="78" t="s">
        <v>58</v>
      </c>
      <c r="D5" s="79"/>
      <c r="E5" s="78" t="s">
        <v>44</v>
      </c>
      <c r="F5" s="79"/>
      <c r="G5" s="78" t="s">
        <v>45</v>
      </c>
      <c r="H5" s="79"/>
    </row>
    <row r="6" spans="1:8" s="76" customFormat="1" x14ac:dyDescent="0.25">
      <c r="A6" s="150" t="str">
        <f>'Event Summary'!A6</f>
        <v>Queensland</v>
      </c>
      <c r="B6" s="96"/>
      <c r="C6" s="100" t="str">
        <f>'Event Summary'!C6</f>
        <v>Well Head</v>
      </c>
      <c r="D6" s="96"/>
      <c r="E6" s="103" t="str">
        <f>'Event Summary'!E6</f>
        <v>26° 25' 00.24" S.</v>
      </c>
      <c r="F6" s="71"/>
      <c r="G6" s="103" t="str">
        <f>'Event Summary'!G6</f>
        <v>149° 00' 06.01" E.</v>
      </c>
      <c r="H6" s="91"/>
    </row>
    <row r="7" spans="1:8" s="76" customFormat="1" ht="9" customHeight="1" x14ac:dyDescent="0.25">
      <c r="A7" s="78" t="s">
        <v>40</v>
      </c>
      <c r="B7" s="81"/>
      <c r="C7" s="78" t="s">
        <v>41</v>
      </c>
      <c r="D7" s="79"/>
      <c r="E7" s="78" t="s">
        <v>42</v>
      </c>
      <c r="F7" s="79"/>
      <c r="G7" s="78" t="s">
        <v>43</v>
      </c>
      <c r="H7" s="79"/>
    </row>
    <row r="8" spans="1:8" s="76" customFormat="1" x14ac:dyDescent="0.25">
      <c r="A8" s="175">
        <f>'Event Summary'!A8</f>
        <v>7076612.3899999997</v>
      </c>
      <c r="B8" s="176"/>
      <c r="C8" s="190">
        <f>'Event Summary'!C8</f>
        <v>699635.05</v>
      </c>
      <c r="D8" s="191"/>
      <c r="E8" s="103" t="str">
        <f>'Event Summary'!E8</f>
        <v>GDA94/MGA94</v>
      </c>
      <c r="F8" s="71"/>
      <c r="G8" s="103">
        <f>'Event Summary'!G8</f>
        <v>55</v>
      </c>
      <c r="H8" s="91"/>
    </row>
    <row r="9" spans="1:8" s="75" customFormat="1" x14ac:dyDescent="0.25">
      <c r="A9" s="84" t="s">
        <v>11</v>
      </c>
      <c r="B9" s="85"/>
      <c r="C9" s="85"/>
      <c r="D9" s="85"/>
      <c r="E9" s="85"/>
      <c r="F9" s="85"/>
      <c r="G9" s="95"/>
      <c r="H9" s="86"/>
    </row>
    <row r="10" spans="1:8" s="77" customFormat="1" ht="9" customHeight="1" x14ac:dyDescent="0.25">
      <c r="A10" s="78" t="s">
        <v>24</v>
      </c>
      <c r="B10" s="79"/>
      <c r="C10" s="94" t="s">
        <v>13</v>
      </c>
      <c r="D10" s="79"/>
      <c r="E10" s="94" t="s">
        <v>27</v>
      </c>
      <c r="F10" s="80"/>
      <c r="G10" s="78" t="s">
        <v>19</v>
      </c>
      <c r="H10" s="79"/>
    </row>
    <row r="11" spans="1:8" s="76" customFormat="1" x14ac:dyDescent="0.25">
      <c r="A11" s="87" t="str">
        <f>'Event Summary'!A11</f>
        <v>Ground Level</v>
      </c>
      <c r="B11" s="89"/>
      <c r="C11" s="142">
        <f>'Event Summary'!C11</f>
        <v>393.1</v>
      </c>
      <c r="D11" s="89"/>
      <c r="E11" s="87" t="str">
        <f>'Event Summary'!E11</f>
        <v>ORT</v>
      </c>
      <c r="F11" s="88"/>
      <c r="G11" s="98">
        <f>'Event Summary'!G11</f>
        <v>3.3</v>
      </c>
      <c r="H11" s="89"/>
    </row>
    <row r="12" spans="1:8" s="77" customFormat="1" ht="9" customHeight="1" x14ac:dyDescent="0.25">
      <c r="A12" s="78" t="s">
        <v>10</v>
      </c>
      <c r="B12" s="79"/>
      <c r="C12" s="78" t="s">
        <v>59</v>
      </c>
      <c r="D12" s="79"/>
      <c r="E12" s="78" t="s">
        <v>22</v>
      </c>
      <c r="F12" s="80"/>
      <c r="G12" s="78" t="s">
        <v>23</v>
      </c>
      <c r="H12" s="79"/>
    </row>
    <row r="13" spans="1:8" s="102" customFormat="1" ht="15" customHeight="1" x14ac:dyDescent="0.25">
      <c r="A13" s="99">
        <f>'Event Summary'!A13</f>
        <v>41931</v>
      </c>
      <c r="B13" s="89"/>
      <c r="C13" s="87" t="str">
        <f>'Event Summary'!C13</f>
        <v>Drop Gyro</v>
      </c>
      <c r="D13" s="89"/>
      <c r="E13" s="141">
        <f>'Event Summary'!E13</f>
        <v>0</v>
      </c>
      <c r="F13" s="88"/>
      <c r="G13" s="97">
        <f>'Event Summary'!G13</f>
        <v>629</v>
      </c>
      <c r="H13" s="89"/>
    </row>
    <row r="14" spans="1:8" s="77" customFormat="1" ht="9" customHeight="1" x14ac:dyDescent="0.25">
      <c r="A14" s="123" t="s">
        <v>17</v>
      </c>
      <c r="B14" s="124"/>
      <c r="C14" s="123" t="s">
        <v>54</v>
      </c>
      <c r="D14" s="124"/>
      <c r="E14" s="123" t="s">
        <v>53</v>
      </c>
      <c r="F14" s="125"/>
      <c r="G14" s="123" t="s">
        <v>56</v>
      </c>
      <c r="H14" s="124"/>
    </row>
    <row r="15" spans="1:8" s="76" customFormat="1" x14ac:dyDescent="0.25">
      <c r="A15" s="131" t="str">
        <f>'Event Summary'!A15</f>
        <v>Grid North</v>
      </c>
      <c r="B15" s="133"/>
      <c r="C15" s="143" t="str">
        <f>'Event Summary'!C15</f>
        <v>Min Curvature</v>
      </c>
      <c r="D15" s="133"/>
      <c r="E15" s="155" t="str">
        <f>'Event Summary'!E15</f>
        <v>-0° 53' 27"</v>
      </c>
      <c r="F15" s="132"/>
      <c r="G15" s="141" t="str">
        <f>'Event Summary'!G15</f>
        <v>N/A</v>
      </c>
      <c r="H15" s="133"/>
    </row>
    <row r="16" spans="1:8" s="77" customFormat="1" ht="9" customHeight="1" x14ac:dyDescent="0.25">
      <c r="A16" s="156" t="s">
        <v>63</v>
      </c>
      <c r="B16" s="79"/>
      <c r="C16" s="78" t="s">
        <v>46</v>
      </c>
      <c r="D16" s="79"/>
      <c r="E16" s="78" t="s">
        <v>57</v>
      </c>
      <c r="F16" s="80"/>
      <c r="G16" s="78" t="s">
        <v>29</v>
      </c>
      <c r="H16" s="82" t="s">
        <v>28</v>
      </c>
    </row>
    <row r="17" spans="1:8" s="102" customFormat="1" ht="15" customHeight="1" x14ac:dyDescent="0.25">
      <c r="A17" s="143" t="str">
        <f>'Event Summary'!A17</f>
        <v>L. Bain</v>
      </c>
      <c r="B17" s="89"/>
      <c r="C17" s="87" t="str">
        <f>'Event Summary'!C17</f>
        <v>D. Slater</v>
      </c>
      <c r="D17" s="89"/>
      <c r="E17" s="87" t="str">
        <f>'Event Summary'!E17</f>
        <v>Savanna</v>
      </c>
      <c r="F17" s="88"/>
      <c r="G17" s="97" t="str">
        <f>'Event Summary'!G17</f>
        <v>Tubing</v>
      </c>
      <c r="H17" s="101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48">
        <v>0</v>
      </c>
      <c r="B21" s="157">
        <v>0</v>
      </c>
      <c r="C21" s="157">
        <v>0</v>
      </c>
      <c r="D21" s="157">
        <v>0</v>
      </c>
      <c r="E21" s="149" t="s">
        <v>70</v>
      </c>
      <c r="F21" s="157">
        <v>0</v>
      </c>
      <c r="G21" s="157">
        <v>0</v>
      </c>
      <c r="H21" s="157" t="s">
        <v>70</v>
      </c>
    </row>
    <row r="22" spans="1:8" x14ac:dyDescent="0.25">
      <c r="A22" s="166">
        <v>9.7200000000000006</v>
      </c>
      <c r="B22" s="167">
        <v>0.59</v>
      </c>
      <c r="C22" s="167">
        <v>325.64</v>
      </c>
      <c r="D22" s="168">
        <v>9.7198282204461552</v>
      </c>
      <c r="E22" s="169">
        <v>4.1312640057421648E-2</v>
      </c>
      <c r="F22" s="167">
        <v>4.1312640057421642E-2</v>
      </c>
      <c r="G22" s="167">
        <v>-2.8245011646800672E-2</v>
      </c>
      <c r="H22" s="167">
        <v>1.8209876543202852</v>
      </c>
    </row>
    <row r="23" spans="1:8" x14ac:dyDescent="0.25">
      <c r="A23" s="166">
        <v>19.25</v>
      </c>
      <c r="B23" s="167">
        <v>1.07</v>
      </c>
      <c r="C23" s="167">
        <v>316.08</v>
      </c>
      <c r="D23" s="168">
        <v>19.248804673564365</v>
      </c>
      <c r="E23" s="169">
        <v>0.14591207115696594</v>
      </c>
      <c r="F23" s="167">
        <v>0.14591207115696597</v>
      </c>
      <c r="G23" s="167">
        <v>-0.11766040830470267</v>
      </c>
      <c r="H23" s="167">
        <v>1.5674584560215963</v>
      </c>
    </row>
    <row r="24" spans="1:8" x14ac:dyDescent="0.25">
      <c r="A24" s="166">
        <v>28.78</v>
      </c>
      <c r="B24" s="167">
        <v>1.29</v>
      </c>
      <c r="C24" s="167">
        <v>320.5</v>
      </c>
      <c r="D24" s="168">
        <v>28.776779805965901</v>
      </c>
      <c r="E24" s="169">
        <v>0.292781354316758</v>
      </c>
      <c r="F24" s="167">
        <v>0.29278135431675811</v>
      </c>
      <c r="G24" s="167">
        <v>-0.24761724539008725</v>
      </c>
      <c r="H24" s="167">
        <v>0.7489823011536888</v>
      </c>
    </row>
    <row r="25" spans="1:8" x14ac:dyDescent="0.25">
      <c r="A25" s="166">
        <v>38.31</v>
      </c>
      <c r="B25" s="167">
        <v>1.32</v>
      </c>
      <c r="C25" s="167">
        <v>313.63</v>
      </c>
      <c r="D25" s="168">
        <v>38.304313772557748</v>
      </c>
      <c r="E25" s="169">
        <v>0.45129626108130866</v>
      </c>
      <c r="F25" s="167">
        <v>0.45129626108130888</v>
      </c>
      <c r="G25" s="167">
        <v>-0.39530306605949328</v>
      </c>
      <c r="H25" s="167">
        <v>0.50118374454447701</v>
      </c>
    </row>
    <row r="26" spans="1:8" x14ac:dyDescent="0.25">
      <c r="A26" s="166">
        <v>47.84</v>
      </c>
      <c r="B26" s="167">
        <v>1.04</v>
      </c>
      <c r="C26" s="167">
        <v>312.32</v>
      </c>
      <c r="D26" s="168">
        <v>47.832283465008622</v>
      </c>
      <c r="E26" s="169">
        <v>0.58526532058777303</v>
      </c>
      <c r="F26" s="167">
        <v>0.58526532058777314</v>
      </c>
      <c r="G26" s="167">
        <v>-0.53870260588320729</v>
      </c>
      <c r="H26" s="167">
        <v>0.88545123219331001</v>
      </c>
    </row>
    <row r="27" spans="1:8" x14ac:dyDescent="0.25">
      <c r="A27" s="166">
        <v>57.37</v>
      </c>
      <c r="B27" s="167">
        <v>0.71</v>
      </c>
      <c r="C27" s="167">
        <v>305.32</v>
      </c>
      <c r="D27" s="168">
        <v>57.36116167202745</v>
      </c>
      <c r="E27" s="169">
        <v>0.67763138393440991</v>
      </c>
      <c r="F27" s="167">
        <v>0.67763138393441014</v>
      </c>
      <c r="G27" s="167">
        <v>-0.65082835920459936</v>
      </c>
      <c r="H27" s="167">
        <v>1.0900606461179545</v>
      </c>
    </row>
    <row r="28" spans="1:8" x14ac:dyDescent="0.25">
      <c r="A28" s="166">
        <v>66.900000000000006</v>
      </c>
      <c r="B28" s="167">
        <v>0.59</v>
      </c>
      <c r="C28" s="167">
        <v>338.82</v>
      </c>
      <c r="D28" s="168">
        <v>66.890580341691376</v>
      </c>
      <c r="E28" s="169">
        <v>0.75752046909796256</v>
      </c>
      <c r="F28" s="167">
        <v>0.75752046909796233</v>
      </c>
      <c r="G28" s="167">
        <v>-0.71673369635332596</v>
      </c>
      <c r="H28" s="167">
        <v>1.2336004500038664</v>
      </c>
    </row>
    <row r="29" spans="1:8" x14ac:dyDescent="0.25">
      <c r="A29" s="166">
        <v>76.430000000000007</v>
      </c>
      <c r="B29" s="167">
        <v>0.34</v>
      </c>
      <c r="C29" s="167">
        <v>345.61</v>
      </c>
      <c r="D29" s="168">
        <v>76.420259613445381</v>
      </c>
      <c r="E29" s="169">
        <v>0.83066139777405201</v>
      </c>
      <c r="F29" s="167">
        <v>0.83066139777405201</v>
      </c>
      <c r="G29" s="167">
        <v>-0.7414885542698072</v>
      </c>
      <c r="H29" s="167">
        <v>0.80450944988372941</v>
      </c>
    </row>
    <row r="30" spans="1:8" x14ac:dyDescent="0.25">
      <c r="A30" s="166">
        <v>85.96</v>
      </c>
      <c r="B30" s="167">
        <v>0.25</v>
      </c>
      <c r="C30" s="167">
        <v>19.57</v>
      </c>
      <c r="D30" s="168">
        <v>85.950139331805872</v>
      </c>
      <c r="E30" s="169">
        <v>0.8776403669342171</v>
      </c>
      <c r="F30" s="167">
        <v>0.87764036693421743</v>
      </c>
      <c r="G30" s="167">
        <v>-0.74155153408575114</v>
      </c>
      <c r="H30" s="167">
        <v>0.60631463607117397</v>
      </c>
    </row>
    <row r="31" spans="1:8" x14ac:dyDescent="0.25">
      <c r="A31" s="166">
        <v>95.49</v>
      </c>
      <c r="B31" s="167">
        <v>0.25</v>
      </c>
      <c r="C31" s="167">
        <v>14.5</v>
      </c>
      <c r="D31" s="168">
        <v>95.480048731385921</v>
      </c>
      <c r="E31" s="169">
        <v>0.91735941296887058</v>
      </c>
      <c r="F31" s="167">
        <v>0.91735941296887069</v>
      </c>
      <c r="G31" s="167">
        <v>-0.72938166723955056</v>
      </c>
      <c r="H31" s="167">
        <v>6.9616248069309272E-2</v>
      </c>
    </row>
    <row r="32" spans="1:8" x14ac:dyDescent="0.25">
      <c r="A32" s="166">
        <v>105.02</v>
      </c>
      <c r="B32" s="167">
        <v>0.25</v>
      </c>
      <c r="C32" s="167">
        <v>45.45</v>
      </c>
      <c r="D32" s="168">
        <v>105.00996231821628</v>
      </c>
      <c r="E32" s="169">
        <v>0.95207400786171359</v>
      </c>
      <c r="F32" s="167">
        <v>0.95207400786171403</v>
      </c>
      <c r="G32" s="167">
        <v>-0.70935937758082623</v>
      </c>
      <c r="H32" s="167">
        <v>0.4199639577866226</v>
      </c>
    </row>
    <row r="33" spans="1:8" x14ac:dyDescent="0.25">
      <c r="A33" s="166">
        <v>114.55</v>
      </c>
      <c r="B33" s="167">
        <v>0.41</v>
      </c>
      <c r="C33" s="167">
        <v>63.06</v>
      </c>
      <c r="D33" s="168">
        <v>114.53980347757123</v>
      </c>
      <c r="E33" s="169">
        <v>0.98210773528989137</v>
      </c>
      <c r="F33" s="167">
        <v>0.98210773528989148</v>
      </c>
      <c r="G33" s="167">
        <v>-0.66414560866781192</v>
      </c>
      <c r="H33" s="167">
        <v>0.59066416758667639</v>
      </c>
    </row>
    <row r="34" spans="1:8" x14ac:dyDescent="0.25">
      <c r="A34" s="166">
        <v>124.08</v>
      </c>
      <c r="B34" s="167">
        <v>0.39</v>
      </c>
      <c r="C34" s="167">
        <v>81.86</v>
      </c>
      <c r="D34" s="168">
        <v>124.06957531713081</v>
      </c>
      <c r="E34" s="169">
        <v>1.0021482039749081</v>
      </c>
      <c r="F34" s="167">
        <v>1.0021482039749081</v>
      </c>
      <c r="G34" s="167">
        <v>-0.60164113618954662</v>
      </c>
      <c r="H34" s="167">
        <v>0.41597439968199607</v>
      </c>
    </row>
    <row r="35" spans="1:8" x14ac:dyDescent="0.25">
      <c r="A35" s="166">
        <v>133.61000000000001</v>
      </c>
      <c r="B35" s="167">
        <v>0.4</v>
      </c>
      <c r="C35" s="167">
        <v>88.27</v>
      </c>
      <c r="D35" s="168">
        <v>133.59934930716844</v>
      </c>
      <c r="E35" s="169">
        <v>1.0077449003463943</v>
      </c>
      <c r="F35" s="167">
        <v>1.0077449003463943</v>
      </c>
      <c r="G35" s="167">
        <v>-0.53628328634545686</v>
      </c>
      <c r="H35" s="167">
        <v>0.14254542220047037</v>
      </c>
    </row>
    <row r="36" spans="1:8" x14ac:dyDescent="0.25">
      <c r="A36" s="166">
        <v>143.13999999999999</v>
      </c>
      <c r="B36" s="167">
        <v>0.48</v>
      </c>
      <c r="C36" s="167">
        <v>108.16</v>
      </c>
      <c r="D36" s="168">
        <v>143.12907306487054</v>
      </c>
      <c r="E36" s="169">
        <v>0.99630764272673988</v>
      </c>
      <c r="F36" s="167">
        <v>0.99630764272674022</v>
      </c>
      <c r="G36" s="167">
        <v>-0.46510234299498343</v>
      </c>
      <c r="H36" s="167">
        <v>0.53889916242376312</v>
      </c>
    </row>
    <row r="37" spans="1:8" x14ac:dyDescent="0.25">
      <c r="A37" s="166">
        <v>152.66999999999999</v>
      </c>
      <c r="B37" s="167">
        <v>0.52</v>
      </c>
      <c r="C37" s="167">
        <v>115.76</v>
      </c>
      <c r="D37" s="168">
        <v>152.65871105893387</v>
      </c>
      <c r="E37" s="169">
        <v>0.96507165135732365</v>
      </c>
      <c r="F37" s="167">
        <v>0.96507165135732398</v>
      </c>
      <c r="G37" s="167">
        <v>-0.38822441049660206</v>
      </c>
      <c r="H37" s="167">
        <v>0.24353632989293386</v>
      </c>
    </row>
    <row r="38" spans="1:8" x14ac:dyDescent="0.25">
      <c r="A38" s="166">
        <v>162.19999999999999</v>
      </c>
      <c r="B38" s="167">
        <v>0.57999999999999996</v>
      </c>
      <c r="C38" s="167">
        <v>103.44</v>
      </c>
      <c r="D38" s="168">
        <v>162.18827490773268</v>
      </c>
      <c r="E38" s="169">
        <v>0.93506610112951005</v>
      </c>
      <c r="F38" s="167">
        <v>0.93506610112951016</v>
      </c>
      <c r="G38" s="167">
        <v>-0.30236292530200909</v>
      </c>
      <c r="H38" s="167">
        <v>0.41632305115608109</v>
      </c>
    </row>
    <row r="39" spans="1:8" x14ac:dyDescent="0.25">
      <c r="A39" s="166">
        <v>171.73</v>
      </c>
      <c r="B39" s="167">
        <v>0.65</v>
      </c>
      <c r="C39" s="167">
        <v>109.66</v>
      </c>
      <c r="D39" s="168">
        <v>171.71772639967602</v>
      </c>
      <c r="E39" s="169">
        <v>0.90566851164528073</v>
      </c>
      <c r="F39" s="167">
        <v>0.90566851164528084</v>
      </c>
      <c r="G39" s="167">
        <v>-0.20454413942692826</v>
      </c>
      <c r="H39" s="167">
        <v>0.3042049803933583</v>
      </c>
    </row>
    <row r="40" spans="1:8" x14ac:dyDescent="0.25">
      <c r="A40" s="166">
        <v>181.26</v>
      </c>
      <c r="B40" s="167">
        <v>0.61</v>
      </c>
      <c r="C40" s="167">
        <v>126.66</v>
      </c>
      <c r="D40" s="168">
        <v>181.24715849248844</v>
      </c>
      <c r="E40" s="169">
        <v>0.85719304845682687</v>
      </c>
      <c r="F40" s="167">
        <v>0.85719304845682687</v>
      </c>
      <c r="G40" s="167">
        <v>-0.11294420977265507</v>
      </c>
      <c r="H40" s="167">
        <v>0.59934398822474155</v>
      </c>
    </row>
    <row r="41" spans="1:8" x14ac:dyDescent="0.25">
      <c r="A41" s="166">
        <v>190.79</v>
      </c>
      <c r="B41" s="167">
        <v>0.6</v>
      </c>
      <c r="C41" s="167">
        <v>136.22</v>
      </c>
      <c r="D41" s="168">
        <v>190.77662965837365</v>
      </c>
      <c r="E41" s="169">
        <v>0.79087763485205909</v>
      </c>
      <c r="F41" s="167">
        <v>0.79087763485205909</v>
      </c>
      <c r="G41" s="167">
        <v>-3.7725211220355465E-2</v>
      </c>
      <c r="H41" s="167">
        <v>0.31894656463301929</v>
      </c>
    </row>
    <row r="42" spans="1:8" x14ac:dyDescent="0.25">
      <c r="A42" s="166">
        <v>200.32</v>
      </c>
      <c r="B42" s="167">
        <v>0.65</v>
      </c>
      <c r="C42" s="167">
        <v>143.58000000000001</v>
      </c>
      <c r="D42" s="168">
        <v>200.30606392318441</v>
      </c>
      <c r="E42" s="169">
        <v>0.71135295458404613</v>
      </c>
      <c r="F42" s="167">
        <v>0.71135295458404624</v>
      </c>
      <c r="G42" s="167">
        <v>2.8891893092290483E-2</v>
      </c>
      <c r="H42" s="167">
        <v>0.29741573411569899</v>
      </c>
    </row>
    <row r="43" spans="1:8" x14ac:dyDescent="0.25">
      <c r="A43" s="166">
        <v>209.85</v>
      </c>
      <c r="B43" s="167">
        <v>0.67</v>
      </c>
      <c r="C43" s="167">
        <v>157.46</v>
      </c>
      <c r="D43" s="168">
        <v>209.8354377595156</v>
      </c>
      <c r="E43" s="169">
        <v>0.61639174638773653</v>
      </c>
      <c r="F43" s="167">
        <v>0.61639174638773653</v>
      </c>
      <c r="G43" s="167">
        <v>8.2343758080704016E-2</v>
      </c>
      <c r="H43" s="167">
        <v>0.50594826078817656</v>
      </c>
    </row>
    <row r="44" spans="1:8" x14ac:dyDescent="0.25">
      <c r="A44" s="166">
        <v>219.38</v>
      </c>
      <c r="B44" s="167">
        <v>0.73</v>
      </c>
      <c r="C44" s="167">
        <v>164.96</v>
      </c>
      <c r="D44" s="168">
        <v>219.36472812122656</v>
      </c>
      <c r="E44" s="169">
        <v>0.50629956883293226</v>
      </c>
      <c r="F44" s="167">
        <v>0.50629956883293226</v>
      </c>
      <c r="G44" s="167">
        <v>0.11945605092601477</v>
      </c>
      <c r="H44" s="167">
        <v>0.34438417476205002</v>
      </c>
    </row>
    <row r="45" spans="1:8" x14ac:dyDescent="0.25">
      <c r="A45" s="166">
        <v>228.91</v>
      </c>
      <c r="B45" s="167">
        <v>0.76</v>
      </c>
      <c r="C45" s="167">
        <v>175.29</v>
      </c>
      <c r="D45" s="168">
        <v>228.89392675413865</v>
      </c>
      <c r="E45" s="169">
        <v>0.38468026602347138</v>
      </c>
      <c r="F45" s="167">
        <v>0.38468026602347138</v>
      </c>
      <c r="G45" s="167">
        <v>0.14039937417667575</v>
      </c>
      <c r="H45" s="167">
        <v>0.43259103248313485</v>
      </c>
    </row>
    <row r="46" spans="1:8" x14ac:dyDescent="0.25">
      <c r="A46" s="166">
        <v>238.44</v>
      </c>
      <c r="B46" s="167">
        <v>0.71</v>
      </c>
      <c r="C46" s="167">
        <v>190.09</v>
      </c>
      <c r="D46" s="168">
        <v>238.42315098532472</v>
      </c>
      <c r="E46" s="169">
        <v>0.26355769914237537</v>
      </c>
      <c r="F46" s="167">
        <v>0.26355769914237537</v>
      </c>
      <c r="G46" s="167">
        <v>0.13524467672102791</v>
      </c>
      <c r="H46" s="167">
        <v>0.61608496452679107</v>
      </c>
    </row>
    <row r="47" spans="1:8" x14ac:dyDescent="0.25">
      <c r="A47" s="166">
        <v>247.97</v>
      </c>
      <c r="B47" s="167">
        <v>0.74</v>
      </c>
      <c r="C47" s="167">
        <v>192</v>
      </c>
      <c r="D47" s="168">
        <v>247.95238808212378</v>
      </c>
      <c r="E47" s="169">
        <v>0.14522977225198888</v>
      </c>
      <c r="F47" s="167">
        <v>0.14522977225198891</v>
      </c>
      <c r="G47" s="167">
        <v>0.1121052320136625</v>
      </c>
      <c r="H47" s="167">
        <v>0.12125869858686925</v>
      </c>
    </row>
    <row r="48" spans="1:8" x14ac:dyDescent="0.25">
      <c r="A48" s="166">
        <v>257.5</v>
      </c>
      <c r="B48" s="167">
        <v>0.78</v>
      </c>
      <c r="C48" s="167">
        <v>191.98</v>
      </c>
      <c r="D48" s="168">
        <v>257.48154951335852</v>
      </c>
      <c r="E48" s="169">
        <v>2.1580367012326081E-2</v>
      </c>
      <c r="F48" s="167">
        <v>2.1580367012326074E-2</v>
      </c>
      <c r="G48" s="167">
        <v>8.5845888167820059E-2</v>
      </c>
      <c r="H48" s="167">
        <v>0.12592092044310049</v>
      </c>
    </row>
    <row r="49" spans="1:8" x14ac:dyDescent="0.25">
      <c r="A49" s="166">
        <v>267.02999999999997</v>
      </c>
      <c r="B49" s="167">
        <v>0.77</v>
      </c>
      <c r="C49" s="167">
        <v>195.72</v>
      </c>
      <c r="D49" s="168">
        <v>267.01067832493402</v>
      </c>
      <c r="E49" s="169">
        <v>-0.1035134881698396</v>
      </c>
      <c r="F49" s="167">
        <v>-0.1035134881698396</v>
      </c>
      <c r="G49" s="167">
        <v>5.5032062828627284E-2</v>
      </c>
      <c r="H49" s="167">
        <v>0.16229563259278432</v>
      </c>
    </row>
    <row r="50" spans="1:8" x14ac:dyDescent="0.25">
      <c r="A50" s="166">
        <v>276.56</v>
      </c>
      <c r="B50" s="167">
        <v>0.78</v>
      </c>
      <c r="C50" s="167">
        <v>196.95</v>
      </c>
      <c r="D50" s="168">
        <v>276.53980658468697</v>
      </c>
      <c r="E50" s="169">
        <v>-0.22720228674723938</v>
      </c>
      <c r="F50" s="167">
        <v>-0.22720228674723941</v>
      </c>
      <c r="G50" s="167">
        <v>1.8771593014623653E-2</v>
      </c>
      <c r="H50" s="167">
        <v>6.1102945309823159E-2</v>
      </c>
    </row>
    <row r="51" spans="1:8" x14ac:dyDescent="0.25">
      <c r="A51" s="166">
        <v>286.08999999999997</v>
      </c>
      <c r="B51" s="167">
        <v>0.79</v>
      </c>
      <c r="C51" s="167">
        <v>198.89</v>
      </c>
      <c r="D51" s="168">
        <v>286.06891230561922</v>
      </c>
      <c r="E51" s="169">
        <v>-0.3514109377924024</v>
      </c>
      <c r="F51" s="167">
        <v>-0.3514109377924024</v>
      </c>
      <c r="G51" s="167">
        <v>-2.1409389041912773E-2</v>
      </c>
      <c r="H51" s="167">
        <v>8.9389463492610385E-2</v>
      </c>
    </row>
    <row r="52" spans="1:8" x14ac:dyDescent="0.25">
      <c r="A52" s="166">
        <v>295.62</v>
      </c>
      <c r="B52" s="167">
        <v>0.85</v>
      </c>
      <c r="C52" s="167">
        <v>195.07</v>
      </c>
      <c r="D52" s="168">
        <v>295.5979366186275</v>
      </c>
      <c r="E52" s="169">
        <v>-0.48182737732856151</v>
      </c>
      <c r="F52" s="167">
        <v>-0.48182737732856151</v>
      </c>
      <c r="G52" s="167">
        <v>-6.105804813607376E-2</v>
      </c>
      <c r="H52" s="167">
        <v>0.25542256472163077</v>
      </c>
    </row>
    <row r="53" spans="1:8" x14ac:dyDescent="0.25">
      <c r="A53" s="166">
        <v>305.14999999999998</v>
      </c>
      <c r="B53" s="167">
        <v>0.84</v>
      </c>
      <c r="C53" s="167">
        <v>201.19</v>
      </c>
      <c r="D53" s="168">
        <v>305.12690218507743</v>
      </c>
      <c r="E53" s="169">
        <v>-0.61521684814184407</v>
      </c>
      <c r="F53" s="167">
        <v>-0.61521684814184407</v>
      </c>
      <c r="G53" s="167">
        <v>-0.10468705574711869</v>
      </c>
      <c r="H53" s="167">
        <v>0.28571705387678997</v>
      </c>
    </row>
    <row r="54" spans="1:8" x14ac:dyDescent="0.25">
      <c r="A54" s="166">
        <v>314.68</v>
      </c>
      <c r="B54" s="167">
        <v>0.79</v>
      </c>
      <c r="C54" s="167">
        <v>201.1</v>
      </c>
      <c r="D54" s="168">
        <v>314.65593777544456</v>
      </c>
      <c r="E54" s="169">
        <v>-0.74164310519632348</v>
      </c>
      <c r="F54" s="167">
        <v>-0.74164310519632348</v>
      </c>
      <c r="G54" s="167">
        <v>-0.15358850354881545</v>
      </c>
      <c r="H54" s="167">
        <v>0.15744922314905879</v>
      </c>
    </row>
    <row r="55" spans="1:8" x14ac:dyDescent="0.25">
      <c r="A55" s="166">
        <v>324.20999999999998</v>
      </c>
      <c r="B55" s="167">
        <v>0.96</v>
      </c>
      <c r="C55" s="167">
        <v>207.04</v>
      </c>
      <c r="D55" s="168">
        <v>324.18482496531647</v>
      </c>
      <c r="E55" s="169">
        <v>-0.87404445034640255</v>
      </c>
      <c r="F55" s="167">
        <v>-0.87404445034640255</v>
      </c>
      <c r="G55" s="167">
        <v>-0.2135335134594479</v>
      </c>
      <c r="H55" s="167">
        <v>0.60587569920761608</v>
      </c>
    </row>
    <row r="56" spans="1:8" x14ac:dyDescent="0.25">
      <c r="A56" s="166">
        <v>333.74</v>
      </c>
      <c r="B56" s="167">
        <v>0.98</v>
      </c>
      <c r="C56" s="167">
        <v>207.75</v>
      </c>
      <c r="D56" s="168">
        <v>333.71345926626276</v>
      </c>
      <c r="E56" s="169">
        <v>-1.0172767134703213</v>
      </c>
      <c r="F56" s="167">
        <v>-1.0172767134703213</v>
      </c>
      <c r="G56" s="167">
        <v>-0.28777381528583268</v>
      </c>
      <c r="H56" s="167">
        <v>7.345272396588258E-2</v>
      </c>
    </row>
    <row r="57" spans="1:8" x14ac:dyDescent="0.25">
      <c r="A57" s="166">
        <v>343.27</v>
      </c>
      <c r="B57" s="167">
        <v>0.89</v>
      </c>
      <c r="C57" s="167">
        <v>205.13</v>
      </c>
      <c r="D57" s="168">
        <v>343.24218981647869</v>
      </c>
      <c r="E57" s="169">
        <v>-1.1564093324029139</v>
      </c>
      <c r="F57" s="167">
        <v>-1.1564093324029139</v>
      </c>
      <c r="G57" s="167">
        <v>-0.35715203853244082</v>
      </c>
      <c r="H57" s="167">
        <v>0.31358589506305973</v>
      </c>
    </row>
    <row r="58" spans="1:8" x14ac:dyDescent="0.25">
      <c r="A58" s="166">
        <v>352.8</v>
      </c>
      <c r="B58" s="167">
        <v>0.87</v>
      </c>
      <c r="C58" s="167">
        <v>204.86</v>
      </c>
      <c r="D58" s="168">
        <v>352.7710657512032</v>
      </c>
      <c r="E58" s="169">
        <v>-1.2890640256019454</v>
      </c>
      <c r="F58" s="167">
        <v>-1.2890640256019454</v>
      </c>
      <c r="G58" s="167">
        <v>-0.41900016845354332</v>
      </c>
      <c r="H58" s="167">
        <v>6.4297925581857027E-2</v>
      </c>
    </row>
    <row r="59" spans="1:8" x14ac:dyDescent="0.25">
      <c r="A59" s="166">
        <v>362.33</v>
      </c>
      <c r="B59" s="167">
        <v>0.84</v>
      </c>
      <c r="C59" s="167">
        <v>201.14</v>
      </c>
      <c r="D59" s="168">
        <v>362.3000053226458</v>
      </c>
      <c r="E59" s="169">
        <v>-1.4198654464820448</v>
      </c>
      <c r="F59" s="167">
        <v>-1.4198654464820448</v>
      </c>
      <c r="G59" s="167">
        <v>-0.47461004076896174</v>
      </c>
      <c r="H59" s="167">
        <v>0.19857868049835672</v>
      </c>
    </row>
    <row r="60" spans="1:8" x14ac:dyDescent="0.25">
      <c r="A60" s="166">
        <v>371.86</v>
      </c>
      <c r="B60" s="167">
        <v>0.95</v>
      </c>
      <c r="C60" s="167">
        <v>201.8</v>
      </c>
      <c r="D60" s="168">
        <v>371.82884121908512</v>
      </c>
      <c r="E60" s="169">
        <v>-1.5583735946462822</v>
      </c>
      <c r="F60" s="167">
        <v>-1.5583735946462822</v>
      </c>
      <c r="G60" s="167">
        <v>-0.52914270393457352</v>
      </c>
      <c r="H60" s="167">
        <v>0.34778661650469739</v>
      </c>
    </row>
    <row r="61" spans="1:8" x14ac:dyDescent="0.25">
      <c r="A61" s="166">
        <v>381.39</v>
      </c>
      <c r="B61" s="167">
        <v>1.04</v>
      </c>
      <c r="C61" s="167">
        <v>209.18</v>
      </c>
      <c r="D61" s="168">
        <v>381.35740721127576</v>
      </c>
      <c r="E61" s="169">
        <v>-1.7072378691338819</v>
      </c>
      <c r="F61" s="167">
        <v>-1.7072378691338814</v>
      </c>
      <c r="G61" s="167">
        <v>-0.60064900688448886</v>
      </c>
      <c r="H61" s="167">
        <v>0.49240508675077904</v>
      </c>
    </row>
    <row r="62" spans="1:8" x14ac:dyDescent="0.25">
      <c r="A62" s="166">
        <v>390.92</v>
      </c>
      <c r="B62" s="167">
        <v>0.8</v>
      </c>
      <c r="C62" s="167">
        <v>212.83</v>
      </c>
      <c r="D62" s="168">
        <v>390.88617253644259</v>
      </c>
      <c r="E62" s="169">
        <v>-1.8386528630301329</v>
      </c>
      <c r="F62" s="167">
        <v>-1.8386528630301326</v>
      </c>
      <c r="G62" s="167">
        <v>-0.67888519592666829</v>
      </c>
      <c r="H62" s="167">
        <v>0.77732822612300578</v>
      </c>
    </row>
    <row r="63" spans="1:8" x14ac:dyDescent="0.25">
      <c r="A63" s="166">
        <v>400.45</v>
      </c>
      <c r="B63" s="167">
        <v>0.93</v>
      </c>
      <c r="C63" s="167">
        <v>207.31</v>
      </c>
      <c r="D63" s="168">
        <v>400.41508613200904</v>
      </c>
      <c r="E63" s="169">
        <v>-1.9632762413589995</v>
      </c>
      <c r="F63" s="167">
        <v>-1.9632762413589995</v>
      </c>
      <c r="G63" s="167">
        <v>-0.75043819789332789</v>
      </c>
      <c r="H63" s="167">
        <v>0.48564072781258311</v>
      </c>
    </row>
    <row r="64" spans="1:8" x14ac:dyDescent="0.25">
      <c r="A64" s="166">
        <v>409.98</v>
      </c>
      <c r="B64" s="167">
        <v>0.95</v>
      </c>
      <c r="C64" s="167">
        <v>205.16</v>
      </c>
      <c r="D64" s="168">
        <v>409.94380386608191</v>
      </c>
      <c r="E64" s="169">
        <v>-2.1035032921746155</v>
      </c>
      <c r="F64" s="167">
        <v>-2.1035032921746155</v>
      </c>
      <c r="G64" s="167">
        <v>-0.81951010875661112</v>
      </c>
      <c r="H64" s="167">
        <v>0.12762977105116582</v>
      </c>
    </row>
    <row r="65" spans="1:8" x14ac:dyDescent="0.25">
      <c r="A65" s="166">
        <v>419.51</v>
      </c>
      <c r="B65" s="167">
        <v>0.9</v>
      </c>
      <c r="C65" s="167">
        <v>200.96</v>
      </c>
      <c r="D65" s="168">
        <v>419.47256275999734</v>
      </c>
      <c r="E65" s="169">
        <v>-2.2449037785907509</v>
      </c>
      <c r="F65" s="167">
        <v>-2.2449037785907509</v>
      </c>
      <c r="G65" s="167">
        <v>-0.87987147088921036</v>
      </c>
      <c r="H65" s="167">
        <v>0.26509894327855993</v>
      </c>
    </row>
    <row r="66" spans="1:8" x14ac:dyDescent="0.25">
      <c r="A66" s="166">
        <v>429.04</v>
      </c>
      <c r="B66" s="167">
        <v>0.77</v>
      </c>
      <c r="C66" s="167">
        <v>194.55</v>
      </c>
      <c r="D66" s="168">
        <v>429.0015508061997</v>
      </c>
      <c r="E66" s="169">
        <v>-2.3767781341590504</v>
      </c>
      <c r="F66" s="167">
        <v>-2.3767781341590499</v>
      </c>
      <c r="G66" s="167">
        <v>-0.92273208900992398</v>
      </c>
      <c r="H66" s="167">
        <v>0.50331875558837391</v>
      </c>
    </row>
    <row r="67" spans="1:8" x14ac:dyDescent="0.25">
      <c r="A67" s="166">
        <v>438.57</v>
      </c>
      <c r="B67" s="167">
        <v>0.67</v>
      </c>
      <c r="C67" s="167">
        <v>191.47</v>
      </c>
      <c r="D67" s="168">
        <v>438.53079750849031</v>
      </c>
      <c r="E67" s="169">
        <v>-2.4933660280767636</v>
      </c>
      <c r="F67" s="167">
        <v>-2.4933660280767631</v>
      </c>
      <c r="G67" s="167">
        <v>-0.9498993337012378</v>
      </c>
      <c r="H67" s="167">
        <v>0.33743908040628801</v>
      </c>
    </row>
    <row r="68" spans="1:8" x14ac:dyDescent="0.25">
      <c r="A68" s="166">
        <v>448.1</v>
      </c>
      <c r="B68" s="167">
        <v>0.68</v>
      </c>
      <c r="C68" s="167">
        <v>188.8</v>
      </c>
      <c r="D68" s="168">
        <v>448.06013640271885</v>
      </c>
      <c r="E68" s="169">
        <v>-2.6038576350878997</v>
      </c>
      <c r="F68" s="167">
        <v>-2.6038576350878997</v>
      </c>
      <c r="G68" s="167">
        <v>-0.96963084964916779</v>
      </c>
      <c r="H68" s="167">
        <v>0.10388964622487738</v>
      </c>
    </row>
    <row r="69" spans="1:8" x14ac:dyDescent="0.25">
      <c r="A69" s="166">
        <v>457.63</v>
      </c>
      <c r="B69" s="167">
        <v>0.67</v>
      </c>
      <c r="C69" s="167">
        <v>189.38</v>
      </c>
      <c r="D69" s="168">
        <v>457.58947506896459</v>
      </c>
      <c r="E69" s="169">
        <v>-2.714716995011639</v>
      </c>
      <c r="F69" s="167">
        <v>-2.7147169950116385</v>
      </c>
      <c r="G69" s="167">
        <v>-0.98736353513979858</v>
      </c>
      <c r="H69" s="167">
        <v>3.8125902819314945E-2</v>
      </c>
    </row>
    <row r="70" spans="1:8" x14ac:dyDescent="0.25">
      <c r="A70" s="166">
        <v>467.16</v>
      </c>
      <c r="B70" s="167">
        <v>0.64</v>
      </c>
      <c r="C70" s="167">
        <v>188.31</v>
      </c>
      <c r="D70" s="168">
        <v>467.11885227241612</v>
      </c>
      <c r="E70" s="169">
        <v>-2.8223568494700673</v>
      </c>
      <c r="F70" s="167">
        <v>-2.8223568494700673</v>
      </c>
      <c r="G70" s="167">
        <v>-1.0041372168539697</v>
      </c>
      <c r="H70" s="167">
        <v>0.10198281798315172</v>
      </c>
    </row>
    <row r="71" spans="1:8" x14ac:dyDescent="0.25">
      <c r="A71" s="166">
        <v>476.69</v>
      </c>
      <c r="B71" s="167">
        <v>0.66</v>
      </c>
      <c r="C71" s="167">
        <v>187.9</v>
      </c>
      <c r="D71" s="168">
        <v>476.64823897624774</v>
      </c>
      <c r="E71" s="169">
        <v>-2.9293892112631217</v>
      </c>
      <c r="F71" s="167">
        <v>-2.9293892112631212</v>
      </c>
      <c r="G71" s="167">
        <v>-1.0193736965621991</v>
      </c>
      <c r="H71" s="167">
        <v>6.4638805238496841E-2</v>
      </c>
    </row>
    <row r="72" spans="1:8" x14ac:dyDescent="0.25">
      <c r="A72" s="166">
        <v>486.22</v>
      </c>
      <c r="B72" s="167">
        <v>0.64</v>
      </c>
      <c r="C72" s="167">
        <v>190.86</v>
      </c>
      <c r="D72" s="168">
        <v>486.17762594748478</v>
      </c>
      <c r="E72" s="169">
        <v>-3.0360271779338848</v>
      </c>
      <c r="F72" s="167">
        <v>-3.0360271779338843</v>
      </c>
      <c r="G72" s="167">
        <v>-1.0369457167582763</v>
      </c>
      <c r="H72" s="167">
        <v>0.12301450937496534</v>
      </c>
    </row>
    <row r="73" spans="1:8" x14ac:dyDescent="0.25">
      <c r="A73" s="166">
        <v>495.75</v>
      </c>
      <c r="B73" s="167">
        <v>0.59</v>
      </c>
      <c r="C73" s="167">
        <v>188.63</v>
      </c>
      <c r="D73" s="168">
        <v>495.70707679437686</v>
      </c>
      <c r="E73" s="169">
        <v>-3.1368093297316011</v>
      </c>
      <c r="F73" s="167">
        <v>-3.1368093297316006</v>
      </c>
      <c r="G73" s="167">
        <v>-1.0543362993052348</v>
      </c>
      <c r="H73" s="167">
        <v>0.17447465385842573</v>
      </c>
    </row>
    <row r="74" spans="1:8" x14ac:dyDescent="0.25">
      <c r="A74" s="166">
        <v>505.28</v>
      </c>
      <c r="B74" s="167">
        <v>0.55000000000000004</v>
      </c>
      <c r="C74" s="167">
        <v>189.66</v>
      </c>
      <c r="D74" s="168">
        <v>505.23660503710738</v>
      </c>
      <c r="E74" s="169">
        <v>-3.2304117074230523</v>
      </c>
      <c r="F74" s="167">
        <v>-3.2304117074230518</v>
      </c>
      <c r="G74" s="167">
        <v>-1.0693740978470465</v>
      </c>
      <c r="H74" s="167">
        <v>0.12997893123971263</v>
      </c>
    </row>
    <row r="75" spans="1:8" x14ac:dyDescent="0.25">
      <c r="A75" s="166">
        <v>514.80999999999995</v>
      </c>
      <c r="B75" s="167">
        <v>0.49</v>
      </c>
      <c r="C75" s="167">
        <v>193.85</v>
      </c>
      <c r="D75" s="168">
        <v>514.76621246671198</v>
      </c>
      <c r="E75" s="169">
        <v>-3.3150687161692249</v>
      </c>
      <c r="F75" s="167">
        <v>-3.3150687161692249</v>
      </c>
      <c r="G75" s="167">
        <v>-1.0868041754053421</v>
      </c>
      <c r="H75" s="167">
        <v>0.22349531864932287</v>
      </c>
    </row>
    <row r="76" spans="1:8" x14ac:dyDescent="0.25">
      <c r="A76" s="166">
        <v>524.34</v>
      </c>
      <c r="B76" s="167">
        <v>0.44</v>
      </c>
      <c r="C76" s="167">
        <v>199.98</v>
      </c>
      <c r="D76" s="168">
        <v>524.29589891144815</v>
      </c>
      <c r="E76" s="169">
        <v>-3.3890240632193871</v>
      </c>
      <c r="F76" s="167">
        <v>-3.3890240632193871</v>
      </c>
      <c r="G76" s="167">
        <v>-1.1090622954198668</v>
      </c>
      <c r="H76" s="167">
        <v>0.22182411979239516</v>
      </c>
    </row>
    <row r="77" spans="1:8" x14ac:dyDescent="0.25">
      <c r="A77" s="166">
        <v>533.87</v>
      </c>
      <c r="B77" s="167">
        <v>0.55000000000000004</v>
      </c>
      <c r="C77" s="167">
        <v>205.28</v>
      </c>
      <c r="D77" s="168">
        <v>533.82554229639322</v>
      </c>
      <c r="E77" s="169">
        <v>-3.4647734591448538</v>
      </c>
      <c r="F77" s="167">
        <v>-3.4647734591448538</v>
      </c>
      <c r="G77" s="167">
        <v>-1.1410984960701664</v>
      </c>
      <c r="H77" s="167">
        <v>0.37471488738320657</v>
      </c>
    </row>
    <row r="78" spans="1:8" x14ac:dyDescent="0.25">
      <c r="A78" s="166">
        <v>543.4</v>
      </c>
      <c r="B78" s="167">
        <v>0.39</v>
      </c>
      <c r="C78" s="167">
        <v>208.26</v>
      </c>
      <c r="D78" s="168">
        <v>543.35521870529783</v>
      </c>
      <c r="E78" s="169">
        <v>-3.5347012718710302</v>
      </c>
      <c r="F78" s="167">
        <v>-3.5347012718710298</v>
      </c>
      <c r="G78" s="167">
        <v>-1.1759881100834979</v>
      </c>
      <c r="H78" s="167">
        <v>0.50934735199578218</v>
      </c>
    </row>
    <row r="79" spans="1:8" x14ac:dyDescent="0.25">
      <c r="A79" s="166">
        <v>552.92999999999995</v>
      </c>
      <c r="B79" s="167">
        <v>0.23</v>
      </c>
      <c r="C79" s="167">
        <v>216.09</v>
      </c>
      <c r="D79" s="168">
        <v>552.88507652442684</v>
      </c>
      <c r="E79" s="169">
        <v>-3.5787266034164116</v>
      </c>
      <c r="F79" s="167">
        <v>-3.5787266034164116</v>
      </c>
      <c r="G79" s="167">
        <v>-1.2026121830618184</v>
      </c>
      <c r="H79" s="167">
        <v>0.51986620329493749</v>
      </c>
    </row>
    <row r="80" spans="1:8" x14ac:dyDescent="0.25">
      <c r="A80" s="166">
        <v>562.46</v>
      </c>
      <c r="B80" s="167">
        <v>0.21</v>
      </c>
      <c r="C80" s="167">
        <v>218.85</v>
      </c>
      <c r="D80" s="168">
        <v>562.41500625054107</v>
      </c>
      <c r="E80" s="169">
        <v>-3.6077849770112778</v>
      </c>
      <c r="F80" s="167">
        <v>-3.6077849770112773</v>
      </c>
      <c r="G80" s="167">
        <v>-1.2248348228818815</v>
      </c>
      <c r="H80" s="167">
        <v>7.1233937854662227E-2</v>
      </c>
    </row>
    <row r="81" spans="1:8" x14ac:dyDescent="0.25">
      <c r="A81" s="166">
        <v>571.99</v>
      </c>
      <c r="B81" s="167">
        <v>0.11</v>
      </c>
      <c r="C81" s="167">
        <v>217.82</v>
      </c>
      <c r="D81" s="168">
        <v>571.94496788433946</v>
      </c>
      <c r="E81" s="169">
        <v>-3.6286127407094977</v>
      </c>
      <c r="F81" s="167">
        <v>-3.6286127407094977</v>
      </c>
      <c r="G81" s="167">
        <v>-1.2413995652719507</v>
      </c>
      <c r="H81" s="167">
        <v>0.31491285809257169</v>
      </c>
    </row>
    <row r="82" spans="1:8" x14ac:dyDescent="0.25">
      <c r="A82" s="166">
        <v>581.52</v>
      </c>
      <c r="B82" s="167">
        <v>0.06</v>
      </c>
      <c r="C82" s="167">
        <v>236.58</v>
      </c>
      <c r="D82" s="168">
        <v>581.47495726449063</v>
      </c>
      <c r="E82" s="169">
        <v>-3.6385875259995815</v>
      </c>
      <c r="F82" s="167">
        <v>-3.6385875259995815</v>
      </c>
      <c r="G82" s="167">
        <v>-1.2511738914713317</v>
      </c>
      <c r="H82" s="167">
        <v>0.1781102865031132</v>
      </c>
    </row>
    <row r="83" spans="1:8" x14ac:dyDescent="0.25">
      <c r="A83" s="166">
        <v>591.04999999999995</v>
      </c>
      <c r="B83" s="167">
        <v>0.08</v>
      </c>
      <c r="C83" s="167">
        <v>195.47</v>
      </c>
      <c r="D83" s="168">
        <v>591.00495067633938</v>
      </c>
      <c r="E83" s="169">
        <v>-3.6477479713471337</v>
      </c>
      <c r="F83" s="167">
        <v>-3.6477479713471337</v>
      </c>
      <c r="G83" s="167">
        <v>-1.2571133676637349</v>
      </c>
      <c r="H83" s="167">
        <v>0.16558632058829159</v>
      </c>
    </row>
    <row r="84" spans="1:8" x14ac:dyDescent="0.25">
      <c r="A84" s="166">
        <v>600.58000000000004</v>
      </c>
      <c r="B84" s="167">
        <v>0.06</v>
      </c>
      <c r="C84" s="167">
        <v>250.47</v>
      </c>
      <c r="D84" s="168">
        <v>600.53494450592359</v>
      </c>
      <c r="E84" s="169">
        <v>-3.6558282456089972</v>
      </c>
      <c r="F84" s="167">
        <v>-3.6558282456089972</v>
      </c>
      <c r="G84" s="167">
        <v>-1.263590809406923</v>
      </c>
      <c r="H84" s="167">
        <v>0.2110224608053278</v>
      </c>
    </row>
    <row r="85" spans="1:8" x14ac:dyDescent="0.25">
      <c r="A85" s="166">
        <v>610.11</v>
      </c>
      <c r="B85" s="167">
        <v>0.13</v>
      </c>
      <c r="C85" s="167">
        <v>249.21</v>
      </c>
      <c r="D85" s="168">
        <v>610.06493081433769</v>
      </c>
      <c r="E85" s="169">
        <v>-3.6613338212495288</v>
      </c>
      <c r="F85" s="167">
        <v>-3.6613338212495292</v>
      </c>
      <c r="G85" s="167">
        <v>-1.2784010957985317</v>
      </c>
      <c r="H85" s="167">
        <v>0.22044156683384575</v>
      </c>
    </row>
    <row r="86" spans="1:8" x14ac:dyDescent="0.25">
      <c r="A86" s="166">
        <v>619.64</v>
      </c>
      <c r="B86" s="167">
        <v>0.12</v>
      </c>
      <c r="C86" s="167">
        <v>257.97000000000003</v>
      </c>
      <c r="D86" s="168">
        <v>619.59490821057727</v>
      </c>
      <c r="E86" s="169">
        <v>-3.6672512973233649</v>
      </c>
      <c r="F86" s="167">
        <v>-3.6672512973233649</v>
      </c>
      <c r="G86" s="167">
        <v>-1.2982691862568194</v>
      </c>
      <c r="H86" s="167">
        <v>6.7805284768845411E-2</v>
      </c>
    </row>
    <row r="87" spans="1:8" x14ac:dyDescent="0.25">
      <c r="A87" s="166">
        <v>629.16999999999996</v>
      </c>
      <c r="B87" s="167">
        <v>0.12</v>
      </c>
      <c r="C87" s="167">
        <v>230.58</v>
      </c>
      <c r="D87" s="168">
        <v>629.12488809000752</v>
      </c>
      <c r="E87" s="169">
        <v>-3.6756684887919868</v>
      </c>
      <c r="F87" s="167">
        <v>-3.6756684887919868</v>
      </c>
      <c r="G87" s="167">
        <v>-1.3157393066313736</v>
      </c>
      <c r="H87" s="167">
        <v>0.17886915283390986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2014-10-20T01:49:19Z</cp:lastPrinted>
  <dcterms:created xsi:type="dcterms:W3CDTF">2012-03-28T03:24:07Z</dcterms:created>
  <dcterms:modified xsi:type="dcterms:W3CDTF">2014-10-20T01:49:41Z</dcterms:modified>
</cp:coreProperties>
</file>