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ackup Data\Huracan\Client Folder\Senex\Lacerta CS45\Senex\Lacerta\LCS45\Gyro Survey\"/>
    </mc:Choice>
  </mc:AlternateContent>
  <bookViews>
    <workbookView xWindow="0" yWindow="240" windowWidth="23055" windowHeight="10035" activeTab="1"/>
  </bookViews>
  <sheets>
    <sheet name="Cover Page" sheetId="16" r:id="rId1"/>
    <sheet name="Event Summary" sheetId="17" r:id="rId2"/>
    <sheet name="VS DLS" sheetId="18" r:id="rId3"/>
    <sheet name="Survey Data" sheetId="12" r:id="rId4"/>
  </sheets>
  <definedNames>
    <definedName name="_xlnm.Print_Area" localSheetId="2">'VS DLS'!$A$1:$H$55</definedName>
  </definedNames>
  <calcPr calcId="171027"/>
</workbook>
</file>

<file path=xl/calcChain.xml><?xml version="1.0" encoding="utf-8"?>
<calcChain xmlns="http://schemas.openxmlformats.org/spreadsheetml/2006/main">
  <c r="A19" i="12" l="1"/>
  <c r="A15" i="18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5" i="12" l="1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E16" i="16" l="1"/>
  <c r="E13" i="12" l="1"/>
  <c r="C13" i="12"/>
  <c r="E11" i="12"/>
  <c r="A11" i="12"/>
  <c r="E8" i="12"/>
  <c r="C6" i="12"/>
  <c r="G4" i="12"/>
  <c r="A4" i="12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<sst xmlns="http://schemas.openxmlformats.org/spreadsheetml/2006/main" count="152" uniqueCount="93">
  <si>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</si>
  <si>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</si>
  <si>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</si>
  <si>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</si>
  <si>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</si>
  <si>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</si>
  <si>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</si>
  <si>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</si>
  <si>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</si>
  <si>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</si>
  <si>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</si>
  <si>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</si>
  <si>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</si>
  <si>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</si>
  <si>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</si>
  <si>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</si>
  <si>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</si>
  <si>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</si>
  <si>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</si>
  <si>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</si>
  <si>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</si>
  <si>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</si>
  <si>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</si>
  <si>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</si>
  <si>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</si>
  <si>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</si>
  <si>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</si>
  <si>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</si>
  <si>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</si>
  <si>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</si>
  <si>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</si>
  <si>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</si>
  <si>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</si>
  <si>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</si>
  <si>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</si>
  <si>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</si>
  <si>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</si>
  <si>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</si>
  <si>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</si>
  <si>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</si>
  <si>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</si>
  <si>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</si>
  <si>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</si>
  <si>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</si>
  <si>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</si>
  <si>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</si>
  <si>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</si>
  <si>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Latitude:</t>
  </si>
  <si>
    <t>Longitude:</t>
  </si>
  <si>
    <t>GDA94/MGA94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</si>
  <si>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</si>
  <si>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</si>
  <si>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</si>
  <si>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</si>
  <si>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</si>
  <si>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</si>
  <si>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</si>
  <si>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</si>
  <si>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</si>
  <si>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</si>
  <si>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</si>
  <si>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</si>
  <si>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</si>
  <si>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</si>
  <si>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</si>
  <si>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</si>
  <si>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</si>
  <si>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>Senex Energy Ltd</t>
  </si>
  <si>
    <t>True North</t>
  </si>
  <si>
    <t>LCS45</t>
  </si>
  <si>
    <t>Lacerta</t>
  </si>
  <si>
    <t>Queensland</t>
  </si>
  <si>
    <t>26° 19' 25.3104" S</t>
  </si>
  <si>
    <t>149° 03' 09.3552" E</t>
  </si>
  <si>
    <t>S. Roderick</t>
  </si>
  <si>
    <t>J. Hollingworth</t>
  </si>
  <si>
    <t>Halliburton</t>
  </si>
  <si>
    <t>Wireline</t>
  </si>
  <si>
    <t>Depart Roma for WildDesert 10.</t>
  </si>
  <si>
    <t>Arrive location, perform WildDesert induction and Senex induction.</t>
  </si>
  <si>
    <t>Return to Roma.</t>
  </si>
  <si>
    <t>Arrive Roma.</t>
  </si>
  <si>
    <t>Arrive location.</t>
  </si>
  <si>
    <t>Safety meeting with crew.</t>
  </si>
  <si>
    <t>Rig up wireline.</t>
  </si>
  <si>
    <t>Lay down Junk basket, pick up CBL-Gyro and RIH.</t>
  </si>
  <si>
    <t>Perform last survey @445m.</t>
  </si>
  <si>
    <t>OOH with tools, lay down and download Gyro.</t>
  </si>
  <si>
    <t>Process Gyro data.</t>
  </si>
  <si>
    <t>North Seeking Gyro</t>
  </si>
  <si>
    <t>Depart for Roma.</t>
  </si>
  <si>
    <t xml:space="preserve">Arrive Roma. </t>
  </si>
  <si>
    <t>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</si>
</sst>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  <family val="2"/>
    </font>
    <font>
      <b/>
      <sz val="8"/>
      <color theme="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84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172" fontId="7" fillId="0" borderId="4" xfId="0" applyNumberFormat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68" fontId="18" fillId="0" borderId="0" xfId="0" applyNumberFormat="1" applyFont="1"/>
    <xf numFmtId="2" fontId="18" fillId="0" borderId="0" xfId="0" applyNumberFormat="1" applyFont="1"/>
    <xf numFmtId="2" fontId="18" fillId="0" borderId="0" xfId="3" applyNumberFormat="1" applyFont="1" applyFill="1"/>
    <xf numFmtId="2" fontId="18" fillId="0" borderId="33" xfId="3" applyNumberFormat="1" applyFont="1" applyFill="1" applyBorder="1" applyAlignme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Data'!$E$22:$E$110</c:f>
              <c:numCache>
                <c:formatCode>0.00</c:formatCode>
                <c:ptCount val="89"/>
                <c:pt idx="0">
                  <c:v>-0.02</c:v>
                </c:pt>
                <c:pt idx="1">
                  <c:v>-0.03</c:v>
                </c:pt>
                <c:pt idx="2">
                  <c:v>-0.05</c:v>
                </c:pt>
                <c:pt idx="3">
                  <c:v>-7.0000000000000007E-2</c:v>
                </c:pt>
                <c:pt idx="4">
                  <c:v>-0.1</c:v>
                </c:pt>
                <c:pt idx="5">
                  <c:v>-0.12</c:v>
                </c:pt>
                <c:pt idx="6">
                  <c:v>-0.15</c:v>
                </c:pt>
                <c:pt idx="7">
                  <c:v>-0.18</c:v>
                </c:pt>
                <c:pt idx="8">
                  <c:v>-0.21</c:v>
                </c:pt>
                <c:pt idx="9">
                  <c:v>-0.23</c:v>
                </c:pt>
                <c:pt idx="10">
                  <c:v>-0.26</c:v>
                </c:pt>
                <c:pt idx="11">
                  <c:v>-0.28999999999999998</c:v>
                </c:pt>
                <c:pt idx="12">
                  <c:v>-0.32</c:v>
                </c:pt>
                <c:pt idx="13">
                  <c:v>-0.35</c:v>
                </c:pt>
                <c:pt idx="14">
                  <c:v>-0.37</c:v>
                </c:pt>
                <c:pt idx="15">
                  <c:v>-0.39</c:v>
                </c:pt>
                <c:pt idx="16">
                  <c:v>-0.41</c:v>
                </c:pt>
                <c:pt idx="17">
                  <c:v>-0.43</c:v>
                </c:pt>
                <c:pt idx="18">
                  <c:v>-0.44</c:v>
                </c:pt>
                <c:pt idx="19">
                  <c:v>-0.46</c:v>
                </c:pt>
                <c:pt idx="20">
                  <c:v>-0.47</c:v>
                </c:pt>
                <c:pt idx="21">
                  <c:v>-0.48</c:v>
                </c:pt>
                <c:pt idx="22">
                  <c:v>-0.5</c:v>
                </c:pt>
                <c:pt idx="23">
                  <c:v>-0.51</c:v>
                </c:pt>
                <c:pt idx="24">
                  <c:v>-0.51</c:v>
                </c:pt>
                <c:pt idx="25">
                  <c:v>-0.52</c:v>
                </c:pt>
                <c:pt idx="26">
                  <c:v>-0.53</c:v>
                </c:pt>
                <c:pt idx="27">
                  <c:v>-0.54</c:v>
                </c:pt>
                <c:pt idx="28">
                  <c:v>-0.54</c:v>
                </c:pt>
                <c:pt idx="29">
                  <c:v>-0.55000000000000004</c:v>
                </c:pt>
                <c:pt idx="30">
                  <c:v>-0.56000000000000005</c:v>
                </c:pt>
                <c:pt idx="31">
                  <c:v>-0.56000000000000005</c:v>
                </c:pt>
                <c:pt idx="32">
                  <c:v>-0.56999999999999995</c:v>
                </c:pt>
                <c:pt idx="33">
                  <c:v>-0.57999999999999996</c:v>
                </c:pt>
                <c:pt idx="34">
                  <c:v>-0.59</c:v>
                </c:pt>
                <c:pt idx="35">
                  <c:v>-0.6</c:v>
                </c:pt>
                <c:pt idx="36">
                  <c:v>-0.61</c:v>
                </c:pt>
                <c:pt idx="37">
                  <c:v>-0.61</c:v>
                </c:pt>
                <c:pt idx="38">
                  <c:v>-0.6</c:v>
                </c:pt>
                <c:pt idx="39">
                  <c:v>-0.6</c:v>
                </c:pt>
                <c:pt idx="40">
                  <c:v>-0.57999999999999996</c:v>
                </c:pt>
                <c:pt idx="41">
                  <c:v>-0.56000000000000005</c:v>
                </c:pt>
                <c:pt idx="42">
                  <c:v>-0.54</c:v>
                </c:pt>
                <c:pt idx="43">
                  <c:v>-0.51</c:v>
                </c:pt>
                <c:pt idx="44">
                  <c:v>-0.48</c:v>
                </c:pt>
                <c:pt idx="45">
                  <c:v>-0.45</c:v>
                </c:pt>
                <c:pt idx="46">
                  <c:v>-0.41</c:v>
                </c:pt>
                <c:pt idx="47">
                  <c:v>-0.36</c:v>
                </c:pt>
                <c:pt idx="48">
                  <c:v>-0.31</c:v>
                </c:pt>
                <c:pt idx="49">
                  <c:v>-0.26</c:v>
                </c:pt>
                <c:pt idx="50">
                  <c:v>-0.2</c:v>
                </c:pt>
                <c:pt idx="51">
                  <c:v>-0.15</c:v>
                </c:pt>
                <c:pt idx="52">
                  <c:v>-0.09</c:v>
                </c:pt>
                <c:pt idx="53">
                  <c:v>-0.03</c:v>
                </c:pt>
                <c:pt idx="54">
                  <c:v>0.03</c:v>
                </c:pt>
                <c:pt idx="55">
                  <c:v>0.1</c:v>
                </c:pt>
                <c:pt idx="56">
                  <c:v>0.18</c:v>
                </c:pt>
                <c:pt idx="57">
                  <c:v>0.27</c:v>
                </c:pt>
                <c:pt idx="58">
                  <c:v>0.36</c:v>
                </c:pt>
                <c:pt idx="59">
                  <c:v>0.46</c:v>
                </c:pt>
                <c:pt idx="60">
                  <c:v>0.56999999999999995</c:v>
                </c:pt>
                <c:pt idx="61">
                  <c:v>0.67</c:v>
                </c:pt>
                <c:pt idx="62">
                  <c:v>0.76</c:v>
                </c:pt>
                <c:pt idx="63">
                  <c:v>0.85</c:v>
                </c:pt>
                <c:pt idx="64">
                  <c:v>0.94</c:v>
                </c:pt>
                <c:pt idx="65">
                  <c:v>1.02</c:v>
                </c:pt>
                <c:pt idx="66">
                  <c:v>1.1000000000000001</c:v>
                </c:pt>
                <c:pt idx="67">
                  <c:v>1.19</c:v>
                </c:pt>
                <c:pt idx="68">
                  <c:v>1.29</c:v>
                </c:pt>
                <c:pt idx="69">
                  <c:v>1.4</c:v>
                </c:pt>
                <c:pt idx="70">
                  <c:v>1.51</c:v>
                </c:pt>
                <c:pt idx="71">
                  <c:v>1.64</c:v>
                </c:pt>
                <c:pt idx="72">
                  <c:v>1.77</c:v>
                </c:pt>
                <c:pt idx="73">
                  <c:v>1.9</c:v>
                </c:pt>
                <c:pt idx="74">
                  <c:v>2.04</c:v>
                </c:pt>
                <c:pt idx="75">
                  <c:v>2.17</c:v>
                </c:pt>
                <c:pt idx="76">
                  <c:v>2.3199999999999998</c:v>
                </c:pt>
                <c:pt idx="77">
                  <c:v>2.46</c:v>
                </c:pt>
                <c:pt idx="78">
                  <c:v>2.61</c:v>
                </c:pt>
                <c:pt idx="79">
                  <c:v>2.76</c:v>
                </c:pt>
                <c:pt idx="80">
                  <c:v>2.92</c:v>
                </c:pt>
                <c:pt idx="81">
                  <c:v>3.07</c:v>
                </c:pt>
                <c:pt idx="82">
                  <c:v>3.23</c:v>
                </c:pt>
                <c:pt idx="83">
                  <c:v>3.38</c:v>
                </c:pt>
                <c:pt idx="84">
                  <c:v>3.54</c:v>
                </c:pt>
                <c:pt idx="85">
                  <c:v>3.7</c:v>
                </c:pt>
                <c:pt idx="86">
                  <c:v>3.87</c:v>
                </c:pt>
                <c:pt idx="87">
                  <c:v>4.03</c:v>
                </c:pt>
                <c:pt idx="88">
                  <c:v>4.21</c:v>
                </c:pt>
              </c:numCache>
            </c:numRef>
          </c:xVal>
          <c:yVal>
            <c:numRef>
              <c:f>'Survey Data'!$D$22:$D$110</c:f>
              <c:numCache>
                <c:formatCode>0.00</c:formatCode>
                <c:ptCount val="8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74.989999999999995</c:v>
                </c:pt>
                <c:pt idx="15">
                  <c:v>79.989999999999995</c:v>
                </c:pt>
                <c:pt idx="16">
                  <c:v>84.99</c:v>
                </c:pt>
                <c:pt idx="17">
                  <c:v>89.99</c:v>
                </c:pt>
                <c:pt idx="18">
                  <c:v>94.99</c:v>
                </c:pt>
                <c:pt idx="19">
                  <c:v>99.99</c:v>
                </c:pt>
                <c:pt idx="20">
                  <c:v>104.99</c:v>
                </c:pt>
                <c:pt idx="21">
                  <c:v>109.99</c:v>
                </c:pt>
                <c:pt idx="22">
                  <c:v>114.99</c:v>
                </c:pt>
                <c:pt idx="23">
                  <c:v>119.99</c:v>
                </c:pt>
                <c:pt idx="24">
                  <c:v>124.99</c:v>
                </c:pt>
                <c:pt idx="25">
                  <c:v>129.99</c:v>
                </c:pt>
                <c:pt idx="26">
                  <c:v>134.99</c:v>
                </c:pt>
                <c:pt idx="27">
                  <c:v>139.99</c:v>
                </c:pt>
                <c:pt idx="28">
                  <c:v>144.99</c:v>
                </c:pt>
                <c:pt idx="29">
                  <c:v>149.97999999999999</c:v>
                </c:pt>
                <c:pt idx="30">
                  <c:v>154.97999999999999</c:v>
                </c:pt>
                <c:pt idx="31">
                  <c:v>159.97999999999999</c:v>
                </c:pt>
                <c:pt idx="32">
                  <c:v>164.98</c:v>
                </c:pt>
                <c:pt idx="33">
                  <c:v>169.98</c:v>
                </c:pt>
                <c:pt idx="34">
                  <c:v>174.98</c:v>
                </c:pt>
                <c:pt idx="35">
                  <c:v>179.98</c:v>
                </c:pt>
                <c:pt idx="36">
                  <c:v>184.98</c:v>
                </c:pt>
                <c:pt idx="37">
                  <c:v>189.98</c:v>
                </c:pt>
                <c:pt idx="38">
                  <c:v>194.98</c:v>
                </c:pt>
                <c:pt idx="39">
                  <c:v>199.97</c:v>
                </c:pt>
                <c:pt idx="40">
                  <c:v>204.97</c:v>
                </c:pt>
                <c:pt idx="41">
                  <c:v>209.97</c:v>
                </c:pt>
                <c:pt idx="42">
                  <c:v>214.97</c:v>
                </c:pt>
                <c:pt idx="43">
                  <c:v>219.97</c:v>
                </c:pt>
                <c:pt idx="44">
                  <c:v>224.97</c:v>
                </c:pt>
                <c:pt idx="45">
                  <c:v>229.97</c:v>
                </c:pt>
                <c:pt idx="46">
                  <c:v>234.97</c:v>
                </c:pt>
                <c:pt idx="47">
                  <c:v>239.97</c:v>
                </c:pt>
                <c:pt idx="48">
                  <c:v>244.96</c:v>
                </c:pt>
                <c:pt idx="49">
                  <c:v>249.96</c:v>
                </c:pt>
                <c:pt idx="50">
                  <c:v>254.96</c:v>
                </c:pt>
                <c:pt idx="51">
                  <c:v>259.95999999999998</c:v>
                </c:pt>
                <c:pt idx="52">
                  <c:v>264.95</c:v>
                </c:pt>
                <c:pt idx="53">
                  <c:v>269.95</c:v>
                </c:pt>
                <c:pt idx="54">
                  <c:v>274.95</c:v>
                </c:pt>
                <c:pt idx="55">
                  <c:v>279.94</c:v>
                </c:pt>
                <c:pt idx="56">
                  <c:v>284.94</c:v>
                </c:pt>
                <c:pt idx="57">
                  <c:v>289.93</c:v>
                </c:pt>
                <c:pt idx="58">
                  <c:v>294.93</c:v>
                </c:pt>
                <c:pt idx="59">
                  <c:v>299.92</c:v>
                </c:pt>
                <c:pt idx="60">
                  <c:v>304.92</c:v>
                </c:pt>
                <c:pt idx="61">
                  <c:v>309.91000000000003</c:v>
                </c:pt>
                <c:pt idx="62">
                  <c:v>314.89999999999998</c:v>
                </c:pt>
                <c:pt idx="63">
                  <c:v>319.89999999999998</c:v>
                </c:pt>
                <c:pt idx="64">
                  <c:v>324.89</c:v>
                </c:pt>
                <c:pt idx="65">
                  <c:v>329.89</c:v>
                </c:pt>
                <c:pt idx="66">
                  <c:v>334.88</c:v>
                </c:pt>
                <c:pt idx="67">
                  <c:v>339.88</c:v>
                </c:pt>
                <c:pt idx="68">
                  <c:v>344.87</c:v>
                </c:pt>
                <c:pt idx="69">
                  <c:v>349.87</c:v>
                </c:pt>
                <c:pt idx="70">
                  <c:v>354.86</c:v>
                </c:pt>
                <c:pt idx="71">
                  <c:v>359.86</c:v>
                </c:pt>
                <c:pt idx="72">
                  <c:v>364.85</c:v>
                </c:pt>
                <c:pt idx="73">
                  <c:v>369.85</c:v>
                </c:pt>
                <c:pt idx="74">
                  <c:v>374.84</c:v>
                </c:pt>
                <c:pt idx="75">
                  <c:v>379.84</c:v>
                </c:pt>
                <c:pt idx="76">
                  <c:v>384.83</c:v>
                </c:pt>
                <c:pt idx="77">
                  <c:v>389.82</c:v>
                </c:pt>
                <c:pt idx="78">
                  <c:v>394.81</c:v>
                </c:pt>
                <c:pt idx="79">
                  <c:v>399.81</c:v>
                </c:pt>
                <c:pt idx="80">
                  <c:v>404.8</c:v>
                </c:pt>
                <c:pt idx="81">
                  <c:v>409.79</c:v>
                </c:pt>
                <c:pt idx="82">
                  <c:v>414.78</c:v>
                </c:pt>
                <c:pt idx="83">
                  <c:v>419.77</c:v>
                </c:pt>
                <c:pt idx="84">
                  <c:v>424.76</c:v>
                </c:pt>
                <c:pt idx="85">
                  <c:v>429.75</c:v>
                </c:pt>
                <c:pt idx="86">
                  <c:v>434.74</c:v>
                </c:pt>
                <c:pt idx="87">
                  <c:v>439.73</c:v>
                </c:pt>
                <c:pt idx="88">
                  <c:v>444.72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3B-45F6-8CF1-80950D322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54816"/>
        <c:axId val="135956736"/>
      </c:scatterChart>
      <c:valAx>
        <c:axId val="135954816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35956736"/>
        <c:crossesAt val="0"/>
        <c:crossBetween val="midCat"/>
      </c:valAx>
      <c:valAx>
        <c:axId val="135956736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35954816"/>
        <c:crosses val="autoZero"/>
        <c:crossBetween val="midCat"/>
      </c:valAx>
      <c:spPr>
        <a:ln w="6350"/>
      </c:spPr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406545942024921"/>
          <c:y val="9.8549463237131346E-2"/>
          <c:w val="0.80740573939668403"/>
          <c:h val="0.7838981665795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Data'!$G$21:$G$110</c:f>
              <c:numCache>
                <c:formatCode>0.00</c:formatCode>
                <c:ptCount val="9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0.41</c:v>
                </c:pt>
                <c:pt idx="9">
                  <c:v>0.46</c:v>
                </c:pt>
                <c:pt idx="10">
                  <c:v>0.52</c:v>
                </c:pt>
                <c:pt idx="11">
                  <c:v>0.56999999999999995</c:v>
                </c:pt>
                <c:pt idx="12">
                  <c:v>0.63</c:v>
                </c:pt>
                <c:pt idx="13">
                  <c:v>0.69</c:v>
                </c:pt>
                <c:pt idx="14">
                  <c:v>0.75</c:v>
                </c:pt>
                <c:pt idx="15">
                  <c:v>0.81</c:v>
                </c:pt>
                <c:pt idx="16">
                  <c:v>0.87</c:v>
                </c:pt>
                <c:pt idx="17">
                  <c:v>0.93</c:v>
                </c:pt>
                <c:pt idx="18">
                  <c:v>1</c:v>
                </c:pt>
                <c:pt idx="19">
                  <c:v>1.06</c:v>
                </c:pt>
                <c:pt idx="20">
                  <c:v>1.1299999999999999</c:v>
                </c:pt>
                <c:pt idx="21">
                  <c:v>1.21</c:v>
                </c:pt>
                <c:pt idx="22">
                  <c:v>1.29</c:v>
                </c:pt>
                <c:pt idx="23">
                  <c:v>1.38</c:v>
                </c:pt>
                <c:pt idx="24">
                  <c:v>1.47</c:v>
                </c:pt>
                <c:pt idx="25">
                  <c:v>1.57</c:v>
                </c:pt>
                <c:pt idx="26">
                  <c:v>1.66</c:v>
                </c:pt>
                <c:pt idx="27">
                  <c:v>1.75</c:v>
                </c:pt>
                <c:pt idx="28">
                  <c:v>1.85</c:v>
                </c:pt>
                <c:pt idx="29">
                  <c:v>1.94</c:v>
                </c:pt>
                <c:pt idx="30">
                  <c:v>2.04</c:v>
                </c:pt>
                <c:pt idx="31">
                  <c:v>2.13</c:v>
                </c:pt>
                <c:pt idx="32">
                  <c:v>2.2200000000000002</c:v>
                </c:pt>
                <c:pt idx="33">
                  <c:v>2.3199999999999998</c:v>
                </c:pt>
                <c:pt idx="34">
                  <c:v>2.42</c:v>
                </c:pt>
                <c:pt idx="35">
                  <c:v>2.52</c:v>
                </c:pt>
                <c:pt idx="36">
                  <c:v>2.62</c:v>
                </c:pt>
                <c:pt idx="37">
                  <c:v>2.72</c:v>
                </c:pt>
                <c:pt idx="38">
                  <c:v>2.82</c:v>
                </c:pt>
                <c:pt idx="39">
                  <c:v>2.92</c:v>
                </c:pt>
                <c:pt idx="40">
                  <c:v>3.02</c:v>
                </c:pt>
                <c:pt idx="41">
                  <c:v>3.11</c:v>
                </c:pt>
                <c:pt idx="42">
                  <c:v>3.21</c:v>
                </c:pt>
                <c:pt idx="43">
                  <c:v>3.31</c:v>
                </c:pt>
                <c:pt idx="44">
                  <c:v>3.41</c:v>
                </c:pt>
                <c:pt idx="45">
                  <c:v>3.51</c:v>
                </c:pt>
                <c:pt idx="46">
                  <c:v>3.61</c:v>
                </c:pt>
                <c:pt idx="47">
                  <c:v>3.72</c:v>
                </c:pt>
                <c:pt idx="48">
                  <c:v>3.83</c:v>
                </c:pt>
                <c:pt idx="49">
                  <c:v>3.95</c:v>
                </c:pt>
                <c:pt idx="50">
                  <c:v>4.08</c:v>
                </c:pt>
                <c:pt idx="51">
                  <c:v>4.21</c:v>
                </c:pt>
                <c:pt idx="52">
                  <c:v>4.37</c:v>
                </c:pt>
                <c:pt idx="53">
                  <c:v>4.53</c:v>
                </c:pt>
                <c:pt idx="54">
                  <c:v>4.71</c:v>
                </c:pt>
                <c:pt idx="55">
                  <c:v>4.8899999999999997</c:v>
                </c:pt>
                <c:pt idx="56">
                  <c:v>5.08</c:v>
                </c:pt>
                <c:pt idx="57">
                  <c:v>5.28</c:v>
                </c:pt>
                <c:pt idx="58">
                  <c:v>5.49</c:v>
                </c:pt>
                <c:pt idx="59">
                  <c:v>5.7</c:v>
                </c:pt>
                <c:pt idx="60">
                  <c:v>5.92</c:v>
                </c:pt>
                <c:pt idx="61">
                  <c:v>6.14</c:v>
                </c:pt>
                <c:pt idx="62">
                  <c:v>6.35</c:v>
                </c:pt>
                <c:pt idx="63">
                  <c:v>6.57</c:v>
                </c:pt>
                <c:pt idx="64">
                  <c:v>6.78</c:v>
                </c:pt>
                <c:pt idx="65">
                  <c:v>6.99</c:v>
                </c:pt>
                <c:pt idx="66">
                  <c:v>7.19</c:v>
                </c:pt>
                <c:pt idx="67">
                  <c:v>7.4</c:v>
                </c:pt>
                <c:pt idx="68">
                  <c:v>7.6</c:v>
                </c:pt>
                <c:pt idx="69">
                  <c:v>7.8</c:v>
                </c:pt>
                <c:pt idx="70">
                  <c:v>7.99</c:v>
                </c:pt>
                <c:pt idx="71">
                  <c:v>8.19</c:v>
                </c:pt>
                <c:pt idx="72">
                  <c:v>8.3800000000000008</c:v>
                </c:pt>
                <c:pt idx="73">
                  <c:v>8.57</c:v>
                </c:pt>
                <c:pt idx="74">
                  <c:v>8.77</c:v>
                </c:pt>
                <c:pt idx="75">
                  <c:v>8.98</c:v>
                </c:pt>
                <c:pt idx="76">
                  <c:v>9.19</c:v>
                </c:pt>
                <c:pt idx="77">
                  <c:v>9.41</c:v>
                </c:pt>
                <c:pt idx="78">
                  <c:v>9.64</c:v>
                </c:pt>
                <c:pt idx="79">
                  <c:v>9.8699999999999992</c:v>
                </c:pt>
                <c:pt idx="80">
                  <c:v>10.11</c:v>
                </c:pt>
                <c:pt idx="81">
                  <c:v>10.36</c:v>
                </c:pt>
                <c:pt idx="82">
                  <c:v>10.61</c:v>
                </c:pt>
                <c:pt idx="83">
                  <c:v>10.87</c:v>
                </c:pt>
                <c:pt idx="84">
                  <c:v>11.14</c:v>
                </c:pt>
                <c:pt idx="85">
                  <c:v>11.4</c:v>
                </c:pt>
                <c:pt idx="86">
                  <c:v>11.67</c:v>
                </c:pt>
                <c:pt idx="87">
                  <c:v>11.94</c:v>
                </c:pt>
                <c:pt idx="88">
                  <c:v>12.21</c:v>
                </c:pt>
                <c:pt idx="89">
                  <c:v>12.48</c:v>
                </c:pt>
              </c:numCache>
            </c:numRef>
          </c:xVal>
          <c:yVal>
            <c:numRef>
              <c:f>'Survey Data'!$F$21:$F$110</c:f>
              <c:numCache>
                <c:formatCode>0.00</c:formatCode>
                <c:ptCount val="90"/>
                <c:pt idx="0">
                  <c:v>0</c:v>
                </c:pt>
                <c:pt idx="1">
                  <c:v>-0.02</c:v>
                </c:pt>
                <c:pt idx="2">
                  <c:v>-0.03</c:v>
                </c:pt>
                <c:pt idx="3">
                  <c:v>-0.05</c:v>
                </c:pt>
                <c:pt idx="4">
                  <c:v>-7.0000000000000007E-2</c:v>
                </c:pt>
                <c:pt idx="5">
                  <c:v>-0.1</c:v>
                </c:pt>
                <c:pt idx="6">
                  <c:v>-0.12</c:v>
                </c:pt>
                <c:pt idx="7">
                  <c:v>-0.15</c:v>
                </c:pt>
                <c:pt idx="8">
                  <c:v>-0.18</c:v>
                </c:pt>
                <c:pt idx="9">
                  <c:v>-0.21</c:v>
                </c:pt>
                <c:pt idx="10">
                  <c:v>-0.23</c:v>
                </c:pt>
                <c:pt idx="11">
                  <c:v>-0.26</c:v>
                </c:pt>
                <c:pt idx="12">
                  <c:v>-0.28999999999999998</c:v>
                </c:pt>
                <c:pt idx="13">
                  <c:v>-0.32</c:v>
                </c:pt>
                <c:pt idx="14">
                  <c:v>-0.35</c:v>
                </c:pt>
                <c:pt idx="15">
                  <c:v>-0.37</c:v>
                </c:pt>
                <c:pt idx="16">
                  <c:v>-0.39</c:v>
                </c:pt>
                <c:pt idx="17">
                  <c:v>-0.41</c:v>
                </c:pt>
                <c:pt idx="18">
                  <c:v>-0.43</c:v>
                </c:pt>
                <c:pt idx="19">
                  <c:v>-0.44</c:v>
                </c:pt>
                <c:pt idx="20">
                  <c:v>-0.46</c:v>
                </c:pt>
                <c:pt idx="21">
                  <c:v>-0.47</c:v>
                </c:pt>
                <c:pt idx="22">
                  <c:v>-0.48</c:v>
                </c:pt>
                <c:pt idx="23">
                  <c:v>-0.5</c:v>
                </c:pt>
                <c:pt idx="24">
                  <c:v>-0.51</c:v>
                </c:pt>
                <c:pt idx="25">
                  <c:v>-0.51</c:v>
                </c:pt>
                <c:pt idx="26">
                  <c:v>-0.52</c:v>
                </c:pt>
                <c:pt idx="27">
                  <c:v>-0.53</c:v>
                </c:pt>
                <c:pt idx="28">
                  <c:v>-0.54</c:v>
                </c:pt>
                <c:pt idx="29">
                  <c:v>-0.54</c:v>
                </c:pt>
                <c:pt idx="30">
                  <c:v>-0.55000000000000004</c:v>
                </c:pt>
                <c:pt idx="31">
                  <c:v>-0.56000000000000005</c:v>
                </c:pt>
                <c:pt idx="32">
                  <c:v>-0.56000000000000005</c:v>
                </c:pt>
                <c:pt idx="33">
                  <c:v>-0.56999999999999995</c:v>
                </c:pt>
                <c:pt idx="34">
                  <c:v>-0.57999999999999996</c:v>
                </c:pt>
                <c:pt idx="35">
                  <c:v>-0.59</c:v>
                </c:pt>
                <c:pt idx="36">
                  <c:v>-0.6</c:v>
                </c:pt>
                <c:pt idx="37">
                  <c:v>-0.61</c:v>
                </c:pt>
                <c:pt idx="38">
                  <c:v>-0.61</c:v>
                </c:pt>
                <c:pt idx="39">
                  <c:v>-0.6</c:v>
                </c:pt>
                <c:pt idx="40">
                  <c:v>-0.6</c:v>
                </c:pt>
                <c:pt idx="41">
                  <c:v>-0.57999999999999996</c:v>
                </c:pt>
                <c:pt idx="42">
                  <c:v>-0.56000000000000005</c:v>
                </c:pt>
                <c:pt idx="43">
                  <c:v>-0.54</c:v>
                </c:pt>
                <c:pt idx="44">
                  <c:v>-0.51</c:v>
                </c:pt>
                <c:pt idx="45">
                  <c:v>-0.48</c:v>
                </c:pt>
                <c:pt idx="46">
                  <c:v>-0.45</c:v>
                </c:pt>
                <c:pt idx="47">
                  <c:v>-0.41</c:v>
                </c:pt>
                <c:pt idx="48">
                  <c:v>-0.36</c:v>
                </c:pt>
                <c:pt idx="49">
                  <c:v>-0.31</c:v>
                </c:pt>
                <c:pt idx="50">
                  <c:v>-0.26</c:v>
                </c:pt>
                <c:pt idx="51">
                  <c:v>-0.2</c:v>
                </c:pt>
                <c:pt idx="52">
                  <c:v>-0.15</c:v>
                </c:pt>
                <c:pt idx="53">
                  <c:v>-0.09</c:v>
                </c:pt>
                <c:pt idx="54">
                  <c:v>-0.03</c:v>
                </c:pt>
                <c:pt idx="55">
                  <c:v>0.03</c:v>
                </c:pt>
                <c:pt idx="56">
                  <c:v>0.1</c:v>
                </c:pt>
                <c:pt idx="57">
                  <c:v>0.18</c:v>
                </c:pt>
                <c:pt idx="58">
                  <c:v>0.27</c:v>
                </c:pt>
                <c:pt idx="59">
                  <c:v>0.36</c:v>
                </c:pt>
                <c:pt idx="60">
                  <c:v>0.46</c:v>
                </c:pt>
                <c:pt idx="61">
                  <c:v>0.56999999999999995</c:v>
                </c:pt>
                <c:pt idx="62">
                  <c:v>0.67</c:v>
                </c:pt>
                <c:pt idx="63">
                  <c:v>0.76</c:v>
                </c:pt>
                <c:pt idx="64">
                  <c:v>0.85</c:v>
                </c:pt>
                <c:pt idx="65">
                  <c:v>0.94</c:v>
                </c:pt>
                <c:pt idx="66">
                  <c:v>1.02</c:v>
                </c:pt>
                <c:pt idx="67">
                  <c:v>1.1000000000000001</c:v>
                </c:pt>
                <c:pt idx="68">
                  <c:v>1.19</c:v>
                </c:pt>
                <c:pt idx="69">
                  <c:v>1.29</c:v>
                </c:pt>
                <c:pt idx="70">
                  <c:v>1.4</c:v>
                </c:pt>
                <c:pt idx="71">
                  <c:v>1.51</c:v>
                </c:pt>
                <c:pt idx="72">
                  <c:v>1.64</c:v>
                </c:pt>
                <c:pt idx="73">
                  <c:v>1.77</c:v>
                </c:pt>
                <c:pt idx="74">
                  <c:v>1.9</c:v>
                </c:pt>
                <c:pt idx="75">
                  <c:v>2.04</c:v>
                </c:pt>
                <c:pt idx="76">
                  <c:v>2.17</c:v>
                </c:pt>
                <c:pt idx="77">
                  <c:v>2.3199999999999998</c:v>
                </c:pt>
                <c:pt idx="78">
                  <c:v>2.46</c:v>
                </c:pt>
                <c:pt idx="79">
                  <c:v>2.61</c:v>
                </c:pt>
                <c:pt idx="80">
                  <c:v>2.76</c:v>
                </c:pt>
                <c:pt idx="81">
                  <c:v>2.92</c:v>
                </c:pt>
                <c:pt idx="82">
                  <c:v>3.07</c:v>
                </c:pt>
                <c:pt idx="83">
                  <c:v>3.23</c:v>
                </c:pt>
                <c:pt idx="84">
                  <c:v>3.38</c:v>
                </c:pt>
                <c:pt idx="85">
                  <c:v>3.54</c:v>
                </c:pt>
                <c:pt idx="86">
                  <c:v>3.7</c:v>
                </c:pt>
                <c:pt idx="87">
                  <c:v>3.87</c:v>
                </c:pt>
                <c:pt idx="88">
                  <c:v>4.03</c:v>
                </c:pt>
                <c:pt idx="89">
                  <c:v>4.21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7B-4FCF-802D-F523B9BBB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29472"/>
        <c:axId val="136335744"/>
      </c:scatterChart>
      <c:valAx>
        <c:axId val="136329472"/>
        <c:scaling>
          <c:orientation val="minMax"/>
          <c:max val="14"/>
          <c:min val="-2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36335744"/>
        <c:crosses val="autoZero"/>
        <c:crossBetween val="midCat"/>
        <c:majorUnit val="2"/>
        <c:minorUnit val="2"/>
      </c:valAx>
      <c:valAx>
        <c:axId val="136335744"/>
        <c:scaling>
          <c:orientation val="minMax"/>
          <c:max val="14"/>
          <c:min val="-2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36329472"/>
        <c:crosses val="autoZero"/>
        <c:crossBetween val="midCat"/>
        <c:minorUnit val="2"/>
      </c:valAx>
    </c:plotArea>
    <c:legend>
      <c:legendPos val="b"/>
      <c:layout>
        <c:manualLayout>
          <c:xMode val="edge"/>
          <c:yMode val="edge"/>
          <c:x val="0.37573014896541773"/>
          <c:y val="0.93638375234835469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Data'!$H$22:$H$110</c:f>
              <c:numCache>
                <c:formatCode>0.00</c:formatCode>
                <c:ptCount val="89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0.17</c:v>
                </c:pt>
                <c:pt idx="17">
                  <c:v>0.17</c:v>
                </c:pt>
                <c:pt idx="18">
                  <c:v>0.36</c:v>
                </c:pt>
                <c:pt idx="19">
                  <c:v>0.36</c:v>
                </c:pt>
                <c:pt idx="20">
                  <c:v>0.36</c:v>
                </c:pt>
                <c:pt idx="21">
                  <c:v>0.36</c:v>
                </c:pt>
                <c:pt idx="22">
                  <c:v>0.36</c:v>
                </c:pt>
                <c:pt idx="23">
                  <c:v>0.36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0.38</c:v>
                </c:pt>
                <c:pt idx="37">
                  <c:v>0.36</c:v>
                </c:pt>
                <c:pt idx="38">
                  <c:v>0.36</c:v>
                </c:pt>
                <c:pt idx="39">
                  <c:v>0.36</c:v>
                </c:pt>
                <c:pt idx="40">
                  <c:v>0.36</c:v>
                </c:pt>
                <c:pt idx="41">
                  <c:v>0.36</c:v>
                </c:pt>
                <c:pt idx="42">
                  <c:v>0.34</c:v>
                </c:pt>
                <c:pt idx="43">
                  <c:v>0.34</c:v>
                </c:pt>
                <c:pt idx="44">
                  <c:v>0.36</c:v>
                </c:pt>
                <c:pt idx="45">
                  <c:v>0.36</c:v>
                </c:pt>
                <c:pt idx="46">
                  <c:v>0.36</c:v>
                </c:pt>
                <c:pt idx="47">
                  <c:v>0.38</c:v>
                </c:pt>
                <c:pt idx="48">
                  <c:v>0.83</c:v>
                </c:pt>
                <c:pt idx="49">
                  <c:v>0.83</c:v>
                </c:pt>
                <c:pt idx="50">
                  <c:v>0.83</c:v>
                </c:pt>
                <c:pt idx="51">
                  <c:v>0.83</c:v>
                </c:pt>
                <c:pt idx="52">
                  <c:v>0.84</c:v>
                </c:pt>
                <c:pt idx="53">
                  <c:v>0.84</c:v>
                </c:pt>
                <c:pt idx="54">
                  <c:v>0.68</c:v>
                </c:pt>
                <c:pt idx="55">
                  <c:v>0.69</c:v>
                </c:pt>
                <c:pt idx="56">
                  <c:v>0.69</c:v>
                </c:pt>
                <c:pt idx="57">
                  <c:v>0.7</c:v>
                </c:pt>
                <c:pt idx="58">
                  <c:v>0.71</c:v>
                </c:pt>
                <c:pt idx="59">
                  <c:v>0.71</c:v>
                </c:pt>
                <c:pt idx="60">
                  <c:v>0.38</c:v>
                </c:pt>
                <c:pt idx="61">
                  <c:v>0.38</c:v>
                </c:pt>
                <c:pt idx="62">
                  <c:v>0.38</c:v>
                </c:pt>
                <c:pt idx="63">
                  <c:v>0.38</c:v>
                </c:pt>
                <c:pt idx="64">
                  <c:v>0.38</c:v>
                </c:pt>
                <c:pt idx="65">
                  <c:v>0.38</c:v>
                </c:pt>
                <c:pt idx="66">
                  <c:v>0.57999999999999996</c:v>
                </c:pt>
                <c:pt idx="67">
                  <c:v>0.57999999999999996</c:v>
                </c:pt>
                <c:pt idx="68">
                  <c:v>0.57999999999999996</c:v>
                </c:pt>
                <c:pt idx="69">
                  <c:v>0.59</c:v>
                </c:pt>
                <c:pt idx="70">
                  <c:v>0.59</c:v>
                </c:pt>
                <c:pt idx="71">
                  <c:v>0.59</c:v>
                </c:pt>
                <c:pt idx="72">
                  <c:v>0.53</c:v>
                </c:pt>
                <c:pt idx="73">
                  <c:v>0.53</c:v>
                </c:pt>
                <c:pt idx="74">
                  <c:v>0.53</c:v>
                </c:pt>
                <c:pt idx="75">
                  <c:v>0.53</c:v>
                </c:pt>
                <c:pt idx="76">
                  <c:v>0.53</c:v>
                </c:pt>
                <c:pt idx="77">
                  <c:v>0.53</c:v>
                </c:pt>
                <c:pt idx="78">
                  <c:v>0.53</c:v>
                </c:pt>
                <c:pt idx="79">
                  <c:v>0.43</c:v>
                </c:pt>
                <c:pt idx="80">
                  <c:v>0.43</c:v>
                </c:pt>
                <c:pt idx="81">
                  <c:v>0.44</c:v>
                </c:pt>
                <c:pt idx="82">
                  <c:v>0.44</c:v>
                </c:pt>
                <c:pt idx="83">
                  <c:v>0.44</c:v>
                </c:pt>
                <c:pt idx="84">
                  <c:v>0.17</c:v>
                </c:pt>
                <c:pt idx="85">
                  <c:v>0.17</c:v>
                </c:pt>
                <c:pt idx="86">
                  <c:v>0.21</c:v>
                </c:pt>
                <c:pt idx="87">
                  <c:v>0.21</c:v>
                </c:pt>
                <c:pt idx="88">
                  <c:v>0.21</c:v>
                </c:pt>
              </c:numCache>
            </c:numRef>
          </c:xVal>
          <c:yVal>
            <c:numRef>
              <c:f>'Survey Data'!$A$22:$A$110</c:f>
              <c:numCache>
                <c:formatCode>0.0</c:formatCode>
                <c:ptCount val="8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89-4D01-BF2E-11BDF5093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62624"/>
        <c:axId val="136364800"/>
      </c:scatterChart>
      <c:valAx>
        <c:axId val="136362624"/>
        <c:scaling>
          <c:orientation val="minMax"/>
          <c:max val="5"/>
          <c:min val="0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overlay val="0"/>
        </c:title>
        <c:numFmt formatCode="0.00" sourceLinked="1"/>
        <c:majorTickMark val="out"/>
        <c:minorTickMark val="out"/>
        <c:tickLblPos val="nextTo"/>
        <c:crossAx val="136364800"/>
        <c:crosses val="autoZero"/>
        <c:crossBetween val="midCat"/>
        <c:minorUnit val="1"/>
      </c:valAx>
      <c:valAx>
        <c:axId val="136364800"/>
        <c:scaling>
          <c:orientation val="maxMin"/>
          <c:max val="5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363626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110" totalsRowShown="0" headerRowDxfId="10" dataDxfId="9" tableBorderDxfId="8">
  <autoFilter ref="A20:H110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5"/>
      <c r="B1" s="165"/>
      <c r="C1" s="165"/>
      <c r="D1" s="165"/>
      <c r="E1" s="165"/>
      <c r="F1" s="29"/>
      <c r="G1" s="29"/>
      <c r="H1" s="29"/>
    </row>
    <row r="2" spans="1:8" x14ac:dyDescent="0.25">
      <c r="A2" s="35"/>
      <c r="B2" s="34"/>
      <c r="C2" s="34"/>
      <c r="D2" s="34"/>
      <c r="E2" s="34"/>
      <c r="F2" s="34"/>
      <c r="G2" s="34"/>
      <c r="H2" s="34"/>
    </row>
    <row r="3" spans="1:8" s="2" customFormat="1" ht="9" customHeight="1" x14ac:dyDescent="0.25">
      <c r="A3" s="32"/>
      <c r="B3" s="32"/>
      <c r="C3" s="32"/>
      <c r="D3" s="32"/>
      <c r="E3" s="32"/>
      <c r="F3" s="32"/>
      <c r="G3" s="32"/>
      <c r="H3" s="40"/>
    </row>
    <row r="4" spans="1:8" s="1" customFormat="1" x14ac:dyDescent="0.25">
      <c r="A4" s="36"/>
      <c r="B4" s="36"/>
      <c r="C4" s="36"/>
      <c r="D4" s="36"/>
      <c r="E4" s="36"/>
      <c r="F4" s="36"/>
      <c r="G4" s="39"/>
      <c r="H4" s="39"/>
    </row>
    <row r="5" spans="1:8" s="1" customFormat="1" ht="9" customHeight="1" x14ac:dyDescent="0.25">
      <c r="A5" s="32"/>
      <c r="B5" s="40"/>
      <c r="C5" s="32"/>
      <c r="D5" s="32"/>
      <c r="E5" s="32"/>
      <c r="F5" s="32"/>
      <c r="G5" s="32"/>
      <c r="H5" s="40"/>
    </row>
    <row r="6" spans="1:8" s="1" customFormat="1" x14ac:dyDescent="0.25">
      <c r="A6" s="39"/>
      <c r="B6" s="39"/>
      <c r="C6" s="38"/>
      <c r="D6" s="39"/>
      <c r="E6" s="37"/>
      <c r="F6" s="38"/>
      <c r="G6" s="37"/>
      <c r="H6" s="36"/>
    </row>
    <row r="7" spans="1:8" x14ac:dyDescent="0.25">
      <c r="A7" s="35"/>
      <c r="B7" s="34"/>
      <c r="C7" s="34"/>
      <c r="D7" s="34"/>
      <c r="E7" s="34"/>
      <c r="F7" s="34"/>
      <c r="G7" s="34"/>
      <c r="H7" s="34"/>
    </row>
    <row r="8" spans="1:8" s="2" customFormat="1" ht="9" customHeight="1" x14ac:dyDescent="0.25">
      <c r="A8" s="32"/>
      <c r="B8" s="32"/>
      <c r="C8" s="33"/>
      <c r="D8" s="32"/>
      <c r="E8" s="33"/>
      <c r="F8" s="32"/>
      <c r="G8" s="32"/>
      <c r="H8" s="32"/>
    </row>
    <row r="9" spans="1:8" s="3" customFormat="1" ht="9" customHeight="1" x14ac:dyDescent="0.2">
      <c r="A9" s="32"/>
      <c r="B9" s="31"/>
      <c r="C9" s="31"/>
      <c r="D9" s="31"/>
      <c r="E9" s="31"/>
      <c r="F9" s="31"/>
      <c r="G9" s="31"/>
      <c r="H9" s="31"/>
    </row>
    <row r="10" spans="1:8" s="3" customFormat="1" ht="45" customHeight="1" x14ac:dyDescent="0.2">
      <c r="A10" s="166" t="s">
        <v>36</v>
      </c>
      <c r="B10" s="166"/>
      <c r="C10" s="166"/>
      <c r="D10" s="166"/>
      <c r="E10" s="166"/>
      <c r="F10" s="166"/>
      <c r="G10" s="166"/>
      <c r="H10" s="166"/>
    </row>
    <row r="11" spans="1:8" ht="103.5" customHeight="1" x14ac:dyDescent="0.25">
      <c r="A11" s="30"/>
      <c r="B11" s="30"/>
      <c r="C11" s="30"/>
      <c r="D11" s="30"/>
      <c r="E11" s="30"/>
      <c r="F11" s="30"/>
      <c r="G11" s="30"/>
      <c r="H11" s="30"/>
    </row>
    <row r="12" spans="1:8" s="7" customFormat="1" ht="39" customHeight="1" x14ac:dyDescent="0.45">
      <c r="A12" s="29"/>
      <c r="B12" s="29"/>
      <c r="C12" s="29"/>
      <c r="D12" s="57" t="s">
        <v>35</v>
      </c>
      <c r="E12" s="58" t="str">
        <f>'Event Summary'!A4</f>
        <v>Senex Energy Ltd</v>
      </c>
      <c r="F12" s="29"/>
      <c r="G12" s="29"/>
      <c r="H12" s="29"/>
    </row>
    <row r="13" spans="1:8" ht="39" customHeight="1" x14ac:dyDescent="0.45">
      <c r="A13" s="27"/>
      <c r="B13" s="27"/>
      <c r="C13" s="27"/>
      <c r="D13" s="26" t="s">
        <v>34</v>
      </c>
      <c r="E13" s="28" t="str">
        <f>'Event Summary'!C4</f>
        <v>LCS45</v>
      </c>
      <c r="F13" s="27"/>
      <c r="G13" s="27"/>
      <c r="H13" s="27"/>
    </row>
    <row r="14" spans="1:8" ht="39" customHeight="1" x14ac:dyDescent="0.45">
      <c r="A14" s="27"/>
      <c r="B14" s="27"/>
      <c r="C14" s="27"/>
      <c r="D14" s="26" t="s">
        <v>33</v>
      </c>
      <c r="E14" s="28" t="str">
        <f>'Event Summary'!E4</f>
        <v>Lacerta</v>
      </c>
      <c r="F14" s="27"/>
      <c r="G14" s="27"/>
      <c r="H14" s="27"/>
    </row>
    <row r="15" spans="1:8" ht="39" customHeight="1" x14ac:dyDescent="0.45">
      <c r="D15" s="26" t="s">
        <v>47</v>
      </c>
      <c r="E15" s="25" t="str">
        <f>'Event Summary'!E6</f>
        <v>26° 19' 25.3104" S</v>
      </c>
    </row>
    <row r="16" spans="1:8" ht="39" customHeight="1" x14ac:dyDescent="0.45">
      <c r="D16" s="26" t="s">
        <v>48</v>
      </c>
      <c r="E16" s="25" t="str">
        <f>'Event Summary'!G6</f>
        <v>149° 03' 09.3552" E</v>
      </c>
    </row>
    <row r="17" spans="4:7" ht="39" customHeight="1" x14ac:dyDescent="0.45">
      <c r="D17" s="26" t="s">
        <v>32</v>
      </c>
      <c r="E17" s="167">
        <f>'Event Summary'!A13</f>
        <v>42652</v>
      </c>
      <c r="F17" s="167"/>
      <c r="G17" s="167"/>
    </row>
    <row r="18" spans="4:7" ht="39" customHeight="1" x14ac:dyDescent="0.45">
      <c r="D18" s="26" t="s">
        <v>31</v>
      </c>
      <c r="E18" s="25" t="str">
        <f>'Event Summary'!C17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4"/>
      <c r="G33" s="1"/>
      <c r="H33" s="1"/>
    </row>
    <row r="34" spans="6:8" ht="13.5" customHeight="1" x14ac:dyDescent="0.25">
      <c r="F34" s="1"/>
      <c r="G34" s="23" t="s">
        <v>30</v>
      </c>
      <c r="H34" s="22">
        <f ca="1">TODAY()</f>
        <v>42655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abSelected="1" zoomScaleNormal="100" workbookViewId="0">
      <selection activeCell="F27" sqref="F27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8" t="s">
        <v>39</v>
      </c>
      <c r="B1" s="168"/>
      <c r="C1" s="168"/>
      <c r="D1" s="168"/>
      <c r="E1" s="168"/>
    </row>
    <row r="2" spans="1:8" x14ac:dyDescent="0.25">
      <c r="A2" s="11" t="s">
        <v>0</v>
      </c>
      <c r="B2" s="12"/>
      <c r="C2" s="12"/>
      <c r="D2" s="12"/>
      <c r="E2" s="12"/>
      <c r="F2" s="12"/>
      <c r="G2" s="12"/>
      <c r="H2" s="13"/>
    </row>
    <row r="3" spans="1:8" s="2" customFormat="1" ht="9" customHeight="1" x14ac:dyDescent="0.25">
      <c r="A3" s="4" t="s">
        <v>1</v>
      </c>
      <c r="B3" s="8"/>
      <c r="C3" s="4" t="s">
        <v>3</v>
      </c>
      <c r="D3" s="8"/>
      <c r="E3" s="4" t="s">
        <v>2</v>
      </c>
      <c r="F3" s="8"/>
      <c r="G3" s="4" t="s">
        <v>15</v>
      </c>
      <c r="H3" s="10"/>
    </row>
    <row r="4" spans="1:8" s="1" customFormat="1" x14ac:dyDescent="0.25">
      <c r="A4" s="134" t="s">
        <v>67</v>
      </c>
      <c r="B4" s="132"/>
      <c r="C4" s="134" t="s">
        <v>69</v>
      </c>
      <c r="D4" s="133"/>
      <c r="E4" s="134" t="s">
        <v>70</v>
      </c>
      <c r="F4" s="132"/>
      <c r="G4" s="135" t="s">
        <v>16</v>
      </c>
      <c r="H4" s="138"/>
    </row>
    <row r="5" spans="1:8" s="1" customFormat="1" ht="9" customHeight="1" x14ac:dyDescent="0.25">
      <c r="A5" s="121" t="s">
        <v>17</v>
      </c>
      <c r="B5" s="124"/>
      <c r="C5" s="121" t="s">
        <v>55</v>
      </c>
      <c r="D5" s="122"/>
      <c r="E5" s="121" t="s">
        <v>44</v>
      </c>
      <c r="F5" s="122"/>
      <c r="G5" s="121" t="s">
        <v>45</v>
      </c>
      <c r="H5" s="122"/>
    </row>
    <row r="6" spans="1:8" s="1" customFormat="1" x14ac:dyDescent="0.25">
      <c r="A6" s="135" t="s">
        <v>71</v>
      </c>
      <c r="B6" s="138"/>
      <c r="C6" s="142" t="s">
        <v>57</v>
      </c>
      <c r="D6" s="138"/>
      <c r="E6" s="150" t="s">
        <v>72</v>
      </c>
      <c r="F6" s="145"/>
      <c r="G6" s="150" t="s">
        <v>73</v>
      </c>
      <c r="H6" s="133"/>
    </row>
    <row r="7" spans="1:8" s="1" customFormat="1" ht="9" customHeight="1" x14ac:dyDescent="0.25">
      <c r="A7" s="121" t="s">
        <v>40</v>
      </c>
      <c r="B7" s="124"/>
      <c r="C7" s="121" t="s">
        <v>41</v>
      </c>
      <c r="D7" s="122"/>
      <c r="E7" s="121" t="s">
        <v>42</v>
      </c>
      <c r="F7" s="122"/>
      <c r="G7" s="121" t="s">
        <v>43</v>
      </c>
      <c r="H7" s="122"/>
    </row>
    <row r="8" spans="1:8" s="1" customFormat="1" x14ac:dyDescent="0.25">
      <c r="A8" s="170">
        <v>7086840.0899999999</v>
      </c>
      <c r="B8" s="171"/>
      <c r="C8" s="172">
        <v>704879.82799999998</v>
      </c>
      <c r="D8" s="173"/>
      <c r="E8" s="144" t="s">
        <v>49</v>
      </c>
      <c r="F8" s="145"/>
      <c r="G8" s="144">
        <v>55</v>
      </c>
      <c r="H8" s="133"/>
    </row>
    <row r="9" spans="1:8" x14ac:dyDescent="0.25">
      <c r="A9" s="126" t="s">
        <v>11</v>
      </c>
      <c r="B9" s="127"/>
      <c r="C9" s="127"/>
      <c r="D9" s="127"/>
      <c r="E9" s="127"/>
      <c r="F9" s="127"/>
      <c r="G9" s="137"/>
      <c r="H9" s="128"/>
    </row>
    <row r="10" spans="1:8" s="2" customFormat="1" ht="9" customHeight="1" x14ac:dyDescent="0.25">
      <c r="A10" s="121" t="s">
        <v>25</v>
      </c>
      <c r="B10" s="122"/>
      <c r="C10" s="136" t="s">
        <v>14</v>
      </c>
      <c r="D10" s="122"/>
      <c r="E10" s="136" t="s">
        <v>27</v>
      </c>
      <c r="F10" s="123"/>
      <c r="G10" s="121" t="s">
        <v>20</v>
      </c>
      <c r="H10" s="122"/>
    </row>
    <row r="11" spans="1:8" s="1" customFormat="1" x14ac:dyDescent="0.25">
      <c r="A11" s="129" t="s">
        <v>14</v>
      </c>
      <c r="B11" s="131"/>
      <c r="C11" s="140">
        <v>417.49</v>
      </c>
      <c r="D11" s="131"/>
      <c r="E11" s="129" t="s">
        <v>92</v>
      </c>
      <c r="F11" s="130"/>
      <c r="G11" s="140">
        <v>0</v>
      </c>
      <c r="H11" s="131"/>
    </row>
    <row r="12" spans="1:8" s="2" customFormat="1" ht="9" customHeight="1" x14ac:dyDescent="0.25">
      <c r="A12" s="121" t="s">
        <v>10</v>
      </c>
      <c r="B12" s="122"/>
      <c r="C12" s="121" t="s">
        <v>56</v>
      </c>
      <c r="D12" s="122"/>
      <c r="E12" s="121" t="s">
        <v>23</v>
      </c>
      <c r="F12" s="123"/>
      <c r="G12" s="121" t="s">
        <v>24</v>
      </c>
      <c r="H12" s="122"/>
    </row>
    <row r="13" spans="1:8" s="1" customFormat="1" x14ac:dyDescent="0.25">
      <c r="A13" s="141">
        <v>42652</v>
      </c>
      <c r="B13" s="131"/>
      <c r="C13" s="129" t="s">
        <v>89</v>
      </c>
      <c r="D13" s="131"/>
      <c r="E13" s="139">
        <v>0</v>
      </c>
      <c r="F13" s="130"/>
      <c r="G13" s="139">
        <v>445</v>
      </c>
      <c r="H13" s="131"/>
    </row>
    <row r="14" spans="1:8" s="73" customFormat="1" ht="9" customHeight="1" x14ac:dyDescent="0.25">
      <c r="A14" s="121" t="s">
        <v>18</v>
      </c>
      <c r="B14" s="122"/>
      <c r="C14" s="121" t="s">
        <v>58</v>
      </c>
      <c r="D14" s="122"/>
      <c r="E14" s="121" t="s">
        <v>50</v>
      </c>
      <c r="F14" s="123"/>
      <c r="G14" s="121" t="s">
        <v>53</v>
      </c>
      <c r="H14" s="122"/>
    </row>
    <row r="15" spans="1:8" s="72" customFormat="1" x14ac:dyDescent="0.25">
      <c r="A15" s="129" t="s">
        <v>68</v>
      </c>
      <c r="B15" s="131"/>
      <c r="C15" s="141" t="s">
        <v>66</v>
      </c>
      <c r="D15" s="131"/>
      <c r="E15" s="149" t="s">
        <v>52</v>
      </c>
      <c r="F15" s="130"/>
      <c r="G15" s="139" t="s">
        <v>52</v>
      </c>
      <c r="H15" s="131"/>
    </row>
    <row r="16" spans="1:8" s="2" customFormat="1" ht="9" customHeight="1" x14ac:dyDescent="0.25">
      <c r="A16" s="151" t="s">
        <v>60</v>
      </c>
      <c r="B16" s="122"/>
      <c r="C16" s="121" t="s">
        <v>46</v>
      </c>
      <c r="D16" s="122"/>
      <c r="E16" s="121" t="s">
        <v>54</v>
      </c>
      <c r="F16" s="123"/>
      <c r="G16" s="121" t="s">
        <v>29</v>
      </c>
      <c r="H16" s="125" t="s">
        <v>28</v>
      </c>
    </row>
    <row r="17" spans="1:8" s="59" customFormat="1" ht="12.75" x14ac:dyDescent="0.25">
      <c r="A17" s="141" t="s">
        <v>74</v>
      </c>
      <c r="B17" s="131"/>
      <c r="C17" s="129" t="s">
        <v>75</v>
      </c>
      <c r="D17" s="131"/>
      <c r="E17" s="129" t="s">
        <v>76</v>
      </c>
      <c r="F17" s="130"/>
      <c r="G17" s="139" t="s">
        <v>77</v>
      </c>
      <c r="H17" s="143">
        <v>119</v>
      </c>
    </row>
    <row r="18" spans="1:8" s="3" customFormat="1" ht="9" customHeight="1" x14ac:dyDescent="0.2">
      <c r="A18" s="4" t="s">
        <v>21</v>
      </c>
      <c r="B18" s="5"/>
      <c r="C18" s="5"/>
      <c r="D18" s="5"/>
      <c r="E18" s="5"/>
      <c r="F18" s="5"/>
      <c r="G18" s="5"/>
      <c r="H18" s="6"/>
    </row>
    <row r="19" spans="1:8" ht="25.5" customHeight="1" x14ac:dyDescent="0.25">
      <c r="A19" s="174"/>
      <c r="B19" s="175"/>
      <c r="C19" s="175"/>
      <c r="D19" s="175"/>
      <c r="E19" s="175"/>
      <c r="F19" s="175"/>
      <c r="G19" s="175"/>
      <c r="H19" s="176"/>
    </row>
    <row r="20" spans="1:8" s="7" customFormat="1" x14ac:dyDescent="0.25">
      <c r="A20" s="41" t="s">
        <v>38</v>
      </c>
      <c r="B20" s="41" t="s">
        <v>37</v>
      </c>
      <c r="C20" s="169" t="s">
        <v>21</v>
      </c>
      <c r="D20" s="169"/>
      <c r="E20" s="169"/>
      <c r="F20" s="169"/>
      <c r="G20" s="169"/>
      <c r="H20" s="169"/>
    </row>
    <row r="21" spans="1:8" ht="13.5" customHeight="1" x14ac:dyDescent="0.25">
      <c r="A21" s="114">
        <v>42651</v>
      </c>
      <c r="B21" s="115">
        <v>0.54166666666666663</v>
      </c>
      <c r="C21" s="110" t="s">
        <v>78</v>
      </c>
      <c r="D21" s="46"/>
      <c r="E21" s="46"/>
      <c r="F21" s="46"/>
      <c r="G21" s="46"/>
      <c r="H21" s="47"/>
    </row>
    <row r="22" spans="1:8" ht="13.5" customHeight="1" x14ac:dyDescent="0.25">
      <c r="A22" s="116"/>
      <c r="B22" s="117">
        <v>0.58333333333333337</v>
      </c>
      <c r="C22" s="111" t="s">
        <v>79</v>
      </c>
      <c r="D22" s="49"/>
      <c r="E22" s="49"/>
      <c r="F22" s="49"/>
      <c r="G22" s="49"/>
      <c r="H22" s="50"/>
    </row>
    <row r="23" spans="1:8" ht="13.5" customHeight="1" x14ac:dyDescent="0.25">
      <c r="A23" s="120"/>
      <c r="B23" s="118">
        <v>0.625</v>
      </c>
      <c r="C23" s="113" t="s">
        <v>80</v>
      </c>
      <c r="D23" s="52"/>
      <c r="E23" s="52"/>
      <c r="F23" s="52"/>
      <c r="G23" s="52"/>
      <c r="H23" s="53"/>
    </row>
    <row r="24" spans="1:8" ht="13.5" customHeight="1" x14ac:dyDescent="0.25">
      <c r="A24" s="119"/>
      <c r="B24" s="117">
        <v>0.66666666666666663</v>
      </c>
      <c r="C24" s="111" t="s">
        <v>81</v>
      </c>
      <c r="D24" s="49"/>
      <c r="E24" s="49"/>
      <c r="F24" s="49"/>
      <c r="G24" s="49"/>
      <c r="H24" s="50"/>
    </row>
    <row r="25" spans="1:8" ht="13.5" customHeight="1" x14ac:dyDescent="0.25">
      <c r="A25" s="119">
        <v>42652</v>
      </c>
      <c r="B25" s="117">
        <v>0.23958333333333334</v>
      </c>
      <c r="C25" s="111" t="s">
        <v>78</v>
      </c>
      <c r="D25" s="49"/>
      <c r="E25" s="49"/>
      <c r="F25" s="49"/>
      <c r="G25" s="49"/>
      <c r="H25" s="50"/>
    </row>
    <row r="26" spans="1:8" ht="13.5" customHeight="1" x14ac:dyDescent="0.25">
      <c r="A26" s="119"/>
      <c r="B26" s="117">
        <v>0.28125</v>
      </c>
      <c r="C26" s="111" t="s">
        <v>82</v>
      </c>
      <c r="D26" s="49"/>
      <c r="E26" s="49"/>
      <c r="F26" s="49"/>
      <c r="G26" s="49"/>
      <c r="H26" s="50"/>
    </row>
    <row r="27" spans="1:8" ht="13.5" customHeight="1" x14ac:dyDescent="0.25">
      <c r="A27" s="116"/>
      <c r="B27" s="117">
        <v>0.54861111111111105</v>
      </c>
      <c r="C27" s="111" t="s">
        <v>83</v>
      </c>
      <c r="D27" s="49"/>
      <c r="E27" s="49"/>
      <c r="F27" s="49"/>
      <c r="G27" s="49"/>
      <c r="H27" s="50"/>
    </row>
    <row r="28" spans="1:8" ht="13.5" customHeight="1" x14ac:dyDescent="0.25">
      <c r="A28" s="119"/>
      <c r="B28" s="117">
        <v>0.55555555555555558</v>
      </c>
      <c r="C28" s="111" t="s">
        <v>84</v>
      </c>
      <c r="D28" s="49"/>
      <c r="E28" s="49"/>
      <c r="F28" s="49"/>
      <c r="G28" s="49"/>
      <c r="H28" s="50"/>
    </row>
    <row r="29" spans="1:8" ht="13.5" customHeight="1" x14ac:dyDescent="0.25">
      <c r="A29" s="116"/>
      <c r="B29" s="117">
        <v>0.64583333333333337</v>
      </c>
      <c r="C29" s="112" t="s">
        <v>85</v>
      </c>
      <c r="E29" s="49"/>
      <c r="F29" s="49"/>
      <c r="G29" s="49"/>
      <c r="H29" s="50"/>
    </row>
    <row r="30" spans="1:8" ht="13.5" customHeight="1" x14ac:dyDescent="0.25">
      <c r="A30" s="119"/>
      <c r="B30" s="117">
        <v>0.6875</v>
      </c>
      <c r="C30" s="111" t="s">
        <v>86</v>
      </c>
      <c r="D30" s="49"/>
      <c r="E30" s="49"/>
      <c r="F30" s="49"/>
      <c r="G30" s="49"/>
      <c r="H30" s="50"/>
    </row>
    <row r="31" spans="1:8" ht="13.5" customHeight="1" x14ac:dyDescent="0.25">
      <c r="A31" s="65"/>
      <c r="B31" s="55">
        <v>0.72916666666666663</v>
      </c>
      <c r="C31" s="48" t="s">
        <v>87</v>
      </c>
      <c r="D31" s="49"/>
      <c r="E31" s="49"/>
      <c r="F31" s="49"/>
      <c r="G31" s="49"/>
      <c r="H31" s="50"/>
    </row>
    <row r="32" spans="1:8" ht="13.5" customHeight="1" x14ac:dyDescent="0.25">
      <c r="A32" s="54"/>
      <c r="B32" s="55">
        <v>0.73611111111111116</v>
      </c>
      <c r="C32" s="48" t="s">
        <v>88</v>
      </c>
      <c r="D32" s="49"/>
      <c r="E32" s="49"/>
      <c r="F32" s="49"/>
      <c r="G32" s="49"/>
      <c r="H32" s="50"/>
    </row>
    <row r="33" spans="1:8" ht="13.5" customHeight="1" x14ac:dyDescent="0.25">
      <c r="A33" s="54"/>
      <c r="B33" s="55">
        <v>0.77083333333333337</v>
      </c>
      <c r="C33" s="48" t="s">
        <v>90</v>
      </c>
      <c r="D33" s="49"/>
      <c r="E33" s="49"/>
      <c r="F33" s="49"/>
      <c r="G33" s="49"/>
      <c r="H33" s="50"/>
    </row>
    <row r="34" spans="1:8" ht="13.5" customHeight="1" x14ac:dyDescent="0.25">
      <c r="A34" s="54"/>
      <c r="B34" s="55">
        <v>0.8125</v>
      </c>
      <c r="C34" s="48" t="s">
        <v>91</v>
      </c>
      <c r="D34" s="49"/>
      <c r="E34" s="49"/>
      <c r="F34" s="49"/>
      <c r="G34" s="49"/>
      <c r="H34" s="50"/>
    </row>
    <row r="35" spans="1:8" ht="13.5" customHeight="1" x14ac:dyDescent="0.25">
      <c r="A35" s="54"/>
      <c r="B35" s="55"/>
      <c r="C35" s="48"/>
      <c r="D35" s="49"/>
      <c r="E35" s="49"/>
      <c r="F35" s="49"/>
      <c r="G35" s="49"/>
      <c r="H35" s="50"/>
    </row>
    <row r="36" spans="1:8" ht="13.5" customHeight="1" x14ac:dyDescent="0.25">
      <c r="A36" s="54"/>
      <c r="B36" s="55"/>
      <c r="C36" s="48"/>
      <c r="D36" s="49"/>
      <c r="E36" s="49"/>
      <c r="F36" s="49"/>
      <c r="G36" s="49"/>
      <c r="H36" s="50"/>
    </row>
    <row r="37" spans="1:8" ht="13.5" customHeight="1" x14ac:dyDescent="0.25">
      <c r="A37" s="54"/>
      <c r="B37" s="56"/>
      <c r="C37" s="48"/>
      <c r="D37" s="49"/>
      <c r="E37" s="49"/>
      <c r="F37" s="49"/>
      <c r="G37" s="49"/>
      <c r="H37" s="50"/>
    </row>
    <row r="38" spans="1:8" ht="13.5" customHeight="1" x14ac:dyDescent="0.25">
      <c r="A38" s="54"/>
      <c r="B38" s="56"/>
      <c r="C38" s="48"/>
      <c r="D38" s="49"/>
      <c r="E38" s="49"/>
      <c r="F38" s="49"/>
      <c r="G38" s="49"/>
      <c r="H38" s="50"/>
    </row>
    <row r="39" spans="1:8" ht="13.5" customHeight="1" x14ac:dyDescent="0.25">
      <c r="A39" s="54"/>
      <c r="B39" s="56"/>
      <c r="C39" s="48"/>
      <c r="D39" s="49"/>
      <c r="E39" s="49"/>
      <c r="F39" s="49"/>
      <c r="G39" s="49"/>
      <c r="H39" s="50"/>
    </row>
    <row r="40" spans="1:8" ht="13.5" customHeight="1" x14ac:dyDescent="0.25">
      <c r="A40" s="54"/>
      <c r="B40" s="56"/>
      <c r="C40" s="48"/>
      <c r="D40" s="49"/>
      <c r="E40" s="49"/>
      <c r="F40" s="49"/>
      <c r="G40" s="49"/>
      <c r="H40" s="50"/>
    </row>
    <row r="41" spans="1:8" ht="13.5" customHeight="1" x14ac:dyDescent="0.25">
      <c r="A41" s="54"/>
      <c r="B41" s="56"/>
      <c r="C41" s="48"/>
      <c r="D41" s="49"/>
      <c r="E41" s="49"/>
      <c r="F41" s="49"/>
      <c r="G41" s="49"/>
      <c r="H41" s="50"/>
    </row>
    <row r="42" spans="1:8" ht="13.5" customHeight="1" x14ac:dyDescent="0.25">
      <c r="A42" s="54"/>
      <c r="B42" s="56"/>
      <c r="C42" s="48"/>
      <c r="D42" s="49"/>
      <c r="E42" s="49"/>
      <c r="F42" s="49"/>
      <c r="G42" s="49"/>
      <c r="H42" s="50"/>
    </row>
    <row r="43" spans="1:8" ht="13.5" customHeight="1" x14ac:dyDescent="0.25">
      <c r="A43" s="54"/>
      <c r="B43" s="56"/>
      <c r="C43" s="48"/>
      <c r="D43" s="49"/>
      <c r="E43" s="49"/>
      <c r="F43" s="49"/>
      <c r="G43" s="49"/>
      <c r="H43" s="50"/>
    </row>
    <row r="44" spans="1:8" ht="13.5" customHeight="1" x14ac:dyDescent="0.25">
      <c r="A44" s="54"/>
      <c r="B44" s="56"/>
      <c r="C44" s="48"/>
      <c r="D44" s="49"/>
      <c r="E44" s="49"/>
      <c r="F44" s="49"/>
      <c r="G44" s="49"/>
      <c r="H44" s="50"/>
    </row>
    <row r="45" spans="1:8" ht="13.5" customHeight="1" x14ac:dyDescent="0.25">
      <c r="A45" s="54"/>
      <c r="B45" s="56"/>
      <c r="C45" s="48"/>
      <c r="D45" s="49"/>
      <c r="E45" s="49"/>
      <c r="F45" s="49"/>
      <c r="G45" s="49"/>
      <c r="H45" s="50"/>
    </row>
    <row r="46" spans="1:8" ht="13.5" customHeight="1" x14ac:dyDescent="0.25">
      <c r="A46" s="54"/>
      <c r="B46" s="56"/>
      <c r="C46" s="48"/>
      <c r="D46" s="49"/>
      <c r="E46" s="49"/>
      <c r="F46" s="49"/>
      <c r="G46" s="49"/>
      <c r="H46" s="50"/>
    </row>
    <row r="47" spans="1:8" ht="13.5" customHeight="1" x14ac:dyDescent="0.25">
      <c r="A47" s="54"/>
      <c r="B47" s="56"/>
      <c r="C47" s="48"/>
      <c r="D47" s="49"/>
      <c r="E47" s="49"/>
      <c r="F47" s="49"/>
      <c r="G47" s="49"/>
      <c r="H47" s="50"/>
    </row>
    <row r="48" spans="1:8" ht="13.5" customHeight="1" x14ac:dyDescent="0.25">
      <c r="A48" s="54"/>
      <c r="B48" s="56"/>
      <c r="C48" s="48"/>
      <c r="D48" s="49"/>
      <c r="E48" s="49"/>
      <c r="F48" s="49"/>
      <c r="G48" s="49"/>
      <c r="H48" s="50"/>
    </row>
    <row r="49" spans="1:8" ht="13.5" customHeight="1" x14ac:dyDescent="0.25">
      <c r="A49" s="54"/>
      <c r="B49" s="56"/>
      <c r="C49" s="48"/>
      <c r="D49" s="49"/>
      <c r="E49" s="49"/>
      <c r="F49" s="49"/>
      <c r="G49" s="49"/>
      <c r="H49" s="50"/>
    </row>
    <row r="50" spans="1:8" ht="13.5" customHeight="1" x14ac:dyDescent="0.25">
      <c r="A50" s="54"/>
      <c r="B50" s="56"/>
      <c r="C50" s="48"/>
      <c r="D50" s="49"/>
      <c r="E50" s="49"/>
      <c r="F50" s="49"/>
      <c r="G50" s="49"/>
      <c r="H50" s="50"/>
    </row>
    <row r="51" spans="1:8" ht="13.5" customHeight="1" x14ac:dyDescent="0.25">
      <c r="A51" s="44"/>
      <c r="B51" s="45"/>
      <c r="C51" s="51"/>
      <c r="D51" s="52"/>
      <c r="E51" s="52"/>
      <c r="F51" s="52"/>
      <c r="G51" s="52"/>
      <c r="H51" s="53"/>
    </row>
    <row r="52" spans="1:8" ht="13.5" customHeight="1" x14ac:dyDescent="0.25">
      <c r="A52" s="42"/>
      <c r="B52" s="43"/>
      <c r="C52" s="48"/>
      <c r="D52" s="49"/>
      <c r="E52" s="49"/>
      <c r="F52" s="49"/>
      <c r="G52" s="49"/>
      <c r="H52" s="50"/>
    </row>
    <row r="53" spans="1:8" ht="13.5" customHeight="1" x14ac:dyDescent="0.25">
      <c r="A53" s="42"/>
      <c r="B53" s="43"/>
      <c r="C53" s="48"/>
      <c r="D53" s="49"/>
      <c r="E53" s="49"/>
      <c r="F53" s="49"/>
      <c r="G53" s="49"/>
      <c r="H53" s="50"/>
    </row>
    <row r="54" spans="1:8" ht="13.5" customHeight="1" x14ac:dyDescent="0.25">
      <c r="A54" s="60"/>
      <c r="B54" s="61"/>
      <c r="C54" s="62"/>
      <c r="D54" s="63"/>
      <c r="E54" s="63"/>
      <c r="F54" s="63"/>
      <c r="G54" s="63"/>
      <c r="H54" s="64"/>
    </row>
    <row r="55" spans="1:8" ht="13.5" customHeight="1" x14ac:dyDescent="0.25"/>
    <row r="56" spans="1:8" ht="13.5" customHeight="1" x14ac:dyDescent="0.25"/>
    <row r="57" spans="1:8" ht="13.5" customHeight="1" x14ac:dyDescent="0.25"/>
    <row r="58" spans="1:8" ht="13.5" customHeight="1" x14ac:dyDescent="0.25"/>
    <row r="59" spans="1:8" ht="13.5" customHeight="1" x14ac:dyDescent="0.25"/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zoomScaleNormal="100" workbookViewId="0">
      <selection activeCell="A6" sqref="A6"/>
    </sheetView>
  </sheetViews>
  <sheetFormatPr defaultColWidth="9.140625" defaultRowHeight="15" x14ac:dyDescent="0.25"/>
  <cols>
    <col min="1" max="2" width="16.42578125" style="71" customWidth="1"/>
    <col min="3" max="3" width="16.5703125" style="71" customWidth="1"/>
    <col min="4" max="4" width="10.7109375" style="71" customWidth="1"/>
    <col min="5" max="5" width="0.5703125" style="71" customWidth="1"/>
    <col min="6" max="6" width="6" style="71" customWidth="1"/>
    <col min="7" max="8" width="16.28515625" style="71" customWidth="1"/>
    <col min="9" max="16384" width="9.140625" style="71"/>
  </cols>
  <sheetData>
    <row r="1" spans="1:15" ht="38.25" customHeight="1" x14ac:dyDescent="0.25">
      <c r="A1" s="168" t="s">
        <v>64</v>
      </c>
      <c r="B1" s="168"/>
      <c r="C1" s="168"/>
      <c r="D1" s="168"/>
      <c r="E1" s="168"/>
      <c r="F1" s="168"/>
    </row>
    <row r="2" spans="1:15" x14ac:dyDescent="0.25">
      <c r="A2" s="126" t="s">
        <v>0</v>
      </c>
      <c r="B2" s="127"/>
      <c r="C2" s="127"/>
      <c r="D2" s="127"/>
      <c r="E2" s="127"/>
      <c r="F2" s="127"/>
      <c r="G2" s="127"/>
      <c r="H2" s="128"/>
      <c r="I2" s="158"/>
      <c r="J2" s="158"/>
      <c r="K2" s="158"/>
      <c r="L2" s="158"/>
      <c r="M2" s="158"/>
      <c r="N2" s="158"/>
    </row>
    <row r="3" spans="1:15" s="73" customFormat="1" ht="9" customHeight="1" x14ac:dyDescent="0.25">
      <c r="A3" s="121" t="s">
        <v>1</v>
      </c>
      <c r="B3" s="123"/>
      <c r="C3" s="121" t="s">
        <v>3</v>
      </c>
      <c r="D3" s="123"/>
      <c r="E3" s="123"/>
      <c r="F3" s="123"/>
      <c r="G3" s="121" t="s">
        <v>2</v>
      </c>
      <c r="H3" s="122"/>
      <c r="I3" s="157"/>
      <c r="J3" s="157"/>
      <c r="K3" s="157"/>
      <c r="L3" s="157"/>
      <c r="M3" s="157"/>
      <c r="N3" s="157"/>
      <c r="O3" s="157"/>
    </row>
    <row r="4" spans="1:15" s="72" customFormat="1" x14ac:dyDescent="0.2">
      <c r="A4" s="134" t="str">
        <f>'Event Summary'!A4</f>
        <v>Senex Energy Ltd</v>
      </c>
      <c r="B4" s="132"/>
      <c r="C4" s="134" t="str">
        <f>'Event Summary'!C4</f>
        <v>LCS45</v>
      </c>
      <c r="D4" s="132"/>
      <c r="E4" s="132"/>
      <c r="F4" s="132"/>
      <c r="G4" s="134" t="str">
        <f>'Event Summary'!E4</f>
        <v>Lacerta</v>
      </c>
      <c r="H4" s="133"/>
      <c r="I4" s="19"/>
      <c r="J4" s="18" t="s">
        <v>22</v>
      </c>
      <c r="K4" s="18" t="s">
        <v>63</v>
      </c>
      <c r="L4" s="18" t="s">
        <v>65</v>
      </c>
      <c r="M4" s="19"/>
      <c r="N4" s="19"/>
      <c r="O4" s="19"/>
    </row>
    <row r="5" spans="1:15" s="72" customFormat="1" ht="9" customHeight="1" x14ac:dyDescent="0.25">
      <c r="A5" s="121" t="s">
        <v>15</v>
      </c>
      <c r="B5" s="9"/>
      <c r="C5" s="121" t="s">
        <v>17</v>
      </c>
      <c r="D5" s="123"/>
      <c r="E5" s="9"/>
      <c r="F5" s="124"/>
      <c r="G5" s="123" t="s">
        <v>55</v>
      </c>
      <c r="H5" s="124"/>
      <c r="I5" s="19"/>
      <c r="J5" s="19"/>
      <c r="K5" s="19"/>
      <c r="L5" s="19"/>
      <c r="M5" s="19"/>
      <c r="N5" s="19"/>
      <c r="O5" s="19"/>
    </row>
    <row r="6" spans="1:15" s="72" customFormat="1" x14ac:dyDescent="0.25">
      <c r="A6" s="135" t="str">
        <f>'Event Summary'!G4</f>
        <v>Australia</v>
      </c>
      <c r="B6" s="17"/>
      <c r="C6" s="148" t="str">
        <f>'Event Summary'!A6</f>
        <v>Queensland</v>
      </c>
      <c r="D6" s="132"/>
      <c r="E6" s="132"/>
      <c r="F6" s="133"/>
      <c r="G6" s="20" t="str">
        <f>'Event Summary'!C6</f>
        <v>Well Head</v>
      </c>
      <c r="H6" s="133"/>
      <c r="I6" s="19"/>
      <c r="J6" s="19"/>
      <c r="K6" s="19"/>
      <c r="L6" s="19"/>
      <c r="M6" s="19"/>
      <c r="N6" s="19"/>
      <c r="O6" s="19"/>
    </row>
    <row r="7" spans="1:15" x14ac:dyDescent="0.25">
      <c r="A7" s="126" t="s">
        <v>11</v>
      </c>
      <c r="B7" s="127"/>
      <c r="C7" s="127"/>
      <c r="D7" s="127"/>
      <c r="E7" s="127"/>
      <c r="F7" s="127"/>
      <c r="G7" s="127"/>
      <c r="H7" s="128"/>
      <c r="J7" s="160"/>
      <c r="K7" s="160"/>
      <c r="L7" s="160"/>
      <c r="M7" s="160"/>
      <c r="N7" s="160"/>
      <c r="O7" s="158"/>
    </row>
    <row r="8" spans="1:15" s="73" customFormat="1" ht="9" customHeight="1" x14ac:dyDescent="0.25">
      <c r="A8" s="121" t="s">
        <v>13</v>
      </c>
      <c r="B8" s="125" t="s">
        <v>14</v>
      </c>
      <c r="C8" s="79" t="s">
        <v>27</v>
      </c>
      <c r="D8" s="177" t="s">
        <v>26</v>
      </c>
      <c r="E8" s="177"/>
      <c r="F8" s="178"/>
      <c r="G8" s="125" t="s">
        <v>23</v>
      </c>
      <c r="H8" s="122" t="s">
        <v>24</v>
      </c>
    </row>
    <row r="9" spans="1:15" s="72" customFormat="1" x14ac:dyDescent="0.25">
      <c r="A9" s="69" t="str">
        <f>'Event Summary'!A11</f>
        <v>Ground Level</v>
      </c>
      <c r="B9" s="68">
        <f>'Event Summary'!C11</f>
        <v>417.49</v>
      </c>
      <c r="C9" s="67" t="str">
        <f>'Event Summary'!E11</f>
        <v>GL</v>
      </c>
      <c r="D9" s="101">
        <f>'Event Summary'!G11</f>
        <v>0</v>
      </c>
      <c r="E9" s="102"/>
      <c r="F9" s="103"/>
      <c r="G9" s="67" t="s">
        <v>19</v>
      </c>
      <c r="H9" s="104">
        <f>'Event Summary'!G13</f>
        <v>445</v>
      </c>
      <c r="J9" s="159"/>
      <c r="K9" s="159"/>
      <c r="L9" s="159"/>
      <c r="M9" s="159"/>
      <c r="N9" s="159"/>
    </row>
    <row r="10" spans="1:15" s="73" customFormat="1" ht="9" customHeight="1" x14ac:dyDescent="0.25">
      <c r="A10" s="125" t="s">
        <v>10</v>
      </c>
      <c r="B10" s="70" t="s">
        <v>18</v>
      </c>
      <c r="C10" s="125" t="s">
        <v>44</v>
      </c>
      <c r="D10" s="121" t="s">
        <v>45</v>
      </c>
      <c r="E10" s="123"/>
      <c r="F10" s="122"/>
      <c r="G10" s="125" t="s">
        <v>42</v>
      </c>
      <c r="H10" s="122" t="s">
        <v>43</v>
      </c>
    </row>
    <row r="11" spans="1:15" s="109" customFormat="1" ht="12" x14ac:dyDescent="0.25">
      <c r="A11" s="105">
        <f>'Event Summary'!A13</f>
        <v>42652</v>
      </c>
      <c r="B11" s="152" t="str">
        <f>'Event Summary'!A15</f>
        <v>True North</v>
      </c>
      <c r="C11" s="106" t="str">
        <f>'Event Summary'!E6</f>
        <v>26° 19' 25.3104" S</v>
      </c>
      <c r="D11" s="69" t="str">
        <f>'Event Summary'!G6</f>
        <v>149° 03' 09.3552" E</v>
      </c>
      <c r="E11" s="102"/>
      <c r="F11" s="103"/>
      <c r="G11" s="107" t="str">
        <f>'Event Summary'!E8</f>
        <v>GDA94/MGA94</v>
      </c>
      <c r="H11" s="108">
        <f>'Event Summary'!G8</f>
        <v>55</v>
      </c>
    </row>
    <row r="12" spans="1:15" s="73" customFormat="1" ht="9" customHeight="1" x14ac:dyDescent="0.25">
      <c r="A12" s="70" t="s">
        <v>50</v>
      </c>
      <c r="B12" s="125" t="s">
        <v>53</v>
      </c>
      <c r="C12" s="125" t="s">
        <v>40</v>
      </c>
      <c r="D12" s="121" t="s">
        <v>41</v>
      </c>
      <c r="E12" s="123"/>
      <c r="F12" s="122"/>
      <c r="G12" s="125" t="s">
        <v>58</v>
      </c>
      <c r="H12" s="122" t="s">
        <v>29</v>
      </c>
    </row>
    <row r="13" spans="1:15" s="109" customFormat="1" ht="12" x14ac:dyDescent="0.25">
      <c r="A13" s="107" t="str">
        <f>'Event Summary'!E15</f>
        <v>N/A</v>
      </c>
      <c r="B13" s="105" t="str">
        <f>'Event Summary'!G15</f>
        <v>N/A</v>
      </c>
      <c r="C13" s="153">
        <f>'Event Summary'!A8</f>
        <v>7086840.0899999999</v>
      </c>
      <c r="D13" s="179">
        <f>'Event Summary'!C8</f>
        <v>704879.82799999998</v>
      </c>
      <c r="E13" s="180"/>
      <c r="F13" s="181"/>
      <c r="G13" s="107" t="str">
        <f>'Event Summary'!C15</f>
        <v>Min Curvature</v>
      </c>
      <c r="H13" s="108" t="str">
        <f>'Event Summary'!G17</f>
        <v>Wireline</v>
      </c>
    </row>
    <row r="14" spans="1:15" s="3" customFormat="1" ht="9" customHeight="1" x14ac:dyDescent="0.2">
      <c r="A14" s="121" t="s">
        <v>21</v>
      </c>
      <c r="B14" s="5"/>
      <c r="C14" s="5"/>
      <c r="D14" s="5"/>
      <c r="E14" s="5"/>
      <c r="F14" s="5"/>
      <c r="G14" s="5"/>
      <c r="H14" s="6"/>
    </row>
    <row r="15" spans="1:15" ht="25.5" customHeight="1" x14ac:dyDescent="0.25">
      <c r="A15" s="174" t="str">
        <f>IF(ISBLANK('Event Summary'!A19),"",'Event Summary'!A19)</f>
        <v/>
      </c>
      <c r="B15" s="175"/>
      <c r="C15" s="175"/>
      <c r="D15" s="175"/>
      <c r="E15" s="175"/>
      <c r="F15" s="175"/>
      <c r="G15" s="175"/>
      <c r="H15" s="176"/>
      <c r="J15" s="160"/>
      <c r="K15" s="160"/>
      <c r="L15" s="160"/>
      <c r="M15" s="160"/>
      <c r="N15" s="160"/>
    </row>
    <row r="16" spans="1:15" ht="3" customHeight="1" x14ac:dyDescent="0.25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zoomScaleNormal="100" workbookViewId="0">
      <pane ySplit="20" topLeftCell="A21" activePane="bottomLeft" state="frozenSplit"/>
      <selection activeCell="G25" sqref="G25"/>
      <selection pane="bottomLeft" activeCell="D32" sqref="D32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8" t="s">
        <v>61</v>
      </c>
      <c r="B1" s="168"/>
      <c r="C1" s="168"/>
      <c r="D1" s="168"/>
      <c r="E1" s="168"/>
    </row>
    <row r="2" spans="1:8" s="71" customFormat="1" x14ac:dyDescent="0.25">
      <c r="A2" s="80" t="s">
        <v>0</v>
      </c>
      <c r="B2" s="81"/>
      <c r="C2" s="81"/>
      <c r="D2" s="81"/>
      <c r="E2" s="81"/>
      <c r="F2" s="81"/>
      <c r="G2" s="81"/>
      <c r="H2" s="82"/>
    </row>
    <row r="3" spans="1:8" s="73" customFormat="1" ht="9" customHeight="1" x14ac:dyDescent="0.25">
      <c r="A3" s="74" t="s">
        <v>1</v>
      </c>
      <c r="B3" s="76"/>
      <c r="C3" s="74" t="s">
        <v>3</v>
      </c>
      <c r="D3" s="76"/>
      <c r="E3" s="74" t="s">
        <v>2</v>
      </c>
      <c r="F3" s="76"/>
      <c r="G3" s="74" t="s">
        <v>15</v>
      </c>
      <c r="H3" s="77"/>
    </row>
    <row r="4" spans="1:8" s="72" customFormat="1" x14ac:dyDescent="0.25">
      <c r="A4" s="88" t="str">
        <f>'Event Summary'!A4</f>
        <v>Senex Energy Ltd</v>
      </c>
      <c r="B4" s="86"/>
      <c r="C4" s="88" t="str">
        <f>'Event Summary'!C4</f>
        <v>LCS45</v>
      </c>
      <c r="D4" s="87"/>
      <c r="E4" s="88" t="str">
        <f>'Event Summary'!E4</f>
        <v>Lacerta</v>
      </c>
      <c r="F4" s="86"/>
      <c r="G4" s="89" t="str">
        <f>'Event Summary'!G4</f>
        <v>Australia</v>
      </c>
      <c r="H4" s="92"/>
    </row>
    <row r="5" spans="1:8" s="72" customFormat="1" ht="9" customHeight="1" x14ac:dyDescent="0.25">
      <c r="A5" s="74" t="s">
        <v>17</v>
      </c>
      <c r="B5" s="77"/>
      <c r="C5" s="74" t="s">
        <v>12</v>
      </c>
      <c r="D5" s="75"/>
      <c r="E5" s="74" t="s">
        <v>44</v>
      </c>
      <c r="F5" s="75"/>
      <c r="G5" s="74" t="s">
        <v>45</v>
      </c>
      <c r="H5" s="75"/>
    </row>
    <row r="6" spans="1:8" s="72" customFormat="1" x14ac:dyDescent="0.25">
      <c r="A6" s="148" t="str">
        <f>'Event Summary'!A6</f>
        <v>Queensland</v>
      </c>
      <c r="B6" s="92"/>
      <c r="C6" s="97" t="str">
        <f>'Event Summary'!C6</f>
        <v>Well Head</v>
      </c>
      <c r="D6" s="92"/>
      <c r="E6" s="100" t="str">
        <f>'Event Summary'!E6</f>
        <v>26° 19' 25.3104" S</v>
      </c>
      <c r="F6" s="66"/>
      <c r="G6" s="100" t="str">
        <f>'Event Summary'!G6</f>
        <v>149° 03' 09.3552" E</v>
      </c>
      <c r="H6" s="87"/>
    </row>
    <row r="7" spans="1:8" s="72" customFormat="1" ht="9" customHeight="1" x14ac:dyDescent="0.25">
      <c r="A7" s="74" t="s">
        <v>40</v>
      </c>
      <c r="B7" s="77"/>
      <c r="C7" s="74" t="s">
        <v>41</v>
      </c>
      <c r="D7" s="75"/>
      <c r="E7" s="74" t="s">
        <v>42</v>
      </c>
      <c r="F7" s="75"/>
      <c r="G7" s="74" t="s">
        <v>43</v>
      </c>
      <c r="H7" s="75"/>
    </row>
    <row r="8" spans="1:8" s="72" customFormat="1" x14ac:dyDescent="0.25">
      <c r="A8" s="170">
        <f>'Event Summary'!A8</f>
        <v>7086840.0899999999</v>
      </c>
      <c r="B8" s="171"/>
      <c r="C8" s="182">
        <f>'Event Summary'!C8</f>
        <v>704879.82799999998</v>
      </c>
      <c r="D8" s="183"/>
      <c r="E8" s="100" t="str">
        <f>'Event Summary'!E8</f>
        <v>GDA94/MGA94</v>
      </c>
      <c r="F8" s="66"/>
      <c r="G8" s="100">
        <f>'Event Summary'!G8</f>
        <v>55</v>
      </c>
      <c r="H8" s="87"/>
    </row>
    <row r="9" spans="1:8" s="71" customFormat="1" x14ac:dyDescent="0.25">
      <c r="A9" s="80" t="s">
        <v>11</v>
      </c>
      <c r="B9" s="81"/>
      <c r="C9" s="81"/>
      <c r="D9" s="81"/>
      <c r="E9" s="81"/>
      <c r="F9" s="81"/>
      <c r="G9" s="91"/>
      <c r="H9" s="82"/>
    </row>
    <row r="10" spans="1:8" s="73" customFormat="1" ht="9" customHeight="1" x14ac:dyDescent="0.25">
      <c r="A10" s="74" t="s">
        <v>25</v>
      </c>
      <c r="B10" s="75"/>
      <c r="C10" s="90" t="s">
        <v>14</v>
      </c>
      <c r="D10" s="75"/>
      <c r="E10" s="90" t="s">
        <v>27</v>
      </c>
      <c r="F10" s="76"/>
      <c r="G10" s="74" t="s">
        <v>20</v>
      </c>
      <c r="H10" s="75"/>
    </row>
    <row r="11" spans="1:8" s="72" customFormat="1" x14ac:dyDescent="0.25">
      <c r="A11" s="83" t="str">
        <f>'Event Summary'!A11</f>
        <v>Ground Level</v>
      </c>
      <c r="B11" s="85"/>
      <c r="C11" s="93">
        <f>'Event Summary'!C11</f>
        <v>417.49</v>
      </c>
      <c r="D11" s="85"/>
      <c r="E11" s="83" t="str">
        <f>'Event Summary'!E11</f>
        <v>GL</v>
      </c>
      <c r="F11" s="84"/>
      <c r="G11" s="95">
        <f>'Event Summary'!G11</f>
        <v>0</v>
      </c>
      <c r="H11" s="85"/>
    </row>
    <row r="12" spans="1:8" s="73" customFormat="1" ht="9" customHeight="1" x14ac:dyDescent="0.25">
      <c r="A12" s="74" t="s">
        <v>10</v>
      </c>
      <c r="B12" s="75"/>
      <c r="C12" s="74" t="s">
        <v>56</v>
      </c>
      <c r="D12" s="75"/>
      <c r="E12" s="74" t="s">
        <v>23</v>
      </c>
      <c r="F12" s="76"/>
      <c r="G12" s="74" t="s">
        <v>24</v>
      </c>
      <c r="H12" s="75"/>
    </row>
    <row r="13" spans="1:8" s="99" customFormat="1" ht="15" customHeight="1" x14ac:dyDescent="0.25">
      <c r="A13" s="96">
        <f>'Event Summary'!A13</f>
        <v>42652</v>
      </c>
      <c r="B13" s="85"/>
      <c r="C13" s="83" t="str">
        <f>'Event Summary'!C13</f>
        <v>North Seeking Gyro</v>
      </c>
      <c r="D13" s="85"/>
      <c r="E13" s="139">
        <f>'Event Summary'!E13</f>
        <v>0</v>
      </c>
      <c r="F13" s="84"/>
      <c r="G13" s="94">
        <f>'Event Summary'!G13</f>
        <v>445</v>
      </c>
      <c r="H13" s="85"/>
    </row>
    <row r="14" spans="1:8" s="73" customFormat="1" ht="9" customHeight="1" x14ac:dyDescent="0.25">
      <c r="A14" s="121" t="s">
        <v>18</v>
      </c>
      <c r="B14" s="122"/>
      <c r="C14" s="121" t="s">
        <v>51</v>
      </c>
      <c r="D14" s="122"/>
      <c r="E14" s="121" t="s">
        <v>50</v>
      </c>
      <c r="F14" s="123"/>
      <c r="G14" s="121" t="s">
        <v>53</v>
      </c>
      <c r="H14" s="122"/>
    </row>
    <row r="15" spans="1:8" s="72" customFormat="1" x14ac:dyDescent="0.25">
      <c r="A15" s="129" t="str">
        <f>'Event Summary'!A15</f>
        <v>True North</v>
      </c>
      <c r="B15" s="131"/>
      <c r="C15" s="141" t="str">
        <f>'Event Summary'!C15</f>
        <v>Min Curvature</v>
      </c>
      <c r="D15" s="131"/>
      <c r="E15" s="154" t="str">
        <f>'Event Summary'!E15</f>
        <v>N/A</v>
      </c>
      <c r="F15" s="130"/>
      <c r="G15" s="139" t="str">
        <f>'Event Summary'!G15</f>
        <v>N/A</v>
      </c>
      <c r="H15" s="131"/>
    </row>
    <row r="16" spans="1:8" s="73" customFormat="1" ht="9" customHeight="1" x14ac:dyDescent="0.25">
      <c r="A16" s="155" t="s">
        <v>60</v>
      </c>
      <c r="B16" s="75"/>
      <c r="C16" s="74" t="s">
        <v>46</v>
      </c>
      <c r="D16" s="75"/>
      <c r="E16" s="74" t="s">
        <v>54</v>
      </c>
      <c r="F16" s="76"/>
      <c r="G16" s="74" t="s">
        <v>29</v>
      </c>
      <c r="H16" s="78" t="s">
        <v>28</v>
      </c>
    </row>
    <row r="17" spans="1:8" s="99" customFormat="1" ht="15" customHeight="1" x14ac:dyDescent="0.25">
      <c r="A17" s="141" t="str">
        <f>'Event Summary'!A17</f>
        <v>S. Roderick</v>
      </c>
      <c r="B17" s="85"/>
      <c r="C17" s="83" t="str">
        <f>'Event Summary'!C17</f>
        <v>J. Hollingworth</v>
      </c>
      <c r="D17" s="85"/>
      <c r="E17" s="83" t="str">
        <f>'Event Summary'!E17</f>
        <v>Halliburton</v>
      </c>
      <c r="F17" s="84"/>
      <c r="G17" s="94" t="str">
        <f>'Event Summary'!G17</f>
        <v>Wireline</v>
      </c>
      <c r="H17" s="98">
        <f>'Event Summary'!H17</f>
        <v>119</v>
      </c>
    </row>
    <row r="18" spans="1:8" s="3" customFormat="1" ht="9" customHeight="1" x14ac:dyDescent="0.2">
      <c r="A18" s="4" t="s">
        <v>21</v>
      </c>
      <c r="B18" s="5"/>
      <c r="C18" s="5"/>
      <c r="D18" s="5"/>
      <c r="E18" s="5"/>
      <c r="F18" s="5"/>
      <c r="G18" s="5"/>
      <c r="H18" s="6"/>
    </row>
    <row r="19" spans="1:8" ht="25.5" customHeight="1" x14ac:dyDescent="0.25">
      <c r="A19" s="14" t="str">
        <f>IF(ISBLANK('Event Summary'!A19),"",'Event Summary'!A19)</f>
        <v/>
      </c>
      <c r="B19" s="15"/>
      <c r="C19" s="15"/>
      <c r="D19" s="15"/>
      <c r="E19" s="15"/>
      <c r="F19" s="15"/>
      <c r="G19" s="15"/>
      <c r="H19" s="16"/>
    </row>
    <row r="20" spans="1:8" s="7" customFormat="1" ht="45" x14ac:dyDescent="0.25">
      <c r="A20" s="21" t="s">
        <v>4</v>
      </c>
      <c r="B20" s="21" t="s">
        <v>5</v>
      </c>
      <c r="C20" s="21" t="s">
        <v>6</v>
      </c>
      <c r="D20" s="21" t="s">
        <v>7</v>
      </c>
      <c r="E20" s="21" t="s">
        <v>62</v>
      </c>
      <c r="F20" s="21" t="s">
        <v>8</v>
      </c>
      <c r="G20" s="21" t="s">
        <v>9</v>
      </c>
      <c r="H20" s="21" t="s">
        <v>59</v>
      </c>
    </row>
    <row r="21" spans="1:8" s="7" customFormat="1" x14ac:dyDescent="0.2">
      <c r="A21" s="146">
        <v>0</v>
      </c>
      <c r="B21" s="156">
        <v>0.56999999999999995</v>
      </c>
      <c r="C21" s="156">
        <v>107.43</v>
      </c>
      <c r="D21" s="156">
        <v>0</v>
      </c>
      <c r="E21" s="147">
        <v>0</v>
      </c>
      <c r="F21" s="156">
        <v>0</v>
      </c>
      <c r="G21" s="156">
        <v>0</v>
      </c>
      <c r="H21" s="156">
        <v>0</v>
      </c>
    </row>
    <row r="22" spans="1:8" x14ac:dyDescent="0.25">
      <c r="A22" s="161">
        <v>5</v>
      </c>
      <c r="B22" s="162">
        <v>0.59</v>
      </c>
      <c r="C22" s="162">
        <v>108.95</v>
      </c>
      <c r="D22" s="163">
        <v>5</v>
      </c>
      <c r="E22" s="164">
        <v>-0.02</v>
      </c>
      <c r="F22" s="162">
        <v>-0.02</v>
      </c>
      <c r="G22" s="162">
        <v>0.05</v>
      </c>
      <c r="H22" s="162">
        <v>0.12</v>
      </c>
    </row>
    <row r="23" spans="1:8" x14ac:dyDescent="0.25">
      <c r="A23" s="161">
        <v>10</v>
      </c>
      <c r="B23" s="162">
        <v>0.61</v>
      </c>
      <c r="C23" s="162">
        <v>110.47</v>
      </c>
      <c r="D23" s="163">
        <v>10</v>
      </c>
      <c r="E23" s="164">
        <v>-0.03</v>
      </c>
      <c r="F23" s="162">
        <v>-0.03</v>
      </c>
      <c r="G23" s="162">
        <v>0.1</v>
      </c>
      <c r="H23" s="162">
        <v>0.12</v>
      </c>
    </row>
    <row r="24" spans="1:8" x14ac:dyDescent="0.25">
      <c r="A24" s="161">
        <v>15</v>
      </c>
      <c r="B24" s="162">
        <v>0.62</v>
      </c>
      <c r="C24" s="162">
        <v>111.99</v>
      </c>
      <c r="D24" s="163">
        <v>15</v>
      </c>
      <c r="E24" s="164">
        <v>-0.05</v>
      </c>
      <c r="F24" s="162">
        <v>-0.05</v>
      </c>
      <c r="G24" s="162">
        <v>0.15</v>
      </c>
      <c r="H24" s="162">
        <v>0.12</v>
      </c>
    </row>
    <row r="25" spans="1:8" x14ac:dyDescent="0.25">
      <c r="A25" s="161">
        <v>20</v>
      </c>
      <c r="B25" s="162">
        <v>0.64</v>
      </c>
      <c r="C25" s="162">
        <v>113.51</v>
      </c>
      <c r="D25" s="163">
        <v>20</v>
      </c>
      <c r="E25" s="164">
        <v>-7.0000000000000007E-2</v>
      </c>
      <c r="F25" s="162">
        <v>-7.0000000000000007E-2</v>
      </c>
      <c r="G25" s="162">
        <v>0.2</v>
      </c>
      <c r="H25" s="162">
        <v>0.12</v>
      </c>
    </row>
    <row r="26" spans="1:8" x14ac:dyDescent="0.25">
      <c r="A26" s="161">
        <v>25</v>
      </c>
      <c r="B26" s="162">
        <v>0.65</v>
      </c>
      <c r="C26" s="162">
        <v>115.03</v>
      </c>
      <c r="D26" s="163">
        <v>25</v>
      </c>
      <c r="E26" s="164">
        <v>-0.1</v>
      </c>
      <c r="F26" s="162">
        <v>-0.1</v>
      </c>
      <c r="G26" s="162">
        <v>0.25</v>
      </c>
      <c r="H26" s="162">
        <v>0.12</v>
      </c>
    </row>
    <row r="27" spans="1:8" x14ac:dyDescent="0.25">
      <c r="A27" s="161">
        <v>30</v>
      </c>
      <c r="B27" s="162">
        <v>0.67</v>
      </c>
      <c r="C27" s="162">
        <v>116.54</v>
      </c>
      <c r="D27" s="163">
        <v>30</v>
      </c>
      <c r="E27" s="164">
        <v>-0.12</v>
      </c>
      <c r="F27" s="162">
        <v>-0.12</v>
      </c>
      <c r="G27" s="162">
        <v>0.3</v>
      </c>
      <c r="H27" s="162">
        <v>0.12</v>
      </c>
    </row>
    <row r="28" spans="1:8" x14ac:dyDescent="0.25">
      <c r="A28" s="161">
        <v>35</v>
      </c>
      <c r="B28" s="162">
        <v>0.68</v>
      </c>
      <c r="C28" s="162">
        <v>118.06</v>
      </c>
      <c r="D28" s="163">
        <v>35</v>
      </c>
      <c r="E28" s="164">
        <v>-0.15</v>
      </c>
      <c r="F28" s="162">
        <v>-0.15</v>
      </c>
      <c r="G28" s="162">
        <v>0.35</v>
      </c>
      <c r="H28" s="162">
        <v>0.12</v>
      </c>
    </row>
    <row r="29" spans="1:8" x14ac:dyDescent="0.25">
      <c r="A29" s="161">
        <v>40</v>
      </c>
      <c r="B29" s="162">
        <v>0.7</v>
      </c>
      <c r="C29" s="162">
        <v>117.86</v>
      </c>
      <c r="D29" s="163">
        <v>40</v>
      </c>
      <c r="E29" s="164">
        <v>-0.18</v>
      </c>
      <c r="F29" s="162">
        <v>-0.18</v>
      </c>
      <c r="G29" s="162">
        <v>0.41</v>
      </c>
      <c r="H29" s="162">
        <v>0</v>
      </c>
    </row>
    <row r="30" spans="1:8" x14ac:dyDescent="0.25">
      <c r="A30" s="161">
        <v>45</v>
      </c>
      <c r="B30" s="162">
        <v>0.71</v>
      </c>
      <c r="C30" s="162">
        <v>117.65</v>
      </c>
      <c r="D30" s="163">
        <v>45</v>
      </c>
      <c r="E30" s="164">
        <v>-0.21</v>
      </c>
      <c r="F30" s="162">
        <v>-0.21</v>
      </c>
      <c r="G30" s="162">
        <v>0.46</v>
      </c>
      <c r="H30" s="162">
        <v>0</v>
      </c>
    </row>
    <row r="31" spans="1:8" x14ac:dyDescent="0.25">
      <c r="A31" s="161">
        <v>50</v>
      </c>
      <c r="B31" s="162">
        <v>0.72</v>
      </c>
      <c r="C31" s="162">
        <v>117.44</v>
      </c>
      <c r="D31" s="163">
        <v>50</v>
      </c>
      <c r="E31" s="164">
        <v>-0.23</v>
      </c>
      <c r="F31" s="162">
        <v>-0.23</v>
      </c>
      <c r="G31" s="162">
        <v>0.52</v>
      </c>
      <c r="H31" s="162">
        <v>0</v>
      </c>
    </row>
    <row r="32" spans="1:8" x14ac:dyDescent="0.25">
      <c r="A32" s="161">
        <v>55</v>
      </c>
      <c r="B32" s="162">
        <v>0.73</v>
      </c>
      <c r="C32" s="162">
        <v>117.23</v>
      </c>
      <c r="D32" s="163">
        <v>55</v>
      </c>
      <c r="E32" s="164">
        <v>-0.26</v>
      </c>
      <c r="F32" s="162">
        <v>-0.26</v>
      </c>
      <c r="G32" s="162">
        <v>0.56999999999999995</v>
      </c>
      <c r="H32" s="162">
        <v>0</v>
      </c>
    </row>
    <row r="33" spans="1:8" x14ac:dyDescent="0.25">
      <c r="A33" s="161">
        <v>60</v>
      </c>
      <c r="B33" s="162">
        <v>0.74</v>
      </c>
      <c r="C33" s="162">
        <v>117.03</v>
      </c>
      <c r="D33" s="163">
        <v>60</v>
      </c>
      <c r="E33" s="164">
        <v>-0.28999999999999998</v>
      </c>
      <c r="F33" s="162">
        <v>-0.28999999999999998</v>
      </c>
      <c r="G33" s="162">
        <v>0.63</v>
      </c>
      <c r="H33" s="162">
        <v>0</v>
      </c>
    </row>
    <row r="34" spans="1:8" x14ac:dyDescent="0.25">
      <c r="A34" s="161">
        <v>65</v>
      </c>
      <c r="B34" s="162">
        <v>0.74</v>
      </c>
      <c r="C34" s="162">
        <v>114.79</v>
      </c>
      <c r="D34" s="163">
        <v>65</v>
      </c>
      <c r="E34" s="164">
        <v>-0.32</v>
      </c>
      <c r="F34" s="162">
        <v>-0.32</v>
      </c>
      <c r="G34" s="162">
        <v>0.69</v>
      </c>
      <c r="H34" s="162">
        <v>0.17</v>
      </c>
    </row>
    <row r="35" spans="1:8" x14ac:dyDescent="0.25">
      <c r="A35" s="161">
        <v>70</v>
      </c>
      <c r="B35" s="162">
        <v>0.75</v>
      </c>
      <c r="C35" s="162">
        <v>112.55</v>
      </c>
      <c r="D35" s="163">
        <v>70</v>
      </c>
      <c r="E35" s="164">
        <v>-0.35</v>
      </c>
      <c r="F35" s="162">
        <v>-0.35</v>
      </c>
      <c r="G35" s="162">
        <v>0.75</v>
      </c>
      <c r="H35" s="162">
        <v>0.17</v>
      </c>
    </row>
    <row r="36" spans="1:8" x14ac:dyDescent="0.25">
      <c r="A36" s="161">
        <v>75</v>
      </c>
      <c r="B36" s="162">
        <v>0.75</v>
      </c>
      <c r="C36" s="162">
        <v>110.32</v>
      </c>
      <c r="D36" s="163">
        <v>74.989999999999995</v>
      </c>
      <c r="E36" s="164">
        <v>-0.37</v>
      </c>
      <c r="F36" s="162">
        <v>-0.37</v>
      </c>
      <c r="G36" s="162">
        <v>0.81</v>
      </c>
      <c r="H36" s="162">
        <v>0.17</v>
      </c>
    </row>
    <row r="37" spans="1:8" x14ac:dyDescent="0.25">
      <c r="A37" s="161">
        <v>80</v>
      </c>
      <c r="B37" s="162">
        <v>0.75</v>
      </c>
      <c r="C37" s="162">
        <v>108.08</v>
      </c>
      <c r="D37" s="163">
        <v>79.989999999999995</v>
      </c>
      <c r="E37" s="164">
        <v>-0.39</v>
      </c>
      <c r="F37" s="162">
        <v>-0.39</v>
      </c>
      <c r="G37" s="162">
        <v>0.87</v>
      </c>
      <c r="H37" s="162">
        <v>0.17</v>
      </c>
    </row>
    <row r="38" spans="1:8" x14ac:dyDescent="0.25">
      <c r="A38" s="161">
        <v>85</v>
      </c>
      <c r="B38" s="162">
        <v>0.75</v>
      </c>
      <c r="C38" s="162">
        <v>105.84</v>
      </c>
      <c r="D38" s="163">
        <v>84.99</v>
      </c>
      <c r="E38" s="164">
        <v>-0.41</v>
      </c>
      <c r="F38" s="162">
        <v>-0.41</v>
      </c>
      <c r="G38" s="162">
        <v>0.93</v>
      </c>
      <c r="H38" s="162">
        <v>0.17</v>
      </c>
    </row>
    <row r="39" spans="1:8" x14ac:dyDescent="0.25">
      <c r="A39" s="161">
        <v>90</v>
      </c>
      <c r="B39" s="162">
        <v>0.76</v>
      </c>
      <c r="C39" s="162">
        <v>103.61</v>
      </c>
      <c r="D39" s="163">
        <v>89.99</v>
      </c>
      <c r="E39" s="164">
        <v>-0.43</v>
      </c>
      <c r="F39" s="162">
        <v>-0.43</v>
      </c>
      <c r="G39" s="162">
        <v>1</v>
      </c>
      <c r="H39" s="162">
        <v>0.17</v>
      </c>
    </row>
    <row r="40" spans="1:8" x14ac:dyDescent="0.25">
      <c r="A40" s="161">
        <v>95</v>
      </c>
      <c r="B40" s="162">
        <v>0.81</v>
      </c>
      <c r="C40" s="162">
        <v>102.19</v>
      </c>
      <c r="D40" s="163">
        <v>94.99</v>
      </c>
      <c r="E40" s="164">
        <v>-0.44</v>
      </c>
      <c r="F40" s="162">
        <v>-0.44</v>
      </c>
      <c r="G40" s="162">
        <v>1.06</v>
      </c>
      <c r="H40" s="162">
        <v>0.36</v>
      </c>
    </row>
    <row r="41" spans="1:8" x14ac:dyDescent="0.25">
      <c r="A41" s="161">
        <v>100</v>
      </c>
      <c r="B41" s="162">
        <v>0.87</v>
      </c>
      <c r="C41" s="162">
        <v>100.78</v>
      </c>
      <c r="D41" s="163">
        <v>99.99</v>
      </c>
      <c r="E41" s="164">
        <v>-0.46</v>
      </c>
      <c r="F41" s="162">
        <v>-0.46</v>
      </c>
      <c r="G41" s="162">
        <v>1.1299999999999999</v>
      </c>
      <c r="H41" s="162">
        <v>0.36</v>
      </c>
    </row>
    <row r="42" spans="1:8" x14ac:dyDescent="0.25">
      <c r="A42" s="161">
        <v>105</v>
      </c>
      <c r="B42" s="162">
        <v>0.92</v>
      </c>
      <c r="C42" s="162">
        <v>99.36</v>
      </c>
      <c r="D42" s="163">
        <v>104.99</v>
      </c>
      <c r="E42" s="164">
        <v>-0.47</v>
      </c>
      <c r="F42" s="162">
        <v>-0.47</v>
      </c>
      <c r="G42" s="162">
        <v>1.21</v>
      </c>
      <c r="H42" s="162">
        <v>0.36</v>
      </c>
    </row>
    <row r="43" spans="1:8" x14ac:dyDescent="0.25">
      <c r="A43" s="161">
        <v>110</v>
      </c>
      <c r="B43" s="162">
        <v>0.98</v>
      </c>
      <c r="C43" s="162">
        <v>97.95</v>
      </c>
      <c r="D43" s="163">
        <v>109.99</v>
      </c>
      <c r="E43" s="164">
        <v>-0.48</v>
      </c>
      <c r="F43" s="162">
        <v>-0.48</v>
      </c>
      <c r="G43" s="162">
        <v>1.29</v>
      </c>
      <c r="H43" s="162">
        <v>0.36</v>
      </c>
    </row>
    <row r="44" spans="1:8" x14ac:dyDescent="0.25">
      <c r="A44" s="161">
        <v>115</v>
      </c>
      <c r="B44" s="162">
        <v>1.03</v>
      </c>
      <c r="C44" s="162">
        <v>96.53</v>
      </c>
      <c r="D44" s="163">
        <v>114.99</v>
      </c>
      <c r="E44" s="164">
        <v>-0.5</v>
      </c>
      <c r="F44" s="162">
        <v>-0.5</v>
      </c>
      <c r="G44" s="162">
        <v>1.38</v>
      </c>
      <c r="H44" s="162">
        <v>0.36</v>
      </c>
    </row>
    <row r="45" spans="1:8" x14ac:dyDescent="0.25">
      <c r="A45" s="161">
        <v>120</v>
      </c>
      <c r="B45" s="162">
        <v>1.08</v>
      </c>
      <c r="C45" s="162">
        <v>95.11</v>
      </c>
      <c r="D45" s="163">
        <v>119.99</v>
      </c>
      <c r="E45" s="164">
        <v>-0.51</v>
      </c>
      <c r="F45" s="162">
        <v>-0.51</v>
      </c>
      <c r="G45" s="162">
        <v>1.47</v>
      </c>
      <c r="H45" s="162">
        <v>0.36</v>
      </c>
    </row>
    <row r="46" spans="1:8" x14ac:dyDescent="0.25">
      <c r="A46" s="161">
        <v>125</v>
      </c>
      <c r="B46" s="162">
        <v>1.08</v>
      </c>
      <c r="C46" s="162">
        <v>94.91</v>
      </c>
      <c r="D46" s="163">
        <v>124.99</v>
      </c>
      <c r="E46" s="164">
        <v>-0.51</v>
      </c>
      <c r="F46" s="162">
        <v>-0.51</v>
      </c>
      <c r="G46" s="162">
        <v>1.57</v>
      </c>
      <c r="H46" s="162">
        <v>0</v>
      </c>
    </row>
    <row r="47" spans="1:8" x14ac:dyDescent="0.25">
      <c r="A47" s="161">
        <v>130</v>
      </c>
      <c r="B47" s="162">
        <v>1.08</v>
      </c>
      <c r="C47" s="162">
        <v>94.71</v>
      </c>
      <c r="D47" s="163">
        <v>129.99</v>
      </c>
      <c r="E47" s="164">
        <v>-0.52</v>
      </c>
      <c r="F47" s="162">
        <v>-0.52</v>
      </c>
      <c r="G47" s="162">
        <v>1.66</v>
      </c>
      <c r="H47" s="162">
        <v>0</v>
      </c>
    </row>
    <row r="48" spans="1:8" x14ac:dyDescent="0.25">
      <c r="A48" s="161">
        <v>135</v>
      </c>
      <c r="B48" s="162">
        <v>1.08</v>
      </c>
      <c r="C48" s="162">
        <v>94.51</v>
      </c>
      <c r="D48" s="163">
        <v>134.99</v>
      </c>
      <c r="E48" s="164">
        <v>-0.53</v>
      </c>
      <c r="F48" s="162">
        <v>-0.53</v>
      </c>
      <c r="G48" s="162">
        <v>1.75</v>
      </c>
      <c r="H48" s="162">
        <v>0</v>
      </c>
    </row>
    <row r="49" spans="1:8" x14ac:dyDescent="0.25">
      <c r="A49" s="161">
        <v>140</v>
      </c>
      <c r="B49" s="162">
        <v>1.08</v>
      </c>
      <c r="C49" s="162">
        <v>94.31</v>
      </c>
      <c r="D49" s="163">
        <v>139.99</v>
      </c>
      <c r="E49" s="164">
        <v>-0.54</v>
      </c>
      <c r="F49" s="162">
        <v>-0.54</v>
      </c>
      <c r="G49" s="162">
        <v>1.85</v>
      </c>
      <c r="H49" s="162">
        <v>0</v>
      </c>
    </row>
    <row r="50" spans="1:8" x14ac:dyDescent="0.25">
      <c r="A50" s="161">
        <v>145</v>
      </c>
      <c r="B50" s="162">
        <v>1.08</v>
      </c>
      <c r="C50" s="162">
        <v>94.11</v>
      </c>
      <c r="D50" s="163">
        <v>144.99</v>
      </c>
      <c r="E50" s="164">
        <v>-0.54</v>
      </c>
      <c r="F50" s="162">
        <v>-0.54</v>
      </c>
      <c r="G50" s="162">
        <v>1.94</v>
      </c>
      <c r="H50" s="162">
        <v>0</v>
      </c>
    </row>
    <row r="51" spans="1:8" x14ac:dyDescent="0.25">
      <c r="A51" s="161">
        <v>150</v>
      </c>
      <c r="B51" s="162">
        <v>1.07</v>
      </c>
      <c r="C51" s="162">
        <v>93.9</v>
      </c>
      <c r="D51" s="163">
        <v>149.97999999999999</v>
      </c>
      <c r="E51" s="164">
        <v>-0.55000000000000004</v>
      </c>
      <c r="F51" s="162">
        <v>-0.55000000000000004</v>
      </c>
      <c r="G51" s="162">
        <v>2.04</v>
      </c>
      <c r="H51" s="162">
        <v>0</v>
      </c>
    </row>
    <row r="52" spans="1:8" x14ac:dyDescent="0.25">
      <c r="A52" s="161">
        <v>155</v>
      </c>
      <c r="B52" s="162">
        <v>1.0900000000000001</v>
      </c>
      <c r="C52" s="162">
        <v>94.2</v>
      </c>
      <c r="D52" s="163">
        <v>154.97999999999999</v>
      </c>
      <c r="E52" s="164">
        <v>-0.56000000000000005</v>
      </c>
      <c r="F52" s="162">
        <v>-0.56000000000000005</v>
      </c>
      <c r="G52" s="162">
        <v>2.13</v>
      </c>
      <c r="H52" s="162">
        <v>0.12</v>
      </c>
    </row>
    <row r="53" spans="1:8" x14ac:dyDescent="0.25">
      <c r="A53" s="161">
        <v>160</v>
      </c>
      <c r="B53" s="162">
        <v>1.1000000000000001</v>
      </c>
      <c r="C53" s="162">
        <v>94.5</v>
      </c>
      <c r="D53" s="163">
        <v>159.97999999999999</v>
      </c>
      <c r="E53" s="164">
        <v>-0.56000000000000005</v>
      </c>
      <c r="F53" s="162">
        <v>-0.56000000000000005</v>
      </c>
      <c r="G53" s="162">
        <v>2.2200000000000002</v>
      </c>
      <c r="H53" s="162">
        <v>0.12</v>
      </c>
    </row>
    <row r="54" spans="1:8" x14ac:dyDescent="0.25">
      <c r="A54" s="161">
        <v>165</v>
      </c>
      <c r="B54" s="162">
        <v>1.1200000000000001</v>
      </c>
      <c r="C54" s="162">
        <v>94.8</v>
      </c>
      <c r="D54" s="163">
        <v>164.98</v>
      </c>
      <c r="E54" s="164">
        <v>-0.56999999999999995</v>
      </c>
      <c r="F54" s="162">
        <v>-0.56999999999999995</v>
      </c>
      <c r="G54" s="162">
        <v>2.3199999999999998</v>
      </c>
      <c r="H54" s="162">
        <v>0.12</v>
      </c>
    </row>
    <row r="55" spans="1:8" x14ac:dyDescent="0.25">
      <c r="A55" s="161">
        <v>170</v>
      </c>
      <c r="B55" s="162">
        <v>1.1299999999999999</v>
      </c>
      <c r="C55" s="162">
        <v>95.1</v>
      </c>
      <c r="D55" s="163">
        <v>169.98</v>
      </c>
      <c r="E55" s="164">
        <v>-0.57999999999999996</v>
      </c>
      <c r="F55" s="162">
        <v>-0.57999999999999996</v>
      </c>
      <c r="G55" s="162">
        <v>2.42</v>
      </c>
      <c r="H55" s="162">
        <v>0.12</v>
      </c>
    </row>
    <row r="56" spans="1:8" x14ac:dyDescent="0.25">
      <c r="A56" s="161">
        <v>175</v>
      </c>
      <c r="B56" s="162">
        <v>1.1399999999999999</v>
      </c>
      <c r="C56" s="162">
        <v>95.4</v>
      </c>
      <c r="D56" s="163">
        <v>174.98</v>
      </c>
      <c r="E56" s="164">
        <v>-0.59</v>
      </c>
      <c r="F56" s="162">
        <v>-0.59</v>
      </c>
      <c r="G56" s="162">
        <v>2.52</v>
      </c>
      <c r="H56" s="162">
        <v>0.12</v>
      </c>
    </row>
    <row r="57" spans="1:8" x14ac:dyDescent="0.25">
      <c r="A57" s="161">
        <v>180</v>
      </c>
      <c r="B57" s="162">
        <v>1.1599999999999999</v>
      </c>
      <c r="C57" s="162">
        <v>95.7</v>
      </c>
      <c r="D57" s="163">
        <v>179.98</v>
      </c>
      <c r="E57" s="164">
        <v>-0.6</v>
      </c>
      <c r="F57" s="162">
        <v>-0.6</v>
      </c>
      <c r="G57" s="162">
        <v>2.62</v>
      </c>
      <c r="H57" s="162">
        <v>0.12</v>
      </c>
    </row>
    <row r="58" spans="1:8" x14ac:dyDescent="0.25">
      <c r="A58" s="161">
        <v>185</v>
      </c>
      <c r="B58" s="162">
        <v>1.1499999999999999</v>
      </c>
      <c r="C58" s="162">
        <v>92.68</v>
      </c>
      <c r="D58" s="163">
        <v>184.98</v>
      </c>
      <c r="E58" s="164">
        <v>-0.61</v>
      </c>
      <c r="F58" s="162">
        <v>-0.61</v>
      </c>
      <c r="G58" s="162">
        <v>2.72</v>
      </c>
      <c r="H58" s="162">
        <v>0.38</v>
      </c>
    </row>
    <row r="59" spans="1:8" x14ac:dyDescent="0.25">
      <c r="A59" s="161">
        <v>190</v>
      </c>
      <c r="B59" s="162">
        <v>1.1499999999999999</v>
      </c>
      <c r="C59" s="162">
        <v>89.66</v>
      </c>
      <c r="D59" s="163">
        <v>189.98</v>
      </c>
      <c r="E59" s="164">
        <v>-0.61</v>
      </c>
      <c r="F59" s="162">
        <v>-0.61</v>
      </c>
      <c r="G59" s="162">
        <v>2.82</v>
      </c>
      <c r="H59" s="162">
        <v>0.36</v>
      </c>
    </row>
    <row r="60" spans="1:8" x14ac:dyDescent="0.25">
      <c r="A60" s="161">
        <v>195</v>
      </c>
      <c r="B60" s="162">
        <v>1.1399999999999999</v>
      </c>
      <c r="C60" s="162">
        <v>86.65</v>
      </c>
      <c r="D60" s="163">
        <v>194.98</v>
      </c>
      <c r="E60" s="164">
        <v>-0.6</v>
      </c>
      <c r="F60" s="162">
        <v>-0.6</v>
      </c>
      <c r="G60" s="162">
        <v>2.92</v>
      </c>
      <c r="H60" s="162">
        <v>0.36</v>
      </c>
    </row>
    <row r="61" spans="1:8" x14ac:dyDescent="0.25">
      <c r="A61" s="161">
        <v>200</v>
      </c>
      <c r="B61" s="162">
        <v>1.1299999999999999</v>
      </c>
      <c r="C61" s="162">
        <v>83.63</v>
      </c>
      <c r="D61" s="163">
        <v>199.97</v>
      </c>
      <c r="E61" s="164">
        <v>-0.6</v>
      </c>
      <c r="F61" s="162">
        <v>-0.6</v>
      </c>
      <c r="G61" s="162">
        <v>3.02</v>
      </c>
      <c r="H61" s="162">
        <v>0.36</v>
      </c>
    </row>
    <row r="62" spans="1:8" x14ac:dyDescent="0.25">
      <c r="A62" s="161">
        <v>205</v>
      </c>
      <c r="B62" s="162">
        <v>1.1299999999999999</v>
      </c>
      <c r="C62" s="162">
        <v>80.61</v>
      </c>
      <c r="D62" s="163">
        <v>204.97</v>
      </c>
      <c r="E62" s="164">
        <v>-0.57999999999999996</v>
      </c>
      <c r="F62" s="162">
        <v>-0.57999999999999996</v>
      </c>
      <c r="G62" s="162">
        <v>3.11</v>
      </c>
      <c r="H62" s="162">
        <v>0.36</v>
      </c>
    </row>
    <row r="63" spans="1:8" x14ac:dyDescent="0.25">
      <c r="A63" s="161">
        <v>210</v>
      </c>
      <c r="B63" s="162">
        <v>1.1200000000000001</v>
      </c>
      <c r="C63" s="162">
        <v>77.599999999999994</v>
      </c>
      <c r="D63" s="163">
        <v>209.97</v>
      </c>
      <c r="E63" s="164">
        <v>-0.56000000000000005</v>
      </c>
      <c r="F63" s="162">
        <v>-0.56000000000000005</v>
      </c>
      <c r="G63" s="162">
        <v>3.21</v>
      </c>
      <c r="H63" s="162">
        <v>0.36</v>
      </c>
    </row>
    <row r="64" spans="1:8" x14ac:dyDescent="0.25">
      <c r="A64" s="161">
        <v>215</v>
      </c>
      <c r="B64" s="162">
        <v>1.1599999999999999</v>
      </c>
      <c r="C64" s="162">
        <v>75.73</v>
      </c>
      <c r="D64" s="163">
        <v>214.97</v>
      </c>
      <c r="E64" s="164">
        <v>-0.54</v>
      </c>
      <c r="F64" s="162">
        <v>-0.54</v>
      </c>
      <c r="G64" s="162">
        <v>3.31</v>
      </c>
      <c r="H64" s="162">
        <v>0.34</v>
      </c>
    </row>
    <row r="65" spans="1:8" x14ac:dyDescent="0.25">
      <c r="A65" s="161">
        <v>220</v>
      </c>
      <c r="B65" s="162">
        <v>1.21</v>
      </c>
      <c r="C65" s="162">
        <v>73.86</v>
      </c>
      <c r="D65" s="163">
        <v>219.97</v>
      </c>
      <c r="E65" s="164">
        <v>-0.51</v>
      </c>
      <c r="F65" s="162">
        <v>-0.51</v>
      </c>
      <c r="G65" s="162">
        <v>3.41</v>
      </c>
      <c r="H65" s="162">
        <v>0.34</v>
      </c>
    </row>
    <row r="66" spans="1:8" x14ac:dyDescent="0.25">
      <c r="A66" s="161">
        <v>225</v>
      </c>
      <c r="B66" s="162">
        <v>1.25</v>
      </c>
      <c r="C66" s="162">
        <v>71.98</v>
      </c>
      <c r="D66" s="163">
        <v>224.97</v>
      </c>
      <c r="E66" s="164">
        <v>-0.48</v>
      </c>
      <c r="F66" s="162">
        <v>-0.48</v>
      </c>
      <c r="G66" s="162">
        <v>3.51</v>
      </c>
      <c r="H66" s="162">
        <v>0.36</v>
      </c>
    </row>
    <row r="67" spans="1:8" x14ac:dyDescent="0.25">
      <c r="A67" s="161">
        <v>230</v>
      </c>
      <c r="B67" s="162">
        <v>1.29</v>
      </c>
      <c r="C67" s="162">
        <v>70.11</v>
      </c>
      <c r="D67" s="163">
        <v>229.97</v>
      </c>
      <c r="E67" s="164">
        <v>-0.45</v>
      </c>
      <c r="F67" s="162">
        <v>-0.45</v>
      </c>
      <c r="G67" s="162">
        <v>3.61</v>
      </c>
      <c r="H67" s="162">
        <v>0.36</v>
      </c>
    </row>
    <row r="68" spans="1:8" x14ac:dyDescent="0.25">
      <c r="A68" s="161">
        <v>235</v>
      </c>
      <c r="B68" s="162">
        <v>1.34</v>
      </c>
      <c r="C68" s="162">
        <v>68.239999999999995</v>
      </c>
      <c r="D68" s="163">
        <v>234.97</v>
      </c>
      <c r="E68" s="164">
        <v>-0.41</v>
      </c>
      <c r="F68" s="162">
        <v>-0.41</v>
      </c>
      <c r="G68" s="162">
        <v>3.72</v>
      </c>
      <c r="H68" s="162">
        <v>0.36</v>
      </c>
    </row>
    <row r="69" spans="1:8" x14ac:dyDescent="0.25">
      <c r="A69" s="161">
        <v>240</v>
      </c>
      <c r="B69" s="162">
        <v>1.38</v>
      </c>
      <c r="C69" s="162">
        <v>66.37</v>
      </c>
      <c r="D69" s="163">
        <v>239.97</v>
      </c>
      <c r="E69" s="164">
        <v>-0.36</v>
      </c>
      <c r="F69" s="162">
        <v>-0.36</v>
      </c>
      <c r="G69" s="162">
        <v>3.83</v>
      </c>
      <c r="H69" s="162">
        <v>0.38</v>
      </c>
    </row>
    <row r="70" spans="1:8" x14ac:dyDescent="0.25">
      <c r="A70" s="161">
        <v>245</v>
      </c>
      <c r="B70" s="162">
        <v>1.51</v>
      </c>
      <c r="C70" s="162">
        <v>67.27</v>
      </c>
      <c r="D70" s="163">
        <v>244.96</v>
      </c>
      <c r="E70" s="164">
        <v>-0.31</v>
      </c>
      <c r="F70" s="162">
        <v>-0.31</v>
      </c>
      <c r="G70" s="162">
        <v>3.95</v>
      </c>
      <c r="H70" s="162">
        <v>0.83</v>
      </c>
    </row>
    <row r="71" spans="1:8" x14ac:dyDescent="0.25">
      <c r="A71" s="161">
        <v>250</v>
      </c>
      <c r="B71" s="162">
        <v>1.65</v>
      </c>
      <c r="C71" s="162">
        <v>68.17</v>
      </c>
      <c r="D71" s="163">
        <v>249.96</v>
      </c>
      <c r="E71" s="164">
        <v>-0.26</v>
      </c>
      <c r="F71" s="162">
        <v>-0.26</v>
      </c>
      <c r="G71" s="162">
        <v>4.08</v>
      </c>
      <c r="H71" s="162">
        <v>0.83</v>
      </c>
    </row>
    <row r="72" spans="1:8" x14ac:dyDescent="0.25">
      <c r="A72" s="161">
        <v>255</v>
      </c>
      <c r="B72" s="162">
        <v>1.79</v>
      </c>
      <c r="C72" s="162">
        <v>69.069999999999993</v>
      </c>
      <c r="D72" s="163">
        <v>254.96</v>
      </c>
      <c r="E72" s="164">
        <v>-0.2</v>
      </c>
      <c r="F72" s="162">
        <v>-0.2</v>
      </c>
      <c r="G72" s="162">
        <v>4.21</v>
      </c>
      <c r="H72" s="162">
        <v>0.83</v>
      </c>
    </row>
    <row r="73" spans="1:8" x14ac:dyDescent="0.25">
      <c r="A73" s="161">
        <v>260</v>
      </c>
      <c r="B73" s="162">
        <v>1.92</v>
      </c>
      <c r="C73" s="162">
        <v>69.97</v>
      </c>
      <c r="D73" s="163">
        <v>259.95999999999998</v>
      </c>
      <c r="E73" s="164">
        <v>-0.15</v>
      </c>
      <c r="F73" s="162">
        <v>-0.15</v>
      </c>
      <c r="G73" s="162">
        <v>4.37</v>
      </c>
      <c r="H73" s="162">
        <v>0.83</v>
      </c>
    </row>
    <row r="74" spans="1:8" x14ac:dyDescent="0.25">
      <c r="A74" s="161">
        <v>265</v>
      </c>
      <c r="B74" s="162">
        <v>2.06</v>
      </c>
      <c r="C74" s="162">
        <v>70.87</v>
      </c>
      <c r="D74" s="163">
        <v>264.95</v>
      </c>
      <c r="E74" s="164">
        <v>-0.09</v>
      </c>
      <c r="F74" s="162">
        <v>-0.09</v>
      </c>
      <c r="G74" s="162">
        <v>4.53</v>
      </c>
      <c r="H74" s="162">
        <v>0.84</v>
      </c>
    </row>
    <row r="75" spans="1:8" x14ac:dyDescent="0.25">
      <c r="A75" s="161">
        <v>270</v>
      </c>
      <c r="B75" s="162">
        <v>2.19</v>
      </c>
      <c r="C75" s="162">
        <v>71.77</v>
      </c>
      <c r="D75" s="163">
        <v>269.95</v>
      </c>
      <c r="E75" s="164">
        <v>-0.03</v>
      </c>
      <c r="F75" s="162">
        <v>-0.03</v>
      </c>
      <c r="G75" s="162">
        <v>4.71</v>
      </c>
      <c r="H75" s="162">
        <v>0.84</v>
      </c>
    </row>
    <row r="76" spans="1:8" x14ac:dyDescent="0.25">
      <c r="A76" s="161">
        <v>275</v>
      </c>
      <c r="B76" s="162">
        <v>2.2999999999999998</v>
      </c>
      <c r="C76" s="162">
        <v>70.510000000000005</v>
      </c>
      <c r="D76" s="163">
        <v>274.95</v>
      </c>
      <c r="E76" s="164">
        <v>0.03</v>
      </c>
      <c r="F76" s="162">
        <v>0.03</v>
      </c>
      <c r="G76" s="162">
        <v>4.8899999999999997</v>
      </c>
      <c r="H76" s="162">
        <v>0.68</v>
      </c>
    </row>
    <row r="77" spans="1:8" x14ac:dyDescent="0.25">
      <c r="A77" s="161">
        <v>280</v>
      </c>
      <c r="B77" s="162">
        <v>2.4</v>
      </c>
      <c r="C77" s="162">
        <v>69.260000000000005</v>
      </c>
      <c r="D77" s="163">
        <v>279.94</v>
      </c>
      <c r="E77" s="164">
        <v>0.1</v>
      </c>
      <c r="F77" s="162">
        <v>0.1</v>
      </c>
      <c r="G77" s="162">
        <v>5.08</v>
      </c>
      <c r="H77" s="162">
        <v>0.69</v>
      </c>
    </row>
    <row r="78" spans="1:8" x14ac:dyDescent="0.25">
      <c r="A78" s="161">
        <v>285</v>
      </c>
      <c r="B78" s="162">
        <v>2.5</v>
      </c>
      <c r="C78" s="162">
        <v>68</v>
      </c>
      <c r="D78" s="163">
        <v>284.94</v>
      </c>
      <c r="E78" s="164">
        <v>0.18</v>
      </c>
      <c r="F78" s="162">
        <v>0.18</v>
      </c>
      <c r="G78" s="162">
        <v>5.28</v>
      </c>
      <c r="H78" s="162">
        <v>0.69</v>
      </c>
    </row>
    <row r="79" spans="1:8" x14ac:dyDescent="0.25">
      <c r="A79" s="161">
        <v>290</v>
      </c>
      <c r="B79" s="162">
        <v>2.6</v>
      </c>
      <c r="C79" s="162">
        <v>66.75</v>
      </c>
      <c r="D79" s="163">
        <v>289.93</v>
      </c>
      <c r="E79" s="164">
        <v>0.27</v>
      </c>
      <c r="F79" s="162">
        <v>0.27</v>
      </c>
      <c r="G79" s="162">
        <v>5.49</v>
      </c>
      <c r="H79" s="162">
        <v>0.7</v>
      </c>
    </row>
    <row r="80" spans="1:8" x14ac:dyDescent="0.25">
      <c r="A80" s="161">
        <v>295</v>
      </c>
      <c r="B80" s="162">
        <v>2.71</v>
      </c>
      <c r="C80" s="162">
        <v>65.489999999999995</v>
      </c>
      <c r="D80" s="163">
        <v>294.93</v>
      </c>
      <c r="E80" s="164">
        <v>0.36</v>
      </c>
      <c r="F80" s="162">
        <v>0.36</v>
      </c>
      <c r="G80" s="162">
        <v>5.7</v>
      </c>
      <c r="H80" s="162">
        <v>0.71</v>
      </c>
    </row>
    <row r="81" spans="1:8" x14ac:dyDescent="0.25">
      <c r="A81" s="161">
        <v>300</v>
      </c>
      <c r="B81" s="162">
        <v>2.81</v>
      </c>
      <c r="C81" s="162">
        <v>64.23</v>
      </c>
      <c r="D81" s="163">
        <v>299.92</v>
      </c>
      <c r="E81" s="164">
        <v>0.46</v>
      </c>
      <c r="F81" s="162">
        <v>0.46</v>
      </c>
      <c r="G81" s="162">
        <v>5.92</v>
      </c>
      <c r="H81" s="162">
        <v>0.71</v>
      </c>
    </row>
    <row r="82" spans="1:8" x14ac:dyDescent="0.25">
      <c r="A82" s="161">
        <v>305</v>
      </c>
      <c r="B82" s="162">
        <v>2.76</v>
      </c>
      <c r="C82" s="162">
        <v>65.010000000000005</v>
      </c>
      <c r="D82" s="163">
        <v>304.92</v>
      </c>
      <c r="E82" s="164">
        <v>0.56999999999999995</v>
      </c>
      <c r="F82" s="162">
        <v>0.56999999999999995</v>
      </c>
      <c r="G82" s="162">
        <v>6.14</v>
      </c>
      <c r="H82" s="162">
        <v>0.38</v>
      </c>
    </row>
    <row r="83" spans="1:8" x14ac:dyDescent="0.25">
      <c r="A83" s="161">
        <v>310</v>
      </c>
      <c r="B83" s="162">
        <v>2.71</v>
      </c>
      <c r="C83" s="162">
        <v>65.790000000000006</v>
      </c>
      <c r="D83" s="163">
        <v>309.91000000000003</v>
      </c>
      <c r="E83" s="164">
        <v>0.67</v>
      </c>
      <c r="F83" s="162">
        <v>0.67</v>
      </c>
      <c r="G83" s="162">
        <v>6.35</v>
      </c>
      <c r="H83" s="162">
        <v>0.38</v>
      </c>
    </row>
    <row r="84" spans="1:8" x14ac:dyDescent="0.25">
      <c r="A84" s="161">
        <v>315</v>
      </c>
      <c r="B84" s="162">
        <v>2.66</v>
      </c>
      <c r="C84" s="162">
        <v>66.56</v>
      </c>
      <c r="D84" s="163">
        <v>314.89999999999998</v>
      </c>
      <c r="E84" s="164">
        <v>0.76</v>
      </c>
      <c r="F84" s="162">
        <v>0.76</v>
      </c>
      <c r="G84" s="162">
        <v>6.57</v>
      </c>
      <c r="H84" s="162">
        <v>0.38</v>
      </c>
    </row>
    <row r="85" spans="1:8" x14ac:dyDescent="0.25">
      <c r="A85" s="161">
        <v>320</v>
      </c>
      <c r="B85" s="162">
        <v>2.61</v>
      </c>
      <c r="C85" s="162">
        <v>67.34</v>
      </c>
      <c r="D85" s="163">
        <v>319.89999999999998</v>
      </c>
      <c r="E85" s="164">
        <v>0.85</v>
      </c>
      <c r="F85" s="162">
        <v>0.85</v>
      </c>
      <c r="G85" s="162">
        <v>6.78</v>
      </c>
      <c r="H85" s="162">
        <v>0.38</v>
      </c>
    </row>
    <row r="86" spans="1:8" x14ac:dyDescent="0.25">
      <c r="A86" s="161">
        <v>325</v>
      </c>
      <c r="B86" s="162">
        <v>2.56</v>
      </c>
      <c r="C86" s="162">
        <v>68.11</v>
      </c>
      <c r="D86" s="163">
        <v>324.89</v>
      </c>
      <c r="E86" s="164">
        <v>0.94</v>
      </c>
      <c r="F86" s="162">
        <v>0.94</v>
      </c>
      <c r="G86" s="162">
        <v>6.99</v>
      </c>
      <c r="H86" s="162">
        <v>0.38</v>
      </c>
    </row>
    <row r="87" spans="1:8" x14ac:dyDescent="0.25">
      <c r="A87" s="161">
        <v>330</v>
      </c>
      <c r="B87" s="162">
        <v>2.5099999999999998</v>
      </c>
      <c r="C87" s="162">
        <v>68.89</v>
      </c>
      <c r="D87" s="163">
        <v>329.89</v>
      </c>
      <c r="E87" s="164">
        <v>1.02</v>
      </c>
      <c r="F87" s="162">
        <v>1.02</v>
      </c>
      <c r="G87" s="162">
        <v>7.19</v>
      </c>
      <c r="H87" s="162">
        <v>0.38</v>
      </c>
    </row>
    <row r="88" spans="1:8" x14ac:dyDescent="0.25">
      <c r="A88" s="161">
        <v>335</v>
      </c>
      <c r="B88" s="162">
        <v>2.52</v>
      </c>
      <c r="C88" s="162">
        <v>66.739999999999995</v>
      </c>
      <c r="D88" s="163">
        <v>334.88</v>
      </c>
      <c r="E88" s="164">
        <v>1.1000000000000001</v>
      </c>
      <c r="F88" s="162">
        <v>1.1000000000000001</v>
      </c>
      <c r="G88" s="162">
        <v>7.4</v>
      </c>
      <c r="H88" s="162">
        <v>0.57999999999999996</v>
      </c>
    </row>
    <row r="89" spans="1:8" x14ac:dyDescent="0.25">
      <c r="A89" s="161">
        <v>340</v>
      </c>
      <c r="B89" s="162">
        <v>2.54</v>
      </c>
      <c r="C89" s="162">
        <v>64.58</v>
      </c>
      <c r="D89" s="163">
        <v>339.88</v>
      </c>
      <c r="E89" s="164">
        <v>1.19</v>
      </c>
      <c r="F89" s="162">
        <v>1.19</v>
      </c>
      <c r="G89" s="162">
        <v>7.6</v>
      </c>
      <c r="H89" s="162">
        <v>0.57999999999999996</v>
      </c>
    </row>
    <row r="90" spans="1:8" x14ac:dyDescent="0.25">
      <c r="A90" s="161">
        <v>345</v>
      </c>
      <c r="B90" s="162">
        <v>2.56</v>
      </c>
      <c r="C90" s="162">
        <v>62.43</v>
      </c>
      <c r="D90" s="163">
        <v>344.87</v>
      </c>
      <c r="E90" s="164">
        <v>1.29</v>
      </c>
      <c r="F90" s="162">
        <v>1.29</v>
      </c>
      <c r="G90" s="162">
        <v>7.8</v>
      </c>
      <c r="H90" s="162">
        <v>0.57999999999999996</v>
      </c>
    </row>
    <row r="91" spans="1:8" x14ac:dyDescent="0.25">
      <c r="A91" s="161">
        <v>350</v>
      </c>
      <c r="B91" s="162">
        <v>2.58</v>
      </c>
      <c r="C91" s="162">
        <v>60.28</v>
      </c>
      <c r="D91" s="163">
        <v>349.87</v>
      </c>
      <c r="E91" s="164">
        <v>1.4</v>
      </c>
      <c r="F91" s="162">
        <v>1.4</v>
      </c>
      <c r="G91" s="162">
        <v>7.99</v>
      </c>
      <c r="H91" s="162">
        <v>0.59</v>
      </c>
    </row>
    <row r="92" spans="1:8" x14ac:dyDescent="0.25">
      <c r="A92" s="161">
        <v>355</v>
      </c>
      <c r="B92" s="162">
        <v>2.59</v>
      </c>
      <c r="C92" s="162">
        <v>58.13</v>
      </c>
      <c r="D92" s="163">
        <v>354.86</v>
      </c>
      <c r="E92" s="164">
        <v>1.51</v>
      </c>
      <c r="F92" s="162">
        <v>1.51</v>
      </c>
      <c r="G92" s="162">
        <v>8.19</v>
      </c>
      <c r="H92" s="162">
        <v>0.59</v>
      </c>
    </row>
    <row r="93" spans="1:8" x14ac:dyDescent="0.25">
      <c r="A93" s="161">
        <v>360</v>
      </c>
      <c r="B93" s="162">
        <v>2.61</v>
      </c>
      <c r="C93" s="162">
        <v>55.98</v>
      </c>
      <c r="D93" s="163">
        <v>359.86</v>
      </c>
      <c r="E93" s="164">
        <v>1.64</v>
      </c>
      <c r="F93" s="162">
        <v>1.64</v>
      </c>
      <c r="G93" s="162">
        <v>8.3800000000000008</v>
      </c>
      <c r="H93" s="162">
        <v>0.59</v>
      </c>
    </row>
    <row r="94" spans="1:8" x14ac:dyDescent="0.25">
      <c r="A94" s="161">
        <v>365</v>
      </c>
      <c r="B94" s="162">
        <v>2.7</v>
      </c>
      <c r="C94" s="162">
        <v>56.22</v>
      </c>
      <c r="D94" s="163">
        <v>364.85</v>
      </c>
      <c r="E94" s="164">
        <v>1.77</v>
      </c>
      <c r="F94" s="162">
        <v>1.77</v>
      </c>
      <c r="G94" s="162">
        <v>8.57</v>
      </c>
      <c r="H94" s="162">
        <v>0.53</v>
      </c>
    </row>
    <row r="95" spans="1:8" x14ac:dyDescent="0.25">
      <c r="A95" s="161">
        <v>370</v>
      </c>
      <c r="B95" s="162">
        <v>2.79</v>
      </c>
      <c r="C95" s="162">
        <v>56.47</v>
      </c>
      <c r="D95" s="163">
        <v>369.85</v>
      </c>
      <c r="E95" s="164">
        <v>1.9</v>
      </c>
      <c r="F95" s="162">
        <v>1.9</v>
      </c>
      <c r="G95" s="162">
        <v>8.77</v>
      </c>
      <c r="H95" s="162">
        <v>0.53</v>
      </c>
    </row>
    <row r="96" spans="1:8" x14ac:dyDescent="0.25">
      <c r="A96" s="161">
        <v>375</v>
      </c>
      <c r="B96" s="162">
        <v>2.87</v>
      </c>
      <c r="C96" s="162">
        <v>56.71</v>
      </c>
      <c r="D96" s="163">
        <v>374.84</v>
      </c>
      <c r="E96" s="164">
        <v>2.04</v>
      </c>
      <c r="F96" s="162">
        <v>2.04</v>
      </c>
      <c r="G96" s="162">
        <v>8.98</v>
      </c>
      <c r="H96" s="162">
        <v>0.53</v>
      </c>
    </row>
    <row r="97" spans="1:8" x14ac:dyDescent="0.25">
      <c r="A97" s="161">
        <v>380</v>
      </c>
      <c r="B97" s="162">
        <v>2.96</v>
      </c>
      <c r="C97" s="162">
        <v>56.96</v>
      </c>
      <c r="D97" s="163">
        <v>379.84</v>
      </c>
      <c r="E97" s="164">
        <v>2.17</v>
      </c>
      <c r="F97" s="162">
        <v>2.17</v>
      </c>
      <c r="G97" s="162">
        <v>9.19</v>
      </c>
      <c r="H97" s="162">
        <v>0.53</v>
      </c>
    </row>
    <row r="98" spans="1:8" x14ac:dyDescent="0.25">
      <c r="A98" s="161">
        <v>385</v>
      </c>
      <c r="B98" s="162">
        <v>3.05</v>
      </c>
      <c r="C98" s="162">
        <v>57.2</v>
      </c>
      <c r="D98" s="163">
        <v>384.83</v>
      </c>
      <c r="E98" s="164">
        <v>2.3199999999999998</v>
      </c>
      <c r="F98" s="162">
        <v>2.3199999999999998</v>
      </c>
      <c r="G98" s="162">
        <v>9.41</v>
      </c>
      <c r="H98" s="162">
        <v>0.53</v>
      </c>
    </row>
    <row r="99" spans="1:8" x14ac:dyDescent="0.25">
      <c r="A99" s="161">
        <v>390</v>
      </c>
      <c r="B99" s="162">
        <v>3.14</v>
      </c>
      <c r="C99" s="162">
        <v>57.44</v>
      </c>
      <c r="D99" s="163">
        <v>389.82</v>
      </c>
      <c r="E99" s="164">
        <v>2.46</v>
      </c>
      <c r="F99" s="162">
        <v>2.46</v>
      </c>
      <c r="G99" s="162">
        <v>9.64</v>
      </c>
      <c r="H99" s="162">
        <v>0.53</v>
      </c>
    </row>
    <row r="100" spans="1:8" x14ac:dyDescent="0.25">
      <c r="A100" s="161">
        <v>395</v>
      </c>
      <c r="B100" s="162">
        <v>3.23</v>
      </c>
      <c r="C100" s="162">
        <v>57.69</v>
      </c>
      <c r="D100" s="163">
        <v>394.81</v>
      </c>
      <c r="E100" s="164">
        <v>2.61</v>
      </c>
      <c r="F100" s="162">
        <v>2.61</v>
      </c>
      <c r="G100" s="162">
        <v>9.8699999999999992</v>
      </c>
      <c r="H100" s="162">
        <v>0.53</v>
      </c>
    </row>
    <row r="101" spans="1:8" x14ac:dyDescent="0.25">
      <c r="A101" s="161">
        <v>400</v>
      </c>
      <c r="B101" s="162">
        <v>3.29</v>
      </c>
      <c r="C101" s="162">
        <v>58.06</v>
      </c>
      <c r="D101" s="163">
        <v>399.81</v>
      </c>
      <c r="E101" s="164">
        <v>2.76</v>
      </c>
      <c r="F101" s="162">
        <v>2.76</v>
      </c>
      <c r="G101" s="162">
        <v>10.11</v>
      </c>
      <c r="H101" s="162">
        <v>0.43</v>
      </c>
    </row>
    <row r="102" spans="1:8" x14ac:dyDescent="0.25">
      <c r="A102" s="161">
        <v>405</v>
      </c>
      <c r="B102" s="162">
        <v>3.36</v>
      </c>
      <c r="C102" s="162">
        <v>58.44</v>
      </c>
      <c r="D102" s="163">
        <v>404.8</v>
      </c>
      <c r="E102" s="164">
        <v>2.92</v>
      </c>
      <c r="F102" s="162">
        <v>2.92</v>
      </c>
      <c r="G102" s="162">
        <v>10.36</v>
      </c>
      <c r="H102" s="162">
        <v>0.43</v>
      </c>
    </row>
    <row r="103" spans="1:8" x14ac:dyDescent="0.25">
      <c r="A103" s="161">
        <v>410</v>
      </c>
      <c r="B103" s="162">
        <v>3.43</v>
      </c>
      <c r="C103" s="162">
        <v>58.82</v>
      </c>
      <c r="D103" s="163">
        <v>409.79</v>
      </c>
      <c r="E103" s="164">
        <v>3.07</v>
      </c>
      <c r="F103" s="162">
        <v>3.07</v>
      </c>
      <c r="G103" s="162">
        <v>10.61</v>
      </c>
      <c r="H103" s="162">
        <v>0.44</v>
      </c>
    </row>
    <row r="104" spans="1:8" x14ac:dyDescent="0.25">
      <c r="A104" s="161">
        <v>415</v>
      </c>
      <c r="B104" s="162">
        <v>3.5</v>
      </c>
      <c r="C104" s="162">
        <v>59.19</v>
      </c>
      <c r="D104" s="163">
        <v>414.78</v>
      </c>
      <c r="E104" s="164">
        <v>3.23</v>
      </c>
      <c r="F104" s="162">
        <v>3.23</v>
      </c>
      <c r="G104" s="162">
        <v>10.87</v>
      </c>
      <c r="H104" s="162">
        <v>0.44</v>
      </c>
    </row>
    <row r="105" spans="1:8" x14ac:dyDescent="0.25">
      <c r="A105" s="161">
        <v>420</v>
      </c>
      <c r="B105" s="162">
        <v>3.57</v>
      </c>
      <c r="C105" s="162">
        <v>59.57</v>
      </c>
      <c r="D105" s="163">
        <v>419.77</v>
      </c>
      <c r="E105" s="164">
        <v>3.38</v>
      </c>
      <c r="F105" s="162">
        <v>3.38</v>
      </c>
      <c r="G105" s="162">
        <v>11.14</v>
      </c>
      <c r="H105" s="162">
        <v>0.44</v>
      </c>
    </row>
    <row r="106" spans="1:8" x14ac:dyDescent="0.25">
      <c r="A106" s="161">
        <v>425</v>
      </c>
      <c r="B106" s="162">
        <v>3.59</v>
      </c>
      <c r="C106" s="162">
        <v>59.2</v>
      </c>
      <c r="D106" s="163">
        <v>424.76</v>
      </c>
      <c r="E106" s="164">
        <v>3.54</v>
      </c>
      <c r="F106" s="162">
        <v>3.54</v>
      </c>
      <c r="G106" s="162">
        <v>11.4</v>
      </c>
      <c r="H106" s="162">
        <v>0.17</v>
      </c>
    </row>
    <row r="107" spans="1:8" x14ac:dyDescent="0.25">
      <c r="A107" s="161">
        <v>430</v>
      </c>
      <c r="B107" s="162">
        <v>3.6</v>
      </c>
      <c r="C107" s="162">
        <v>58.84</v>
      </c>
      <c r="D107" s="163">
        <v>429.75</v>
      </c>
      <c r="E107" s="164">
        <v>3.7</v>
      </c>
      <c r="F107" s="162">
        <v>3.7</v>
      </c>
      <c r="G107" s="162">
        <v>11.67</v>
      </c>
      <c r="H107" s="162">
        <v>0.17</v>
      </c>
    </row>
    <row r="108" spans="1:8" x14ac:dyDescent="0.25">
      <c r="A108" s="161">
        <v>435</v>
      </c>
      <c r="B108" s="162">
        <v>3.63</v>
      </c>
      <c r="C108" s="162">
        <v>58.43</v>
      </c>
      <c r="D108" s="163">
        <v>434.74</v>
      </c>
      <c r="E108" s="164">
        <v>3.87</v>
      </c>
      <c r="F108" s="162">
        <v>3.87</v>
      </c>
      <c r="G108" s="162">
        <v>11.94</v>
      </c>
      <c r="H108" s="162">
        <v>0.21</v>
      </c>
    </row>
    <row r="109" spans="1:8" x14ac:dyDescent="0.25">
      <c r="A109" s="161">
        <v>440</v>
      </c>
      <c r="B109" s="162">
        <v>3.66</v>
      </c>
      <c r="C109" s="162">
        <v>58.02</v>
      </c>
      <c r="D109" s="163">
        <v>439.73</v>
      </c>
      <c r="E109" s="164">
        <v>4.03</v>
      </c>
      <c r="F109" s="162">
        <v>4.03</v>
      </c>
      <c r="G109" s="162">
        <v>12.21</v>
      </c>
      <c r="H109" s="162">
        <v>0.21</v>
      </c>
    </row>
    <row r="110" spans="1:8" x14ac:dyDescent="0.25">
      <c r="A110" s="161">
        <v>445</v>
      </c>
      <c r="B110" s="162">
        <v>3.68</v>
      </c>
      <c r="C110" s="162">
        <v>57.62</v>
      </c>
      <c r="D110" s="163">
        <v>444.72</v>
      </c>
      <c r="E110" s="164">
        <v>4.21</v>
      </c>
      <c r="F110" s="162">
        <v>4.21</v>
      </c>
      <c r="G110" s="162">
        <v>12.48</v>
      </c>
      <c r="H110" s="162">
        <v>0.21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Cover Page</vt:lpstr>
      <vt:lpstr>Event Summary</vt:lpstr>
      <vt:lpstr>VS DLS</vt:lpstr>
      <vt:lpstr>Survey Data</vt:lpstr>
      <vt:lpstr>'VS DLS'!Print_Area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JHollingworth</cp:lastModifiedBy>
  <cp:lastPrinted>2016-10-11T22:00:03Z</cp:lastPrinted>
  <dcterms:created xsi:type="dcterms:W3CDTF">2012-03-28T03:24:07Z</dcterms:created>
  <dcterms:modified xsi:type="dcterms:W3CDTF">2016-10-11T22:00:53Z</dcterms:modified>
</cp:coreProperties>
</file>