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 Data\Huracan\Client Folder\Origin\New Well - Orientation\Origin\Field\Well\Gyro Survey\"/>
    </mc:Choice>
  </mc:AlternateContent>
  <workbookProtection workbookPassword="85BF" lockStructure="1"/>
  <bookViews>
    <workbookView xWindow="0" yWindow="300" windowWidth="23057" windowHeight="9977" activeTab="2"/>
  </bookViews>
  <sheets>
    <sheet name="Cover Page" sheetId="16" r:id="rId1"/>
    <sheet name="Event Summary" sheetId="17" r:id="rId2"/>
    <sheet name="Gyro Orientation Survey" sheetId="19" r:id="rId3"/>
  </sheets>
  <calcPr calcId="171027"/>
</workbook>
</file>

<file path=xl/calcChain.xml><?xml version="1.0" encoding="utf-8"?>
<calcChain xmlns="http://schemas.openxmlformats.org/spreadsheetml/2006/main">
  <c r="A17" i="19" l="1"/>
  <c r="C4" i="19" l="1"/>
  <c r="E4" i="19"/>
  <c r="A6" i="19"/>
  <c r="C6" i="19"/>
  <c r="E6" i="19"/>
  <c r="G6" i="19"/>
  <c r="A8" i="19"/>
  <c r="C8" i="19"/>
  <c r="E8" i="19"/>
  <c r="G8" i="19"/>
  <c r="A11" i="19"/>
  <c r="C11" i="19"/>
  <c r="E11" i="19"/>
  <c r="G11" i="19"/>
  <c r="A13" i="19"/>
  <c r="C13" i="19"/>
  <c r="E13" i="19"/>
  <c r="A15" i="19"/>
  <c r="E55" i="19"/>
  <c r="F59" i="19" s="1"/>
  <c r="E59" i="19"/>
  <c r="E57" i="19"/>
  <c r="E56" i="19"/>
  <c r="A56" i="19"/>
  <c r="A55" i="19"/>
  <c r="D50" i="19"/>
  <c r="D49" i="19"/>
  <c r="E48" i="19"/>
  <c r="D41" i="19"/>
  <c r="D40" i="19"/>
  <c r="E39" i="19"/>
  <c r="D32" i="19"/>
  <c r="D31" i="19"/>
  <c r="E30" i="19"/>
  <c r="E49" i="19" l="1"/>
  <c r="E40" i="19"/>
  <c r="E31" i="19"/>
  <c r="E58" i="19"/>
  <c r="F58" i="19" s="1"/>
  <c r="F55" i="19"/>
  <c r="G4" i="19"/>
  <c r="G15" i="19"/>
  <c r="E15" i="19"/>
  <c r="C15" i="19"/>
  <c r="G13" i="19"/>
  <c r="E16" i="16" l="1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<sst xmlns="http://schemas.openxmlformats.org/spreadsheetml/2006/main" count="116" uniqueCount="68">
  <si>
    <t>Well Information</t>
  </si>
  <si>
    <t>Client</t>
  </si>
  <si>
    <t>Field</t>
  </si>
  <si>
    <t>Well Name</t>
  </si>
  <si>
    <t>Survey Date</t>
  </si>
  <si>
    <t>Survey Information</t>
  </si>
  <si>
    <t>Ground Level</t>
  </si>
  <si>
    <t>Country</t>
  </si>
  <si>
    <t>Australia</t>
  </si>
  <si>
    <t>State</t>
  </si>
  <si>
    <t>Survey Reference</t>
  </si>
  <si>
    <t>Depth Above Reference</t>
  </si>
  <si>
    <t>Comments</t>
  </si>
  <si>
    <t>Ref Datum</t>
  </si>
  <si>
    <t>Depth Reference</t>
  </si>
  <si>
    <t>Tools SN</t>
  </si>
  <si>
    <t>Report Date:</t>
  </si>
  <si>
    <t>Survey Engineer:</t>
  </si>
  <si>
    <t>Survey Date:</t>
  </si>
  <si>
    <t>Field:</t>
  </si>
  <si>
    <t>Well:</t>
  </si>
  <si>
    <t>Client: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</si>
  <si>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</si>
  <si>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</si>
  <si>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</si>
  <si>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</si>
  <si>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</si>
  <si>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</si>
  <si>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</si>
  <si>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</si>
  <si>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</si>
  <si>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</si>
  <si>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</si>
  <si>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</si>
  <si>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GDA94/MGA94</t>
  </si>
  <si>
    <t>Grid Convergence</t>
  </si>
  <si>
    <t>N/A</t>
  </si>
  <si>
    <t>Conveyance Company</t>
  </si>
  <si>
    <t>Local Coordinates Referenced To</t>
  </si>
  <si>
    <t>Survey Instrument</t>
  </si>
  <si>
    <t>Well Head</t>
  </si>
  <si>
    <t>Company Rep</t>
  </si>
  <si>
    <t>Origin Energy</t>
  </si>
  <si>
    <t>True North</t>
  </si>
  <si>
    <t>Gyro Orientation Survey</t>
  </si>
  <si>
    <t>Queensland</t>
  </si>
  <si>
    <t>ORT</t>
  </si>
  <si>
    <t>North Seeking Gyro</t>
  </si>
  <si>
    <t>Gyro Whipstock Orientation Report</t>
  </si>
  <si>
    <t>Depth of Anchor or Whipstock</t>
  </si>
  <si>
    <t>Survey Reference to True North</t>
  </si>
  <si>
    <t>Orientation Survey Information</t>
  </si>
  <si>
    <t>Survey 1</t>
  </si>
  <si>
    <t>Deviation</t>
  </si>
  <si>
    <t>Gravity Toolface Azimuth</t>
  </si>
  <si>
    <t>Keyway Direction Gyro Toolface</t>
  </si>
  <si>
    <t>Keyway Direction Gravity Toolface</t>
  </si>
  <si>
    <t>Survey 2</t>
  </si>
  <si>
    <t>Survey 3</t>
  </si>
  <si>
    <t>Well Azimuth from Tool</t>
  </si>
  <si>
    <t>Gyroscopic Toolface Azimuth</t>
  </si>
  <si>
    <t>Orientation Survey Averaged Data</t>
  </si>
  <si>
    <t>Averaged Gravity Toolface</t>
  </si>
  <si>
    <t>Keyway Direction from Gyroscopic Toolface</t>
  </si>
  <si>
    <t>Keyway Direction from Gravity Toolface</t>
  </si>
  <si>
    <t>Time of Survey</t>
  </si>
  <si>
    <t>Raw Orientation Survey Information</t>
  </si>
  <si>
    <t>Well Survey Azimuth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</si>
</sst>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[$-C09]d\ mmmm\ yyyy;@"/>
    <numFmt numFmtId="165" formatCode="0.00\ &quot;m&quot;"/>
    <numFmt numFmtId="166" formatCode="&quot;N&quot;\ #,##0.0\ &quot;m&quot;"/>
    <numFmt numFmtId="167" formatCode="&quot;E&quot;\ #,##0.0\ &quot;m&quot;"/>
    <numFmt numFmtId="168" formatCode="0.000\ &quot;˚&quot;"/>
    <numFmt numFmtId="169" formatCode="0\ &quot;m&quot;"/>
    <numFmt numFmtId="170" formatCode="0.00\ &quot;°&quot;"/>
    <numFmt numFmtId="171" formatCode="0.00&quot;°&quot;"/>
    <numFmt numFmtId="172" formatCode="&quot;@&quot;\ 0&quot;m&quot;"/>
    <numFmt numFmtId="173" formatCode="0.0&quot;°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8" fillId="0" borderId="0"/>
    <xf numFmtId="0" fontId="13" fillId="0" borderId="0"/>
    <xf numFmtId="0" fontId="1" fillId="0" borderId="0"/>
  </cellStyleXfs>
  <cellXfs count="19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/>
    <xf numFmtId="0" fontId="11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0" fillId="0" borderId="10" xfId="0" applyFont="1" applyBorder="1" applyAlignment="1">
      <alignment horizontal="left" indent="1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32" xfId="0" applyBorder="1"/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/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15" fontId="0" fillId="0" borderId="7" xfId="0" applyNumberFormat="1" applyBorder="1" applyAlignment="1">
      <alignment horizontal="left"/>
    </xf>
    <xf numFmtId="15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/>
    <xf numFmtId="170" fontId="0" fillId="0" borderId="0" xfId="0" applyNumberFormat="1" applyBorder="1" applyAlignment="1"/>
    <xf numFmtId="0" fontId="0" fillId="0" borderId="0" xfId="0" applyBorder="1" applyAlignment="1">
      <alignment horizontal="left" indent="1"/>
    </xf>
    <xf numFmtId="0" fontId="0" fillId="0" borderId="7" xfId="0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173" fontId="0" fillId="0" borderId="0" xfId="0" applyNumberFormat="1" applyBorder="1" applyAlignment="1">
      <alignment horizontal="left" indent="1"/>
    </xf>
    <xf numFmtId="0" fontId="14" fillId="0" borderId="0" xfId="0" applyFont="1" applyBorder="1"/>
    <xf numFmtId="15" fontId="0" fillId="0" borderId="0" xfId="0" applyNumberFormat="1" applyBorder="1" applyAlignment="1"/>
    <xf numFmtId="15" fontId="0" fillId="0" borderId="32" xfId="0" applyNumberFormat="1" applyBorder="1" applyAlignment="1"/>
    <xf numFmtId="173" fontId="0" fillId="0" borderId="0" xfId="0" applyNumberFormat="1" applyBorder="1" applyAlignment="1">
      <alignment horizontal="left"/>
    </xf>
    <xf numFmtId="171" fontId="0" fillId="0" borderId="0" xfId="0" applyNumberFormat="1" applyBorder="1" applyAlignment="1">
      <alignment horizontal="left"/>
    </xf>
    <xf numFmtId="173" fontId="10" fillId="0" borderId="0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left" indent="1"/>
    </xf>
    <xf numFmtId="18" fontId="0" fillId="0" borderId="0" xfId="0" applyNumberFormat="1" applyBorder="1" applyAlignment="1" applyProtection="1">
      <alignment horizontal="left" indent="1"/>
      <protection locked="0"/>
    </xf>
    <xf numFmtId="171" fontId="0" fillId="0" borderId="0" xfId="0" applyNumberFormat="1" applyBorder="1" applyAlignment="1" applyProtection="1">
      <alignment horizontal="left" indent="1"/>
      <protection locked="0"/>
    </xf>
    <xf numFmtId="173" fontId="0" fillId="0" borderId="0" xfId="0" applyNumberFormat="1" applyBorder="1" applyAlignment="1" applyProtection="1">
      <alignment horizontal="left" indent="1"/>
      <protection locked="0"/>
    </xf>
    <xf numFmtId="169" fontId="0" fillId="0" borderId="2" xfId="0" applyNumberFormat="1" applyBorder="1" applyAlignment="1" applyProtection="1">
      <alignment horizontal="left" indent="1"/>
      <protection locked="0"/>
    </xf>
    <xf numFmtId="169" fontId="0" fillId="0" borderId="2" xfId="0" applyNumberFormat="1" applyBorder="1" applyAlignment="1" applyProtection="1">
      <protection locked="0"/>
    </xf>
    <xf numFmtId="169" fontId="0" fillId="0" borderId="3" xfId="0" applyNumberFormat="1" applyBorder="1" applyAlignment="1" applyProtection="1">
      <protection locked="0"/>
    </xf>
    <xf numFmtId="170" fontId="0" fillId="0" borderId="0" xfId="0" applyNumberFormat="1" applyBorder="1" applyAlignment="1" applyProtection="1">
      <alignment horizontal="left" indent="1"/>
      <protection locked="0"/>
    </xf>
    <xf numFmtId="172" fontId="0" fillId="0" borderId="0" xfId="0" applyNumberFormat="1" applyBorder="1" applyAlignment="1" applyProtection="1">
      <alignment horizontal="left"/>
      <protection locked="0"/>
    </xf>
    <xf numFmtId="170" fontId="0" fillId="0" borderId="32" xfId="0" applyNumberFormat="1" applyBorder="1" applyAlignment="1" applyProtection="1">
      <alignment horizontal="left" indent="1"/>
      <protection locked="0"/>
    </xf>
    <xf numFmtId="15" fontId="0" fillId="0" borderId="11" xfId="0" applyNumberFormat="1" applyBorder="1" applyAlignment="1" applyProtection="1">
      <alignment horizontal="center"/>
      <protection locked="0"/>
    </xf>
    <xf numFmtId="20" fontId="0" fillId="0" borderId="12" xfId="0" applyNumberFormat="1" applyBorder="1" applyAlignment="1" applyProtection="1">
      <alignment horizontal="center"/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15" fontId="0" fillId="0" borderId="13" xfId="0" applyNumberFormat="1" applyBorder="1" applyAlignment="1" applyProtection="1">
      <alignment horizontal="center"/>
      <protection locked="0"/>
    </xf>
    <xf numFmtId="20" fontId="0" fillId="0" borderId="14" xfId="0" applyNumberFormat="1" applyBorder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15" fontId="0" fillId="0" borderId="15" xfId="0" applyNumberFormat="1" applyBorder="1" applyAlignment="1" applyProtection="1">
      <alignment horizontal="center"/>
      <protection locked="0"/>
    </xf>
    <xf numFmtId="20" fontId="0" fillId="0" borderId="16" xfId="0" applyNumberFormat="1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2" fillId="2" borderId="7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left" vertical="center" indent="1"/>
      <protection locked="0"/>
    </xf>
    <xf numFmtId="0" fontId="0" fillId="0" borderId="5" xfId="0" applyBorder="1" applyAlignment="1" applyProtection="1">
      <alignment horizontal="left" vertical="center" indent="1"/>
      <protection locked="0"/>
    </xf>
    <xf numFmtId="0" fontId="0" fillId="0" borderId="6" xfId="0" applyBorder="1" applyAlignment="1" applyProtection="1">
      <alignment horizontal="left" vertical="center" indent="1"/>
      <protection locked="0"/>
    </xf>
    <xf numFmtId="164" fontId="0" fillId="0" borderId="4" xfId="0" applyNumberFormat="1" applyBorder="1" applyAlignment="1" applyProtection="1">
      <alignment horizontal="left" vertical="center" indent="1"/>
      <protection locked="0"/>
    </xf>
    <xf numFmtId="164" fontId="0" fillId="0" borderId="6" xfId="0" applyNumberFormat="1" applyBorder="1" applyAlignment="1" applyProtection="1">
      <alignment horizontal="left" vertical="center" indent="1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0" fillId="0" borderId="4" xfId="0" applyFont="1" applyBorder="1" applyAlignment="1" applyProtection="1">
      <alignment horizontal="left" vertical="center" indent="1"/>
      <protection locked="0"/>
    </xf>
    <xf numFmtId="49" fontId="0" fillId="0" borderId="4" xfId="0" quotePrefix="1" applyNumberFormat="1" applyFont="1" applyBorder="1" applyAlignment="1" applyProtection="1">
      <alignment horizontal="left" vertical="center" indent="1"/>
      <protection locked="0"/>
    </xf>
    <xf numFmtId="0" fontId="0" fillId="0" borderId="6" xfId="0" applyFont="1" applyBorder="1" applyAlignment="1" applyProtection="1">
      <alignment horizontal="left" vertical="center"/>
      <protection locked="0"/>
    </xf>
    <xf numFmtId="0" fontId="0" fillId="0" borderId="4" xfId="0" quotePrefix="1" applyFont="1" applyBorder="1" applyAlignment="1" applyProtection="1">
      <alignment horizontal="left" vertical="center" indent="1"/>
      <protection locked="0"/>
    </xf>
    <xf numFmtId="0" fontId="3" fillId="2" borderId="7" xfId="0" applyFont="1" applyFill="1" applyBorder="1" applyProtection="1"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left" vertical="center" indent="1"/>
      <protection locked="0"/>
    </xf>
    <xf numFmtId="0" fontId="7" fillId="0" borderId="6" xfId="0" applyFont="1" applyBorder="1" applyAlignment="1" applyProtection="1">
      <alignment horizontal="left" vertical="center" indent="1"/>
      <protection locked="0"/>
    </xf>
    <xf numFmtId="165" fontId="7" fillId="0" borderId="4" xfId="0" applyNumberFormat="1" applyFont="1" applyBorder="1" applyAlignment="1" applyProtection="1">
      <alignment horizontal="left" vertical="center" indent="1"/>
      <protection locked="0"/>
    </xf>
    <xf numFmtId="0" fontId="7" fillId="0" borderId="5" xfId="0" applyFont="1" applyBorder="1" applyAlignment="1" applyProtection="1">
      <alignment horizontal="left" vertical="center" indent="1"/>
      <protection locked="0"/>
    </xf>
    <xf numFmtId="15" fontId="7" fillId="0" borderId="4" xfId="0" applyNumberFormat="1" applyFont="1" applyBorder="1" applyAlignment="1" applyProtection="1">
      <alignment horizontal="left" vertical="center" indent="1"/>
      <protection locked="0"/>
    </xf>
    <xf numFmtId="168" fontId="7" fillId="0" borderId="4" xfId="0" applyNumberFormat="1" applyFont="1" applyBorder="1" applyAlignment="1" applyProtection="1">
      <alignment horizontal="left" vertical="center" indent="1"/>
      <protection locked="0"/>
    </xf>
    <xf numFmtId="49" fontId="4" fillId="0" borderId="1" xfId="0" applyNumberFormat="1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9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center" vertical="center" wrapText="1"/>
    </xf>
    <xf numFmtId="15" fontId="11" fillId="0" borderId="0" xfId="0" applyNumberFormat="1" applyFont="1" applyAlignment="1">
      <alignment horizontal="left"/>
    </xf>
    <xf numFmtId="0" fontId="9" fillId="0" borderId="5" xfId="0" applyFont="1" applyBorder="1" applyAlignment="1">
      <alignment horizontal="left" vertical="center" indent="1"/>
    </xf>
    <xf numFmtId="0" fontId="10" fillId="0" borderId="10" xfId="0" applyFont="1" applyBorder="1" applyAlignment="1">
      <alignment horizontal="left" indent="1"/>
    </xf>
    <xf numFmtId="166" fontId="0" fillId="0" borderId="4" xfId="0" quotePrefix="1" applyNumberFormat="1" applyBorder="1" applyAlignment="1" applyProtection="1">
      <alignment horizontal="left" vertical="center" indent="1"/>
      <protection locked="0"/>
    </xf>
    <xf numFmtId="166" fontId="0" fillId="0" borderId="6" xfId="0" quotePrefix="1" applyNumberFormat="1" applyBorder="1" applyAlignment="1" applyProtection="1">
      <alignment horizontal="left" vertical="center" indent="1"/>
      <protection locked="0"/>
    </xf>
    <xf numFmtId="167" fontId="0" fillId="0" borderId="4" xfId="0" quotePrefix="1" applyNumberFormat="1" applyFont="1" applyBorder="1" applyAlignment="1" applyProtection="1">
      <alignment horizontal="left" vertical="center" indent="1"/>
      <protection locked="0"/>
    </xf>
    <xf numFmtId="167" fontId="0" fillId="0" borderId="6" xfId="0" quotePrefix="1" applyNumberFormat="1" applyFont="1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1" fontId="7" fillId="0" borderId="4" xfId="0" applyNumberFormat="1" applyFont="1" applyBorder="1" applyAlignment="1" applyProtection="1">
      <alignment horizontal="left" vertical="center" indent="1"/>
      <protection locked="0"/>
    </xf>
    <xf numFmtId="1" fontId="7" fillId="0" borderId="6" xfId="0" applyNumberFormat="1" applyFont="1" applyBorder="1" applyAlignment="1" applyProtection="1">
      <alignment horizontal="left" vertical="center" indent="1"/>
      <protection locked="0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66" fontId="0" fillId="0" borderId="4" xfId="0" quotePrefix="1" applyNumberFormat="1" applyBorder="1" applyAlignment="1">
      <alignment horizontal="left" vertical="center" indent="1"/>
    </xf>
    <xf numFmtId="166" fontId="0" fillId="0" borderId="6" xfId="0" quotePrefix="1" applyNumberFormat="1" applyBorder="1" applyAlignment="1">
      <alignment horizontal="left" vertical="center" indent="1"/>
    </xf>
    <xf numFmtId="167" fontId="0" fillId="0" borderId="4" xfId="0" quotePrefix="1" applyNumberFormat="1" applyFont="1" applyBorder="1" applyAlignment="1">
      <alignment horizontal="left" vertical="center" indent="1"/>
    </xf>
    <xf numFmtId="167" fontId="0" fillId="0" borderId="6" xfId="0" quotePrefix="1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" fontId="7" fillId="0" borderId="4" xfId="0" applyNumberFormat="1" applyFont="1" applyBorder="1" applyAlignment="1">
      <alignment horizontal="left" vertical="center" indent="1"/>
    </xf>
    <xf numFmtId="1" fontId="7" fillId="0" borderId="6" xfId="0" applyNumberFormat="1" applyFont="1" applyBorder="1" applyAlignment="1">
      <alignment horizontal="left" vertical="center" indent="1"/>
    </xf>
    <xf numFmtId="15" fontId="0" fillId="0" borderId="31" xfId="0" applyNumberFormat="1" applyBorder="1" applyAlignment="1">
      <alignment horizontal="left" indent="1"/>
    </xf>
    <xf numFmtId="15" fontId="0" fillId="0" borderId="0" xfId="0" applyNumberFormat="1" applyBorder="1" applyAlignment="1">
      <alignment horizontal="left" indent="1"/>
    </xf>
    <xf numFmtId="15" fontId="0" fillId="0" borderId="1" xfId="0" applyNumberFormat="1" applyBorder="1" applyAlignment="1">
      <alignment horizontal="left" indent="1"/>
    </xf>
    <xf numFmtId="15" fontId="0" fillId="0" borderId="2" xfId="0" applyNumberFormat="1" applyBorder="1" applyAlignment="1">
      <alignment horizontal="left" indent="1"/>
    </xf>
    <xf numFmtId="0" fontId="0" fillId="0" borderId="0" xfId="0" applyBorder="1" applyAlignment="1" applyProtection="1">
      <alignment horizontal="left" indent="1"/>
      <protection locked="0"/>
    </xf>
    <xf numFmtId="0" fontId="0" fillId="0" borderId="32" xfId="0" applyBorder="1" applyAlignment="1" applyProtection="1">
      <alignment horizontal="left" indent="1"/>
      <protection locked="0"/>
    </xf>
    <xf numFmtId="15" fontId="10" fillId="0" borderId="1" xfId="0" applyNumberFormat="1" applyFont="1" applyBorder="1" applyAlignment="1"/>
    <xf numFmtId="15" fontId="10" fillId="0" borderId="2" xfId="0" applyNumberFormat="1" applyFont="1" applyBorder="1" applyAlignment="1"/>
    <xf numFmtId="15" fontId="10" fillId="0" borderId="3" xfId="0" applyNumberFormat="1" applyFont="1" applyBorder="1" applyAlignment="1"/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32" xfId="0" applyFont="1" applyBorder="1" applyAlignment="1">
      <alignment horizontal="left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O11" sqref="O11"/>
    </sheetView>
  </sheetViews>
  <sheetFormatPr defaultRowHeight="14.6" x14ac:dyDescent="0.4"/>
  <cols>
    <col min="1" max="8" width="12.3046875" customWidth="1"/>
  </cols>
  <sheetData>
    <row r="1" spans="1:8" ht="38.25" customHeight="1" x14ac:dyDescent="0.4">
      <c r="A1" s="158"/>
      <c r="B1" s="158"/>
      <c r="C1" s="158"/>
      <c r="D1" s="158"/>
      <c r="E1" s="158"/>
      <c r="F1" s="14"/>
      <c r="G1" s="14"/>
      <c r="H1" s="14"/>
    </row>
    <row r="2" spans="1:8" x14ac:dyDescent="0.4">
      <c r="A2" s="20"/>
      <c r="B2" s="19"/>
      <c r="C2" s="19"/>
      <c r="D2" s="19"/>
      <c r="E2" s="19"/>
      <c r="F2" s="19"/>
      <c r="G2" s="19"/>
      <c r="H2" s="19"/>
    </row>
    <row r="3" spans="1:8" s="2" customFormat="1" ht="9" customHeight="1" x14ac:dyDescent="0.4">
      <c r="A3" s="17"/>
      <c r="B3" s="17"/>
      <c r="C3" s="17"/>
      <c r="D3" s="17"/>
      <c r="E3" s="17"/>
      <c r="F3" s="17"/>
      <c r="G3" s="17"/>
      <c r="H3" s="25"/>
    </row>
    <row r="4" spans="1:8" s="1" customFormat="1" x14ac:dyDescent="0.4">
      <c r="A4" s="21"/>
      <c r="B4" s="21"/>
      <c r="C4" s="21"/>
      <c r="D4" s="21"/>
      <c r="E4" s="21"/>
      <c r="F4" s="21"/>
      <c r="G4" s="24"/>
      <c r="H4" s="24"/>
    </row>
    <row r="5" spans="1:8" s="1" customFormat="1" ht="9" customHeight="1" x14ac:dyDescent="0.4">
      <c r="A5" s="17"/>
      <c r="B5" s="25"/>
      <c r="C5" s="17"/>
      <c r="D5" s="17"/>
      <c r="E5" s="17"/>
      <c r="F5" s="17"/>
      <c r="G5" s="17"/>
      <c r="H5" s="25"/>
    </row>
    <row r="6" spans="1:8" s="1" customFormat="1" x14ac:dyDescent="0.4">
      <c r="A6" s="24"/>
      <c r="B6" s="24"/>
      <c r="C6" s="23"/>
      <c r="D6" s="24"/>
      <c r="E6" s="22"/>
      <c r="F6" s="23"/>
      <c r="G6" s="22"/>
      <c r="H6" s="21"/>
    </row>
    <row r="7" spans="1:8" x14ac:dyDescent="0.4">
      <c r="A7" s="20"/>
      <c r="B7" s="19"/>
      <c r="C7" s="19"/>
      <c r="D7" s="19"/>
      <c r="E7" s="19"/>
      <c r="F7" s="19"/>
      <c r="G7" s="19"/>
      <c r="H7" s="19"/>
    </row>
    <row r="8" spans="1:8" s="2" customFormat="1" ht="9" customHeight="1" x14ac:dyDescent="0.4">
      <c r="A8" s="17"/>
      <c r="B8" s="17"/>
      <c r="C8" s="18"/>
      <c r="D8" s="17"/>
      <c r="E8" s="18"/>
      <c r="F8" s="17"/>
      <c r="G8" s="17"/>
      <c r="H8" s="17"/>
    </row>
    <row r="9" spans="1:8" s="3" customFormat="1" ht="9" customHeight="1" x14ac:dyDescent="0.3">
      <c r="A9" s="17"/>
      <c r="B9" s="16"/>
      <c r="C9" s="16"/>
      <c r="D9" s="16"/>
      <c r="E9" s="16"/>
      <c r="F9" s="16"/>
      <c r="G9" s="16"/>
      <c r="H9" s="16"/>
    </row>
    <row r="10" spans="1:8" s="3" customFormat="1" ht="90" customHeight="1" x14ac:dyDescent="0.3">
      <c r="A10" s="159" t="s">
        <v>48</v>
      </c>
      <c r="B10" s="159"/>
      <c r="C10" s="159"/>
      <c r="D10" s="159"/>
      <c r="E10" s="159"/>
      <c r="F10" s="159"/>
      <c r="G10" s="159"/>
      <c r="H10" s="159"/>
    </row>
    <row r="11" spans="1:8" ht="60.75" customHeight="1" x14ac:dyDescent="0.4">
      <c r="A11" s="15"/>
      <c r="B11" s="15"/>
      <c r="C11" s="15"/>
      <c r="D11" s="15"/>
      <c r="E11" s="15"/>
      <c r="F11" s="15"/>
      <c r="G11" s="15"/>
      <c r="H11" s="15"/>
    </row>
    <row r="12" spans="1:8" s="6" customFormat="1" ht="39" customHeight="1" x14ac:dyDescent="0.75">
      <c r="A12" s="14"/>
      <c r="B12" s="14"/>
      <c r="C12" s="14"/>
      <c r="D12" s="27" t="s">
        <v>21</v>
      </c>
      <c r="E12" s="28" t="str">
        <f>'Event Summary'!A4</f>
        <v>Origin Energy</v>
      </c>
      <c r="F12" s="14"/>
      <c r="G12" s="14"/>
      <c r="H12" s="14"/>
    </row>
    <row r="13" spans="1:8" ht="39" customHeight="1" x14ac:dyDescent="0.75">
      <c r="A13" s="12"/>
      <c r="B13" s="12"/>
      <c r="C13" s="12"/>
      <c r="D13" s="11" t="s">
        <v>20</v>
      </c>
      <c r="E13" s="13">
        <f>'Event Summary'!C4</f>
        <v>0</v>
      </c>
      <c r="F13" s="12"/>
      <c r="G13" s="12"/>
      <c r="H13" s="12"/>
    </row>
    <row r="14" spans="1:8" ht="39" customHeight="1" x14ac:dyDescent="0.75">
      <c r="A14" s="12"/>
      <c r="B14" s="12"/>
      <c r="C14" s="12"/>
      <c r="D14" s="11" t="s">
        <v>19</v>
      </c>
      <c r="E14" s="13">
        <f>'Event Summary'!E4</f>
        <v>0</v>
      </c>
      <c r="F14" s="12"/>
      <c r="G14" s="12"/>
      <c r="H14" s="12"/>
    </row>
    <row r="15" spans="1:8" ht="39" customHeight="1" x14ac:dyDescent="0.75">
      <c r="D15" s="11" t="s">
        <v>32</v>
      </c>
      <c r="E15" s="10">
        <f>'Event Summary'!E6</f>
        <v>0</v>
      </c>
    </row>
    <row r="16" spans="1:8" ht="39" customHeight="1" x14ac:dyDescent="0.75">
      <c r="D16" s="11" t="s">
        <v>33</v>
      </c>
      <c r="E16" s="10">
        <f>'Event Summary'!G6</f>
        <v>0</v>
      </c>
    </row>
    <row r="17" spans="4:7" ht="39" customHeight="1" x14ac:dyDescent="0.75">
      <c r="D17" s="11" t="s">
        <v>18</v>
      </c>
      <c r="E17" s="160">
        <f>'Event Summary'!A13</f>
        <v>0</v>
      </c>
      <c r="F17" s="160"/>
      <c r="G17" s="160"/>
    </row>
    <row r="18" spans="4:7" ht="39" customHeight="1" x14ac:dyDescent="0.75">
      <c r="D18" s="11" t="s">
        <v>17</v>
      </c>
      <c r="E18" s="10">
        <f>'Event Summary'!C15</f>
        <v>0</v>
      </c>
    </row>
    <row r="19" spans="4:7" ht="13.5" customHeight="1" x14ac:dyDescent="0.4"/>
    <row r="20" spans="4:7" ht="13.5" customHeight="1" x14ac:dyDescent="0.4"/>
    <row r="21" spans="4:7" ht="13.5" customHeight="1" x14ac:dyDescent="0.4"/>
    <row r="22" spans="4:7" ht="13.5" customHeight="1" x14ac:dyDescent="0.4"/>
    <row r="23" spans="4:7" ht="13.5" customHeight="1" x14ac:dyDescent="0.4"/>
    <row r="24" spans="4:7" ht="13.5" customHeight="1" x14ac:dyDescent="0.4"/>
    <row r="25" spans="4:7" ht="13.5" customHeight="1" x14ac:dyDescent="0.4"/>
    <row r="26" spans="4:7" ht="13.5" customHeight="1" x14ac:dyDescent="0.4"/>
    <row r="27" spans="4:7" ht="13.5" customHeight="1" x14ac:dyDescent="0.4"/>
    <row r="28" spans="4:7" ht="13.5" customHeight="1" x14ac:dyDescent="0.4"/>
    <row r="29" spans="4:7" ht="13.5" customHeight="1" x14ac:dyDescent="0.4"/>
    <row r="30" spans="4:7" ht="13.5" customHeight="1" x14ac:dyDescent="0.4"/>
    <row r="31" spans="4:7" ht="13.5" customHeight="1" x14ac:dyDescent="0.4"/>
    <row r="32" spans="4:7" ht="13.5" customHeight="1" x14ac:dyDescent="0.4"/>
    <row r="33" spans="6:8" ht="13.5" customHeight="1" x14ac:dyDescent="0.4">
      <c r="F33" s="9"/>
      <c r="G33" s="1"/>
      <c r="H33" s="1"/>
    </row>
    <row r="34" spans="6:8" ht="13.5" customHeight="1" x14ac:dyDescent="0.4">
      <c r="F34" s="1"/>
      <c r="G34" s="8" t="s">
        <v>16</v>
      </c>
      <c r="H34" s="7">
        <f ca="1">TODAY()</f>
        <v>42529</v>
      </c>
    </row>
    <row r="35" spans="6:8" ht="13.5" customHeight="1" x14ac:dyDescent="0.4">
      <c r="F35" s="1"/>
      <c r="G35" s="1"/>
      <c r="H35" s="1"/>
    </row>
    <row r="36" spans="6:8" ht="13.5" customHeight="1" x14ac:dyDescent="0.4"/>
    <row r="37" spans="6:8" ht="13.5" customHeight="1" x14ac:dyDescent="0.4"/>
    <row r="38" spans="6:8" ht="13.5" customHeight="1" x14ac:dyDescent="0.4"/>
    <row r="39" spans="6:8" ht="13.5" customHeight="1" x14ac:dyDescent="0.4"/>
    <row r="40" spans="6:8" ht="13.5" customHeight="1" x14ac:dyDescent="0.4"/>
    <row r="41" spans="6:8" ht="13.5" customHeight="1" x14ac:dyDescent="0.4"/>
    <row r="42" spans="6:8" ht="13.5" customHeight="1" x14ac:dyDescent="0.4"/>
    <row r="43" spans="6:8" ht="13.5" customHeight="1" x14ac:dyDescent="0.4"/>
    <row r="44" spans="6:8" ht="13.5" customHeight="1" x14ac:dyDescent="0.4"/>
    <row r="45" spans="6:8" ht="13.5" customHeight="1" x14ac:dyDescent="0.4"/>
    <row r="46" spans="6:8" ht="13.5" customHeight="1" x14ac:dyDescent="0.4"/>
    <row r="47" spans="6:8" ht="13.5" customHeight="1" x14ac:dyDescent="0.4"/>
    <row r="48" spans="6:8" ht="13.5" customHeight="1" x14ac:dyDescent="0.4"/>
    <row r="49" ht="13.5" customHeight="1" x14ac:dyDescent="0.4"/>
    <row r="50" ht="13.5" customHeight="1" x14ac:dyDescent="0.4"/>
    <row r="51" ht="13.5" customHeight="1" x14ac:dyDescent="0.4"/>
    <row r="52" ht="13.5" customHeight="1" x14ac:dyDescent="0.4"/>
    <row r="53" ht="13.5" customHeight="1" x14ac:dyDescent="0.4"/>
    <row r="54" ht="13.5" customHeight="1" x14ac:dyDescent="0.4"/>
    <row r="55" ht="13.5" customHeight="1" x14ac:dyDescent="0.4"/>
    <row r="56" ht="13.5" customHeight="1" x14ac:dyDescent="0.4"/>
    <row r="57" ht="13.5" customHeight="1" x14ac:dyDescent="0.4"/>
    <row r="58" ht="13.5" customHeight="1" x14ac:dyDescent="0.4"/>
    <row r="59" ht="13.5" customHeight="1" x14ac:dyDescent="0.4"/>
    <row r="60" ht="13.5" customHeight="1" x14ac:dyDescent="0.4"/>
    <row r="61" ht="13.5" customHeight="1" x14ac:dyDescent="0.4"/>
    <row r="62" ht="13.5" customHeight="1" x14ac:dyDescent="0.4"/>
    <row r="63" ht="13.5" customHeight="1" x14ac:dyDescent="0.4"/>
    <row r="64" ht="13.5" customHeight="1" x14ac:dyDescent="0.4"/>
    <row r="65" ht="13.5" customHeight="1" x14ac:dyDescent="0.4"/>
    <row r="66" ht="13.5" customHeight="1" x14ac:dyDescent="0.4"/>
    <row r="67" ht="13.5" customHeight="1" x14ac:dyDescent="0.4"/>
    <row r="68" ht="13.5" customHeight="1" x14ac:dyDescent="0.4"/>
    <row r="69" ht="13.5" customHeight="1" x14ac:dyDescent="0.4"/>
    <row r="70" ht="13.5" customHeight="1" x14ac:dyDescent="0.4"/>
    <row r="71" ht="13.5" customHeight="1" x14ac:dyDescent="0.4"/>
    <row r="72" ht="13.5" customHeight="1" x14ac:dyDescent="0.4"/>
    <row r="73" ht="13.5" customHeight="1" x14ac:dyDescent="0.4"/>
    <row r="74" ht="13.5" customHeight="1" x14ac:dyDescent="0.4"/>
    <row r="75" ht="13.5" customHeight="1" x14ac:dyDescent="0.4"/>
    <row r="76" ht="13.5" customHeight="1" x14ac:dyDescent="0.4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Normal="100" workbookViewId="0">
      <selection activeCell="A17" sqref="A17:H17"/>
    </sheetView>
  </sheetViews>
  <sheetFormatPr defaultRowHeight="14.6" x14ac:dyDescent="0.4"/>
  <cols>
    <col min="1" max="8" width="12.3046875" customWidth="1"/>
  </cols>
  <sheetData>
    <row r="1" spans="1:8" ht="38.25" customHeight="1" x14ac:dyDescent="0.4">
      <c r="A1" s="161" t="s">
        <v>24</v>
      </c>
      <c r="B1" s="161"/>
      <c r="C1" s="161"/>
      <c r="D1" s="161"/>
      <c r="E1" s="161"/>
    </row>
    <row r="2" spans="1:8" x14ac:dyDescent="0.4">
      <c r="A2" s="131" t="s">
        <v>0</v>
      </c>
      <c r="B2" s="132"/>
      <c r="C2" s="132"/>
      <c r="D2" s="132"/>
      <c r="E2" s="132"/>
      <c r="F2" s="132"/>
      <c r="G2" s="132"/>
      <c r="H2" s="133"/>
    </row>
    <row r="3" spans="1:8" s="2" customFormat="1" ht="9" customHeight="1" x14ac:dyDescent="0.4">
      <c r="A3" s="134" t="s">
        <v>1</v>
      </c>
      <c r="B3" s="135"/>
      <c r="C3" s="134" t="s">
        <v>3</v>
      </c>
      <c r="D3" s="135"/>
      <c r="E3" s="134" t="s">
        <v>2</v>
      </c>
      <c r="F3" s="135"/>
      <c r="G3" s="134" t="s">
        <v>7</v>
      </c>
      <c r="H3" s="136"/>
    </row>
    <row r="4" spans="1:8" s="1" customFormat="1" x14ac:dyDescent="0.4">
      <c r="A4" s="137" t="s">
        <v>42</v>
      </c>
      <c r="B4" s="138"/>
      <c r="C4" s="137"/>
      <c r="D4" s="139"/>
      <c r="E4" s="137"/>
      <c r="F4" s="138"/>
      <c r="G4" s="140" t="s">
        <v>8</v>
      </c>
      <c r="H4" s="141"/>
    </row>
    <row r="5" spans="1:8" s="1" customFormat="1" ht="9" customHeight="1" x14ac:dyDescent="0.4">
      <c r="A5" s="134" t="s">
        <v>9</v>
      </c>
      <c r="B5" s="136"/>
      <c r="C5" s="134" t="s">
        <v>38</v>
      </c>
      <c r="D5" s="142"/>
      <c r="E5" s="134" t="s">
        <v>29</v>
      </c>
      <c r="F5" s="142"/>
      <c r="G5" s="134" t="s">
        <v>30</v>
      </c>
      <c r="H5" s="142"/>
    </row>
    <row r="6" spans="1:8" s="1" customFormat="1" x14ac:dyDescent="0.4">
      <c r="A6" s="140" t="s">
        <v>45</v>
      </c>
      <c r="B6" s="141"/>
      <c r="C6" s="143" t="s">
        <v>40</v>
      </c>
      <c r="D6" s="141"/>
      <c r="E6" s="144"/>
      <c r="F6" s="145"/>
      <c r="G6" s="144"/>
      <c r="H6" s="139"/>
    </row>
    <row r="7" spans="1:8" s="1" customFormat="1" ht="9" customHeight="1" x14ac:dyDescent="0.4">
      <c r="A7" s="134" t="s">
        <v>25</v>
      </c>
      <c r="B7" s="136"/>
      <c r="C7" s="134" t="s">
        <v>26</v>
      </c>
      <c r="D7" s="142"/>
      <c r="E7" s="134" t="s">
        <v>27</v>
      </c>
      <c r="F7" s="142"/>
      <c r="G7" s="134" t="s">
        <v>28</v>
      </c>
      <c r="H7" s="142"/>
    </row>
    <row r="8" spans="1:8" s="1" customFormat="1" x14ac:dyDescent="0.4">
      <c r="A8" s="163"/>
      <c r="B8" s="164"/>
      <c r="C8" s="165"/>
      <c r="D8" s="166"/>
      <c r="E8" s="146" t="s">
        <v>34</v>
      </c>
      <c r="F8" s="145"/>
      <c r="G8" s="146">
        <v>55</v>
      </c>
      <c r="H8" s="139"/>
    </row>
    <row r="9" spans="1:8" x14ac:dyDescent="0.4">
      <c r="A9" s="131" t="s">
        <v>5</v>
      </c>
      <c r="B9" s="132"/>
      <c r="C9" s="132"/>
      <c r="D9" s="132"/>
      <c r="E9" s="132"/>
      <c r="F9" s="132"/>
      <c r="G9" s="147"/>
      <c r="H9" s="133"/>
    </row>
    <row r="10" spans="1:8" s="2" customFormat="1" ht="9" customHeight="1" x14ac:dyDescent="0.4">
      <c r="A10" s="134" t="s">
        <v>13</v>
      </c>
      <c r="B10" s="142"/>
      <c r="C10" s="148" t="s">
        <v>6</v>
      </c>
      <c r="D10" s="142"/>
      <c r="E10" s="148" t="s">
        <v>14</v>
      </c>
      <c r="F10" s="135"/>
      <c r="G10" s="134" t="s">
        <v>11</v>
      </c>
      <c r="H10" s="142"/>
    </row>
    <row r="11" spans="1:8" s="1" customFormat="1" x14ac:dyDescent="0.4">
      <c r="A11" s="149" t="s">
        <v>6</v>
      </c>
      <c r="B11" s="150"/>
      <c r="C11" s="151"/>
      <c r="D11" s="150"/>
      <c r="E11" s="149" t="s">
        <v>46</v>
      </c>
      <c r="F11" s="152"/>
      <c r="G11" s="151"/>
      <c r="H11" s="150"/>
    </row>
    <row r="12" spans="1:8" s="2" customFormat="1" ht="9" customHeight="1" x14ac:dyDescent="0.4">
      <c r="A12" s="134" t="s">
        <v>4</v>
      </c>
      <c r="B12" s="142"/>
      <c r="C12" s="134" t="s">
        <v>39</v>
      </c>
      <c r="D12" s="142"/>
      <c r="E12" s="134" t="s">
        <v>10</v>
      </c>
      <c r="F12" s="142"/>
      <c r="G12" s="134" t="s">
        <v>35</v>
      </c>
      <c r="H12" s="142"/>
    </row>
    <row r="13" spans="1:8" s="1" customFormat="1" x14ac:dyDescent="0.4">
      <c r="A13" s="153"/>
      <c r="B13" s="150"/>
      <c r="C13" s="149" t="s">
        <v>47</v>
      </c>
      <c r="D13" s="150"/>
      <c r="E13" s="149" t="s">
        <v>43</v>
      </c>
      <c r="F13" s="150"/>
      <c r="G13" s="154" t="s">
        <v>36</v>
      </c>
      <c r="H13" s="150"/>
    </row>
    <row r="14" spans="1:8" s="2" customFormat="1" ht="9" customHeight="1" x14ac:dyDescent="0.4">
      <c r="A14" s="155" t="s">
        <v>41</v>
      </c>
      <c r="B14" s="142"/>
      <c r="C14" s="134" t="s">
        <v>31</v>
      </c>
      <c r="D14" s="142"/>
      <c r="E14" s="134" t="s">
        <v>37</v>
      </c>
      <c r="F14" s="135"/>
      <c r="G14" s="170" t="s">
        <v>15</v>
      </c>
      <c r="H14" s="171"/>
    </row>
    <row r="15" spans="1:8" s="29" customFormat="1" ht="12.9" x14ac:dyDescent="0.4">
      <c r="A15" s="153"/>
      <c r="B15" s="150"/>
      <c r="C15" s="149"/>
      <c r="D15" s="150"/>
      <c r="E15" s="149"/>
      <c r="F15" s="152"/>
      <c r="G15" s="172"/>
      <c r="H15" s="173"/>
    </row>
    <row r="16" spans="1:8" s="3" customFormat="1" ht="9" customHeight="1" x14ac:dyDescent="0.3">
      <c r="A16" s="134" t="s">
        <v>12</v>
      </c>
      <c r="B16" s="156"/>
      <c r="C16" s="156"/>
      <c r="D16" s="156"/>
      <c r="E16" s="156"/>
      <c r="F16" s="156"/>
      <c r="G16" s="156"/>
      <c r="H16" s="157"/>
    </row>
    <row r="17" spans="1:8" ht="25.5" customHeight="1" x14ac:dyDescent="0.4">
      <c r="A17" s="167"/>
      <c r="B17" s="168"/>
      <c r="C17" s="168"/>
      <c r="D17" s="168"/>
      <c r="E17" s="168"/>
      <c r="F17" s="168"/>
      <c r="G17" s="168"/>
      <c r="H17" s="169"/>
    </row>
    <row r="18" spans="1:8" s="6" customFormat="1" x14ac:dyDescent="0.4">
      <c r="A18" s="26" t="s">
        <v>23</v>
      </c>
      <c r="B18" s="26" t="s">
        <v>22</v>
      </c>
      <c r="C18" s="162" t="s">
        <v>12</v>
      </c>
      <c r="D18" s="162"/>
      <c r="E18" s="162"/>
      <c r="F18" s="162"/>
      <c r="G18" s="162"/>
      <c r="H18" s="162"/>
    </row>
    <row r="19" spans="1:8" ht="13.5" customHeight="1" x14ac:dyDescent="0.4">
      <c r="A19" s="104"/>
      <c r="B19" s="105"/>
      <c r="C19" s="106"/>
      <c r="D19" s="107"/>
      <c r="E19" s="107"/>
      <c r="F19" s="107"/>
      <c r="G19" s="107"/>
      <c r="H19" s="108"/>
    </row>
    <row r="20" spans="1:8" ht="13.5" customHeight="1" x14ac:dyDescent="0.4">
      <c r="A20" s="109"/>
      <c r="B20" s="110"/>
      <c r="C20" s="111"/>
      <c r="D20" s="112"/>
      <c r="E20" s="112"/>
      <c r="F20" s="112"/>
      <c r="G20" s="112"/>
      <c r="H20" s="113"/>
    </row>
    <row r="21" spans="1:8" ht="13.5" customHeight="1" x14ac:dyDescent="0.4">
      <c r="A21" s="114"/>
      <c r="B21" s="115"/>
      <c r="C21" s="116"/>
      <c r="D21" s="117"/>
      <c r="E21" s="117"/>
      <c r="F21" s="117"/>
      <c r="G21" s="117"/>
      <c r="H21" s="118"/>
    </row>
    <row r="22" spans="1:8" ht="13.5" customHeight="1" x14ac:dyDescent="0.4">
      <c r="A22" s="109"/>
      <c r="B22" s="110"/>
      <c r="C22" s="111"/>
      <c r="D22" s="112"/>
      <c r="E22" s="112"/>
      <c r="F22" s="112"/>
      <c r="G22" s="112"/>
      <c r="H22" s="113"/>
    </row>
    <row r="23" spans="1:8" ht="13.5" customHeight="1" x14ac:dyDescent="0.4">
      <c r="A23" s="109"/>
      <c r="B23" s="110"/>
      <c r="C23" s="111"/>
      <c r="D23" s="112"/>
      <c r="E23" s="112"/>
      <c r="F23" s="112"/>
      <c r="G23" s="112"/>
      <c r="H23" s="113"/>
    </row>
    <row r="24" spans="1:8" ht="13.5" customHeight="1" x14ac:dyDescent="0.4">
      <c r="A24" s="109"/>
      <c r="B24" s="110"/>
      <c r="C24" s="111"/>
      <c r="D24" s="112"/>
      <c r="E24" s="112"/>
      <c r="F24" s="112"/>
      <c r="G24" s="112"/>
      <c r="H24" s="113"/>
    </row>
    <row r="25" spans="1:8" ht="13.5" customHeight="1" x14ac:dyDescent="0.4">
      <c r="A25" s="119"/>
      <c r="B25" s="110"/>
      <c r="C25" s="111"/>
      <c r="D25" s="112"/>
      <c r="E25" s="112"/>
      <c r="F25" s="112"/>
      <c r="G25" s="112"/>
      <c r="H25" s="113"/>
    </row>
    <row r="26" spans="1:8" ht="13.5" customHeight="1" x14ac:dyDescent="0.4">
      <c r="A26" s="109"/>
      <c r="B26" s="110"/>
      <c r="C26" s="111"/>
      <c r="D26" s="112"/>
      <c r="E26" s="112"/>
      <c r="F26" s="112"/>
      <c r="G26" s="112"/>
      <c r="H26" s="113"/>
    </row>
    <row r="27" spans="1:8" ht="13.5" customHeight="1" x14ac:dyDescent="0.4">
      <c r="A27" s="119"/>
      <c r="B27" s="110"/>
      <c r="C27" s="112"/>
      <c r="D27" s="120"/>
      <c r="E27" s="112"/>
      <c r="F27" s="112"/>
      <c r="G27" s="112"/>
      <c r="H27" s="113"/>
    </row>
    <row r="28" spans="1:8" ht="13.5" customHeight="1" x14ac:dyDescent="0.4">
      <c r="A28" s="109"/>
      <c r="B28" s="110"/>
      <c r="C28" s="111"/>
      <c r="D28" s="112"/>
      <c r="E28" s="112"/>
      <c r="F28" s="112"/>
      <c r="G28" s="112"/>
      <c r="H28" s="113"/>
    </row>
    <row r="29" spans="1:8" ht="13.5" customHeight="1" x14ac:dyDescent="0.4">
      <c r="A29" s="109"/>
      <c r="B29" s="110"/>
      <c r="C29" s="111"/>
      <c r="D29" s="112"/>
      <c r="E29" s="112"/>
      <c r="F29" s="112"/>
      <c r="G29" s="112"/>
      <c r="H29" s="113"/>
    </row>
    <row r="30" spans="1:8" ht="13.5" customHeight="1" x14ac:dyDescent="0.4">
      <c r="A30" s="119"/>
      <c r="B30" s="110"/>
      <c r="C30" s="111"/>
      <c r="D30" s="112"/>
      <c r="E30" s="112"/>
      <c r="F30" s="112"/>
      <c r="G30" s="112"/>
      <c r="H30" s="113"/>
    </row>
    <row r="31" spans="1:8" ht="13.5" customHeight="1" x14ac:dyDescent="0.4">
      <c r="A31" s="119"/>
      <c r="B31" s="110"/>
      <c r="C31" s="111"/>
      <c r="D31" s="112"/>
      <c r="E31" s="112"/>
      <c r="F31" s="112"/>
      <c r="G31" s="112"/>
      <c r="H31" s="113"/>
    </row>
    <row r="32" spans="1:8" ht="13.5" customHeight="1" x14ac:dyDescent="0.4">
      <c r="A32" s="119"/>
      <c r="B32" s="110"/>
      <c r="C32" s="111"/>
      <c r="D32" s="112"/>
      <c r="E32" s="112"/>
      <c r="F32" s="112"/>
      <c r="G32" s="112"/>
      <c r="H32" s="113"/>
    </row>
    <row r="33" spans="1:8" ht="13.5" customHeight="1" x14ac:dyDescent="0.4">
      <c r="A33" s="119"/>
      <c r="B33" s="110"/>
      <c r="C33" s="111"/>
      <c r="D33" s="112"/>
      <c r="E33" s="112"/>
      <c r="F33" s="112"/>
      <c r="G33" s="112"/>
      <c r="H33" s="113"/>
    </row>
    <row r="34" spans="1:8" ht="13.5" customHeight="1" x14ac:dyDescent="0.4">
      <c r="A34" s="119"/>
      <c r="B34" s="110"/>
      <c r="C34" s="111"/>
      <c r="D34" s="112"/>
      <c r="E34" s="112"/>
      <c r="F34" s="112"/>
      <c r="G34" s="112"/>
      <c r="H34" s="113"/>
    </row>
    <row r="35" spans="1:8" ht="13.5" customHeight="1" x14ac:dyDescent="0.4">
      <c r="A35" s="119"/>
      <c r="B35" s="121"/>
      <c r="C35" s="111"/>
      <c r="D35" s="112"/>
      <c r="E35" s="112"/>
      <c r="F35" s="112"/>
      <c r="G35" s="112"/>
      <c r="H35" s="113"/>
    </row>
    <row r="36" spans="1:8" ht="13.5" customHeight="1" x14ac:dyDescent="0.4">
      <c r="A36" s="119"/>
      <c r="B36" s="121"/>
      <c r="C36" s="111"/>
      <c r="D36" s="112"/>
      <c r="E36" s="112"/>
      <c r="F36" s="112"/>
      <c r="G36" s="112"/>
      <c r="H36" s="113"/>
    </row>
    <row r="37" spans="1:8" ht="13.5" customHeight="1" x14ac:dyDescent="0.4">
      <c r="A37" s="119"/>
      <c r="B37" s="121"/>
      <c r="C37" s="111"/>
      <c r="D37" s="112"/>
      <c r="E37" s="112"/>
      <c r="F37" s="112"/>
      <c r="G37" s="112"/>
      <c r="H37" s="113"/>
    </row>
    <row r="38" spans="1:8" ht="13.5" customHeight="1" x14ac:dyDescent="0.4">
      <c r="A38" s="119"/>
      <c r="B38" s="121"/>
      <c r="C38" s="111"/>
      <c r="D38" s="112"/>
      <c r="E38" s="112"/>
      <c r="F38" s="112"/>
      <c r="G38" s="112"/>
      <c r="H38" s="113"/>
    </row>
    <row r="39" spans="1:8" ht="13.5" customHeight="1" x14ac:dyDescent="0.4">
      <c r="A39" s="119"/>
      <c r="B39" s="121"/>
      <c r="C39" s="111"/>
      <c r="D39" s="112"/>
      <c r="E39" s="112"/>
      <c r="F39" s="112"/>
      <c r="G39" s="112"/>
      <c r="H39" s="113"/>
    </row>
    <row r="40" spans="1:8" ht="13.5" customHeight="1" x14ac:dyDescent="0.4">
      <c r="A40" s="119"/>
      <c r="B40" s="121"/>
      <c r="C40" s="111"/>
      <c r="D40" s="112"/>
      <c r="E40" s="112"/>
      <c r="F40" s="112"/>
      <c r="G40" s="112"/>
      <c r="H40" s="113"/>
    </row>
    <row r="41" spans="1:8" ht="13.5" customHeight="1" x14ac:dyDescent="0.4">
      <c r="A41" s="119"/>
      <c r="B41" s="121"/>
      <c r="C41" s="111"/>
      <c r="D41" s="112"/>
      <c r="E41" s="112"/>
      <c r="F41" s="112"/>
      <c r="G41" s="112"/>
      <c r="H41" s="113"/>
    </row>
    <row r="42" spans="1:8" ht="13.5" customHeight="1" x14ac:dyDescent="0.4">
      <c r="A42" s="119"/>
      <c r="B42" s="121"/>
      <c r="C42" s="111"/>
      <c r="D42" s="112"/>
      <c r="E42" s="112"/>
      <c r="F42" s="112"/>
      <c r="G42" s="112"/>
      <c r="H42" s="113"/>
    </row>
    <row r="43" spans="1:8" ht="13.5" customHeight="1" x14ac:dyDescent="0.4">
      <c r="A43" s="119"/>
      <c r="B43" s="121"/>
      <c r="C43" s="111"/>
      <c r="D43" s="112"/>
      <c r="E43" s="112"/>
      <c r="F43" s="112"/>
      <c r="G43" s="112"/>
      <c r="H43" s="113"/>
    </row>
    <row r="44" spans="1:8" ht="13.5" customHeight="1" x14ac:dyDescent="0.4">
      <c r="A44" s="119"/>
      <c r="B44" s="121"/>
      <c r="C44" s="111"/>
      <c r="D44" s="112"/>
      <c r="E44" s="112"/>
      <c r="F44" s="112"/>
      <c r="G44" s="112"/>
      <c r="H44" s="113"/>
    </row>
    <row r="45" spans="1:8" ht="13.5" customHeight="1" x14ac:dyDescent="0.4">
      <c r="A45" s="119"/>
      <c r="B45" s="121"/>
      <c r="C45" s="111"/>
      <c r="D45" s="112"/>
      <c r="E45" s="112"/>
      <c r="F45" s="112"/>
      <c r="G45" s="112"/>
      <c r="H45" s="113"/>
    </row>
    <row r="46" spans="1:8" ht="13.5" customHeight="1" x14ac:dyDescent="0.4">
      <c r="A46" s="119"/>
      <c r="B46" s="121"/>
      <c r="C46" s="111"/>
      <c r="D46" s="112"/>
      <c r="E46" s="112"/>
      <c r="F46" s="112"/>
      <c r="G46" s="112"/>
      <c r="H46" s="113"/>
    </row>
    <row r="47" spans="1:8" ht="13.5" customHeight="1" x14ac:dyDescent="0.4">
      <c r="A47" s="119"/>
      <c r="B47" s="121"/>
      <c r="C47" s="111"/>
      <c r="D47" s="112"/>
      <c r="E47" s="112"/>
      <c r="F47" s="112"/>
      <c r="G47" s="112"/>
      <c r="H47" s="113"/>
    </row>
    <row r="48" spans="1:8" ht="13.5" customHeight="1" x14ac:dyDescent="0.4">
      <c r="A48" s="119"/>
      <c r="B48" s="121"/>
      <c r="C48" s="111"/>
      <c r="D48" s="112"/>
      <c r="E48" s="112"/>
      <c r="F48" s="112"/>
      <c r="G48" s="112"/>
      <c r="H48" s="113"/>
    </row>
    <row r="49" spans="1:8" ht="13.5" customHeight="1" x14ac:dyDescent="0.4">
      <c r="A49" s="119"/>
      <c r="B49" s="121"/>
      <c r="C49" s="111"/>
      <c r="D49" s="112"/>
      <c r="E49" s="112"/>
      <c r="F49" s="112"/>
      <c r="G49" s="112"/>
      <c r="H49" s="113"/>
    </row>
    <row r="50" spans="1:8" ht="13.5" customHeight="1" x14ac:dyDescent="0.4">
      <c r="A50" s="119"/>
      <c r="B50" s="121"/>
      <c r="C50" s="111"/>
      <c r="D50" s="112"/>
      <c r="E50" s="112"/>
      <c r="F50" s="112"/>
      <c r="G50" s="112"/>
      <c r="H50" s="113"/>
    </row>
    <row r="51" spans="1:8" ht="13.5" customHeight="1" x14ac:dyDescent="0.4">
      <c r="A51" s="119"/>
      <c r="B51" s="121"/>
      <c r="C51" s="111"/>
      <c r="D51" s="112"/>
      <c r="E51" s="112"/>
      <c r="F51" s="112"/>
      <c r="G51" s="112"/>
      <c r="H51" s="113"/>
    </row>
    <row r="52" spans="1:8" ht="13.5" customHeight="1" x14ac:dyDescent="0.4">
      <c r="A52" s="119"/>
      <c r="B52" s="121"/>
      <c r="C52" s="111"/>
      <c r="D52" s="112"/>
      <c r="E52" s="112"/>
      <c r="F52" s="112"/>
      <c r="G52" s="112"/>
      <c r="H52" s="113"/>
    </row>
    <row r="53" spans="1:8" ht="13.5" customHeight="1" x14ac:dyDescent="0.4">
      <c r="A53" s="119"/>
      <c r="B53" s="121"/>
      <c r="C53" s="111"/>
      <c r="D53" s="112"/>
      <c r="E53" s="112"/>
      <c r="F53" s="112"/>
      <c r="G53" s="112"/>
      <c r="H53" s="113"/>
    </row>
    <row r="54" spans="1:8" ht="13.5" customHeight="1" x14ac:dyDescent="0.4">
      <c r="A54" s="122"/>
      <c r="B54" s="123"/>
      <c r="C54" s="116"/>
      <c r="D54" s="117"/>
      <c r="E54" s="117"/>
      <c r="F54" s="117"/>
      <c r="G54" s="117"/>
      <c r="H54" s="118"/>
    </row>
    <row r="55" spans="1:8" ht="13.5" customHeight="1" x14ac:dyDescent="0.4">
      <c r="A55" s="124"/>
      <c r="B55" s="125"/>
      <c r="C55" s="111"/>
      <c r="D55" s="112"/>
      <c r="E55" s="112"/>
      <c r="F55" s="112"/>
      <c r="G55" s="112"/>
      <c r="H55" s="113"/>
    </row>
    <row r="56" spans="1:8" ht="13.5" customHeight="1" x14ac:dyDescent="0.4">
      <c r="A56" s="124"/>
      <c r="B56" s="125"/>
      <c r="C56" s="111"/>
      <c r="D56" s="112"/>
      <c r="E56" s="112"/>
      <c r="F56" s="112"/>
      <c r="G56" s="112"/>
      <c r="H56" s="113"/>
    </row>
    <row r="57" spans="1:8" ht="13.5" customHeight="1" x14ac:dyDescent="0.4">
      <c r="A57" s="126"/>
      <c r="B57" s="127"/>
      <c r="C57" s="128"/>
      <c r="D57" s="129"/>
      <c r="E57" s="129"/>
      <c r="F57" s="129"/>
      <c r="G57" s="129"/>
      <c r="H57" s="130"/>
    </row>
    <row r="58" spans="1:8" ht="13.5" customHeight="1" x14ac:dyDescent="0.4"/>
    <row r="59" spans="1:8" ht="13.5" customHeight="1" x14ac:dyDescent="0.4"/>
    <row r="60" spans="1:8" ht="13.5" customHeight="1" x14ac:dyDescent="0.4"/>
    <row r="61" spans="1:8" ht="13.5" customHeight="1" x14ac:dyDescent="0.4"/>
    <row r="62" spans="1:8" ht="13.5" customHeight="1" x14ac:dyDescent="0.4"/>
    <row r="63" spans="1:8" ht="13.5" customHeight="1" x14ac:dyDescent="0.4"/>
    <row r="64" spans="1:8" ht="13.5" customHeight="1" x14ac:dyDescent="0.4"/>
    <row r="65" ht="13.5" customHeight="1" x14ac:dyDescent="0.4"/>
    <row r="66" ht="13.5" customHeight="1" x14ac:dyDescent="0.4"/>
    <row r="67" ht="13.5" customHeight="1" x14ac:dyDescent="0.4"/>
    <row r="68" ht="13.5" customHeight="1" x14ac:dyDescent="0.4"/>
    <row r="69" ht="13.5" customHeight="1" x14ac:dyDescent="0.4"/>
    <row r="70" ht="13.5" customHeight="1" x14ac:dyDescent="0.4"/>
    <row r="71" ht="13.5" customHeight="1" x14ac:dyDescent="0.4"/>
    <row r="72" ht="13.5" customHeight="1" x14ac:dyDescent="0.4"/>
    <row r="73" ht="13.5" customHeight="1" x14ac:dyDescent="0.4"/>
    <row r="74" ht="13.5" customHeight="1" x14ac:dyDescent="0.4"/>
    <row r="75" ht="13.5" customHeight="1" x14ac:dyDescent="0.4"/>
    <row r="76" ht="13.5" customHeight="1" x14ac:dyDescent="0.4"/>
    <row r="77" ht="13.5" customHeight="1" x14ac:dyDescent="0.4"/>
    <row r="78" ht="13.5" customHeight="1" x14ac:dyDescent="0.4"/>
    <row r="79" ht="13.5" customHeight="1" x14ac:dyDescent="0.4"/>
    <row r="80" ht="13.5" customHeight="1" x14ac:dyDescent="0.4"/>
    <row r="81" ht="13.5" customHeight="1" x14ac:dyDescent="0.4"/>
    <row r="82" ht="13.5" customHeight="1" x14ac:dyDescent="0.4"/>
    <row r="83" ht="13.5" customHeight="1" x14ac:dyDescent="0.4"/>
    <row r="84" ht="13.5" customHeight="1" x14ac:dyDescent="0.4"/>
    <row r="85" ht="13.5" customHeight="1" x14ac:dyDescent="0.4"/>
  </sheetData>
  <mergeCells count="7">
    <mergeCell ref="A1:E1"/>
    <mergeCell ref="C18:H18"/>
    <mergeCell ref="A8:B8"/>
    <mergeCell ref="C8:D8"/>
    <mergeCell ref="A17:H17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zoomScale="85" zoomScaleNormal="85" workbookViewId="0">
      <selection activeCell="D28" sqref="D28"/>
    </sheetView>
  </sheetViews>
  <sheetFormatPr defaultColWidth="9.15234375" defaultRowHeight="14.6" x14ac:dyDescent="0.4"/>
  <cols>
    <col min="1" max="8" width="12.3046875" style="30" customWidth="1"/>
    <col min="9" max="16384" width="9.15234375" style="30"/>
  </cols>
  <sheetData>
    <row r="1" spans="1:8" ht="38.25" customHeight="1" x14ac:dyDescent="0.4">
      <c r="A1" s="161" t="s">
        <v>44</v>
      </c>
      <c r="B1" s="161"/>
      <c r="C1" s="161"/>
      <c r="D1" s="161"/>
      <c r="E1" s="161"/>
    </row>
    <row r="2" spans="1:8" x14ac:dyDescent="0.4">
      <c r="A2" s="38" t="s">
        <v>0</v>
      </c>
      <c r="B2" s="39"/>
      <c r="C2" s="39"/>
      <c r="D2" s="39"/>
      <c r="E2" s="39"/>
      <c r="F2" s="39"/>
      <c r="G2" s="39"/>
      <c r="H2" s="40"/>
    </row>
    <row r="3" spans="1:8" s="32" customFormat="1" ht="9" customHeight="1" x14ac:dyDescent="0.4">
      <c r="A3" s="34" t="s">
        <v>1</v>
      </c>
      <c r="B3" s="36"/>
      <c r="C3" s="34" t="s">
        <v>3</v>
      </c>
      <c r="D3" s="36"/>
      <c r="E3" s="34" t="s">
        <v>2</v>
      </c>
      <c r="F3" s="36"/>
      <c r="G3" s="34" t="s">
        <v>7</v>
      </c>
      <c r="H3" s="37"/>
    </row>
    <row r="4" spans="1:8" s="31" customFormat="1" x14ac:dyDescent="0.4">
      <c r="A4" s="46" t="s">
        <v>42</v>
      </c>
      <c r="B4" s="44"/>
      <c r="C4" s="46">
        <f>'Event Summary'!C4</f>
        <v>0</v>
      </c>
      <c r="D4" s="45"/>
      <c r="E4" s="46">
        <f>'Event Summary'!E4</f>
        <v>0</v>
      </c>
      <c r="F4" s="44"/>
      <c r="G4" s="47" t="str">
        <f>'Event Summary'!G4</f>
        <v>Australia</v>
      </c>
      <c r="H4" s="50"/>
    </row>
    <row r="5" spans="1:8" s="31" customFormat="1" ht="9" customHeight="1" x14ac:dyDescent="0.4">
      <c r="A5" s="34" t="s">
        <v>9</v>
      </c>
      <c r="B5" s="37"/>
      <c r="C5" s="34" t="s">
        <v>38</v>
      </c>
      <c r="D5" s="35"/>
      <c r="E5" s="34" t="s">
        <v>29</v>
      </c>
      <c r="F5" s="35"/>
      <c r="G5" s="34" t="s">
        <v>30</v>
      </c>
      <c r="H5" s="35"/>
    </row>
    <row r="6" spans="1:8" s="31" customFormat="1" x14ac:dyDescent="0.4">
      <c r="A6" s="47" t="str">
        <f>'Event Summary'!A6</f>
        <v>Queensland</v>
      </c>
      <c r="B6" s="50"/>
      <c r="C6" s="53" t="str">
        <f>'Event Summary'!C6</f>
        <v>Well Head</v>
      </c>
      <c r="D6" s="50"/>
      <c r="E6" s="57">
        <f>'Event Summary'!E6</f>
        <v>0</v>
      </c>
      <c r="F6" s="55"/>
      <c r="G6" s="57">
        <f>'Event Summary'!G6</f>
        <v>0</v>
      </c>
      <c r="H6" s="45"/>
    </row>
    <row r="7" spans="1:8" s="31" customFormat="1" ht="9" customHeight="1" x14ac:dyDescent="0.4">
      <c r="A7" s="34" t="s">
        <v>25</v>
      </c>
      <c r="B7" s="37"/>
      <c r="C7" s="34" t="s">
        <v>26</v>
      </c>
      <c r="D7" s="35"/>
      <c r="E7" s="34" t="s">
        <v>27</v>
      </c>
      <c r="F7" s="35"/>
      <c r="G7" s="34" t="s">
        <v>28</v>
      </c>
      <c r="H7" s="35"/>
    </row>
    <row r="8" spans="1:8" s="31" customFormat="1" x14ac:dyDescent="0.4">
      <c r="A8" s="177">
        <f>'Event Summary'!A8:B8</f>
        <v>0</v>
      </c>
      <c r="B8" s="178"/>
      <c r="C8" s="179">
        <f>'Event Summary'!C8:D8</f>
        <v>0</v>
      </c>
      <c r="D8" s="180"/>
      <c r="E8" s="54" t="str">
        <f>'Event Summary'!E8</f>
        <v>GDA94/MGA94</v>
      </c>
      <c r="F8" s="55"/>
      <c r="G8" s="54">
        <f>'Event Summary'!G8</f>
        <v>55</v>
      </c>
      <c r="H8" s="45"/>
    </row>
    <row r="9" spans="1:8" x14ac:dyDescent="0.4">
      <c r="A9" s="38" t="s">
        <v>5</v>
      </c>
      <c r="B9" s="39"/>
      <c r="C9" s="39"/>
      <c r="D9" s="39"/>
      <c r="E9" s="39"/>
      <c r="F9" s="39"/>
      <c r="G9" s="49"/>
      <c r="H9" s="40"/>
    </row>
    <row r="10" spans="1:8" s="32" customFormat="1" ht="9" customHeight="1" x14ac:dyDescent="0.4">
      <c r="A10" s="34" t="s">
        <v>13</v>
      </c>
      <c r="B10" s="35"/>
      <c r="C10" s="48" t="s">
        <v>6</v>
      </c>
      <c r="D10" s="35"/>
      <c r="E10" s="48" t="s">
        <v>14</v>
      </c>
      <c r="F10" s="36"/>
      <c r="G10" s="34" t="s">
        <v>11</v>
      </c>
      <c r="H10" s="35"/>
    </row>
    <row r="11" spans="1:8" s="31" customFormat="1" x14ac:dyDescent="0.4">
      <c r="A11" s="41" t="str">
        <f>'Event Summary'!A11</f>
        <v>Ground Level</v>
      </c>
      <c r="B11" s="43"/>
      <c r="C11" s="51">
        <f>'Event Summary'!C11</f>
        <v>0</v>
      </c>
      <c r="D11" s="43"/>
      <c r="E11" s="41" t="str">
        <f>'Event Summary'!E11</f>
        <v>ORT</v>
      </c>
      <c r="F11" s="42"/>
      <c r="G11" s="51">
        <f>'Event Summary'!G11</f>
        <v>0</v>
      </c>
      <c r="H11" s="43"/>
    </row>
    <row r="12" spans="1:8" s="32" customFormat="1" ht="9" customHeight="1" x14ac:dyDescent="0.4">
      <c r="A12" s="34" t="s">
        <v>4</v>
      </c>
      <c r="B12" s="35"/>
      <c r="C12" s="34" t="s">
        <v>39</v>
      </c>
      <c r="D12" s="35"/>
      <c r="E12" s="34" t="s">
        <v>10</v>
      </c>
      <c r="F12" s="35"/>
      <c r="G12" s="34" t="s">
        <v>35</v>
      </c>
      <c r="H12" s="35"/>
    </row>
    <row r="13" spans="1:8" s="31" customFormat="1" x14ac:dyDescent="0.4">
      <c r="A13" s="52">
        <f>'Event Summary'!A13</f>
        <v>0</v>
      </c>
      <c r="B13" s="43"/>
      <c r="C13" s="41" t="str">
        <f>'Event Summary'!C13</f>
        <v>North Seeking Gyro</v>
      </c>
      <c r="D13" s="43"/>
      <c r="E13" s="41" t="str">
        <f>'Event Summary'!E13</f>
        <v>True North</v>
      </c>
      <c r="F13" s="43"/>
      <c r="G13" s="56" t="str">
        <f>'Event Summary'!G13</f>
        <v>N/A</v>
      </c>
      <c r="H13" s="43"/>
    </row>
    <row r="14" spans="1:8" s="32" customFormat="1" ht="9" customHeight="1" x14ac:dyDescent="0.4">
      <c r="A14" s="58" t="s">
        <v>41</v>
      </c>
      <c r="B14" s="35"/>
      <c r="C14" s="34" t="s">
        <v>31</v>
      </c>
      <c r="D14" s="35"/>
      <c r="E14" s="34" t="s">
        <v>37</v>
      </c>
      <c r="F14" s="36"/>
      <c r="G14" s="181" t="s">
        <v>15</v>
      </c>
      <c r="H14" s="182"/>
    </row>
    <row r="15" spans="1:8" s="33" customFormat="1" ht="12.9" x14ac:dyDescent="0.4">
      <c r="A15" s="52">
        <f>'Event Summary'!A15</f>
        <v>0</v>
      </c>
      <c r="B15" s="43"/>
      <c r="C15" s="41">
        <f>'Event Summary'!C15</f>
        <v>0</v>
      </c>
      <c r="D15" s="43"/>
      <c r="E15" s="41">
        <f>'Event Summary'!E15</f>
        <v>0</v>
      </c>
      <c r="F15" s="42"/>
      <c r="G15" s="183">
        <f>'Event Summary'!G15:H15</f>
        <v>0</v>
      </c>
      <c r="H15" s="184"/>
    </row>
    <row r="16" spans="1:8" s="3" customFormat="1" ht="9" customHeight="1" x14ac:dyDescent="0.3">
      <c r="A16" s="34" t="s">
        <v>12</v>
      </c>
      <c r="B16" s="4"/>
      <c r="C16" s="4"/>
      <c r="D16" s="4"/>
      <c r="E16" s="4"/>
      <c r="F16" s="4"/>
      <c r="G16" s="4"/>
      <c r="H16" s="5"/>
    </row>
    <row r="17" spans="1:8" ht="25.5" customHeight="1" x14ac:dyDescent="0.4">
      <c r="A17" s="167">
        <f>'Event Summary'!A17:H17</f>
        <v>0</v>
      </c>
      <c r="B17" s="168"/>
      <c r="C17" s="168"/>
      <c r="D17" s="168"/>
      <c r="E17" s="168"/>
      <c r="F17" s="168"/>
      <c r="G17" s="168"/>
      <c r="H17" s="169"/>
    </row>
    <row r="18" spans="1:8" ht="6" customHeight="1" x14ac:dyDescent="0.4">
      <c r="A18" s="59"/>
      <c r="B18" s="60"/>
      <c r="C18" s="60"/>
      <c r="D18" s="60"/>
      <c r="E18" s="60"/>
      <c r="F18" s="60"/>
      <c r="G18" s="60"/>
      <c r="H18" s="61"/>
    </row>
    <row r="19" spans="1:8" s="6" customFormat="1" x14ac:dyDescent="0.4">
      <c r="A19" s="174" t="s">
        <v>5</v>
      </c>
      <c r="B19" s="175"/>
      <c r="C19" s="175"/>
      <c r="D19" s="175"/>
      <c r="E19" s="175"/>
      <c r="F19" s="175"/>
      <c r="G19" s="175"/>
      <c r="H19" s="176"/>
    </row>
    <row r="20" spans="1:8" ht="13.5" customHeight="1" x14ac:dyDescent="0.4">
      <c r="A20" s="187" t="s">
        <v>49</v>
      </c>
      <c r="B20" s="188"/>
      <c r="C20" s="188"/>
      <c r="D20" s="98"/>
      <c r="E20" s="99"/>
      <c r="F20" s="99"/>
      <c r="G20" s="99"/>
      <c r="H20" s="100"/>
    </row>
    <row r="21" spans="1:8" ht="13.5" customHeight="1" x14ac:dyDescent="0.4">
      <c r="A21" s="185" t="s">
        <v>67</v>
      </c>
      <c r="B21" s="186"/>
      <c r="C21" s="186"/>
      <c r="D21" s="101"/>
      <c r="E21" s="102"/>
      <c r="F21" s="101"/>
      <c r="G21" s="101"/>
      <c r="H21" s="103"/>
    </row>
    <row r="22" spans="1:8" ht="13.5" customHeight="1" x14ac:dyDescent="0.4">
      <c r="A22" s="185" t="s">
        <v>50</v>
      </c>
      <c r="B22" s="186"/>
      <c r="C22" s="186"/>
      <c r="D22" s="189"/>
      <c r="E22" s="189"/>
      <c r="F22" s="189"/>
      <c r="G22" s="189"/>
      <c r="H22" s="190"/>
    </row>
    <row r="23" spans="1:8" ht="6" customHeight="1" x14ac:dyDescent="0.4">
      <c r="A23" s="75"/>
      <c r="B23" s="76"/>
      <c r="C23" s="76"/>
      <c r="D23" s="77"/>
      <c r="E23" s="77"/>
      <c r="F23" s="77"/>
      <c r="G23" s="77"/>
      <c r="H23" s="78"/>
    </row>
    <row r="24" spans="1:8" ht="13.5" customHeight="1" x14ac:dyDescent="0.4">
      <c r="A24" s="174" t="s">
        <v>51</v>
      </c>
      <c r="B24" s="175"/>
      <c r="C24" s="175"/>
      <c r="D24" s="175"/>
      <c r="E24" s="175"/>
      <c r="F24" s="175"/>
      <c r="G24" s="175"/>
      <c r="H24" s="176"/>
    </row>
    <row r="25" spans="1:8" ht="13.5" customHeight="1" x14ac:dyDescent="0.4">
      <c r="A25" s="191" t="s">
        <v>52</v>
      </c>
      <c r="B25" s="192"/>
      <c r="C25" s="192"/>
      <c r="D25" s="192"/>
      <c r="E25" s="192"/>
      <c r="F25" s="192"/>
      <c r="G25" s="192"/>
      <c r="H25" s="193"/>
    </row>
    <row r="26" spans="1:8" ht="13.5" customHeight="1" x14ac:dyDescent="0.4">
      <c r="A26" s="185" t="s">
        <v>65</v>
      </c>
      <c r="B26" s="186"/>
      <c r="C26" s="186"/>
      <c r="D26" s="95"/>
      <c r="E26" s="88"/>
      <c r="F26" s="88"/>
      <c r="G26" s="88"/>
      <c r="H26" s="89"/>
    </row>
    <row r="27" spans="1:8" ht="13.5" customHeight="1" x14ac:dyDescent="0.4">
      <c r="A27" s="185" t="s">
        <v>53</v>
      </c>
      <c r="B27" s="186"/>
      <c r="C27" s="186"/>
      <c r="D27" s="96"/>
      <c r="E27" s="80"/>
      <c r="F27" s="80"/>
      <c r="G27" s="194"/>
      <c r="H27" s="195"/>
    </row>
    <row r="28" spans="1:8" ht="13.5" customHeight="1" x14ac:dyDescent="0.4">
      <c r="A28" s="185" t="s">
        <v>59</v>
      </c>
      <c r="B28" s="186"/>
      <c r="C28" s="186"/>
      <c r="D28" s="97"/>
      <c r="E28" s="79"/>
      <c r="F28" s="79"/>
      <c r="G28" s="71"/>
      <c r="H28" s="74"/>
    </row>
    <row r="29" spans="1:8" ht="13.5" customHeight="1" x14ac:dyDescent="0.4">
      <c r="A29" s="185" t="s">
        <v>54</v>
      </c>
      <c r="B29" s="186"/>
      <c r="C29" s="186"/>
      <c r="D29" s="97"/>
      <c r="E29" s="79"/>
      <c r="F29" s="79"/>
      <c r="G29" s="194"/>
      <c r="H29" s="195"/>
    </row>
    <row r="30" spans="1:8" ht="13.5" customHeight="1" x14ac:dyDescent="0.4">
      <c r="A30" s="185" t="s">
        <v>60</v>
      </c>
      <c r="B30" s="186"/>
      <c r="C30" s="186"/>
      <c r="D30" s="97"/>
      <c r="E30" s="196" t="str">
        <f>IF(D27&lt;1,"Use Gyro Toolface Only!","")</f>
        <v>Use Gyro Toolface Only!</v>
      </c>
      <c r="F30" s="196"/>
      <c r="G30" s="196"/>
      <c r="H30" s="197"/>
    </row>
    <row r="31" spans="1:8" ht="13.5" customHeight="1" x14ac:dyDescent="0.4">
      <c r="A31" s="185" t="s">
        <v>55</v>
      </c>
      <c r="B31" s="186"/>
      <c r="C31" s="186"/>
      <c r="D31" s="86">
        <f>D30</f>
        <v>0</v>
      </c>
      <c r="E31" s="87" t="str">
        <f>IF(OR(D32-5&gt;D31,D32+5&lt;D31),"Out Of Tolerance! Check Data!","")</f>
        <v/>
      </c>
      <c r="F31" s="68"/>
      <c r="G31" s="68"/>
      <c r="H31" s="69"/>
    </row>
    <row r="32" spans="1:8" ht="13.5" customHeight="1" x14ac:dyDescent="0.4">
      <c r="A32" s="185" t="s">
        <v>56</v>
      </c>
      <c r="B32" s="186"/>
      <c r="C32" s="186"/>
      <c r="D32" s="81">
        <f>IF(D29+D28&gt;360,D29+D28-360,D29+D28)</f>
        <v>0</v>
      </c>
      <c r="E32" s="68"/>
      <c r="F32" s="68"/>
      <c r="G32" s="68"/>
      <c r="H32" s="69"/>
    </row>
    <row r="33" spans="1:8" ht="6" customHeight="1" x14ac:dyDescent="0.4">
      <c r="A33" s="82"/>
      <c r="B33" s="83"/>
      <c r="C33" s="84"/>
      <c r="D33" s="84"/>
      <c r="E33" s="84"/>
      <c r="F33" s="84"/>
      <c r="G33" s="84"/>
      <c r="H33" s="85"/>
    </row>
    <row r="34" spans="1:8" ht="13.5" customHeight="1" x14ac:dyDescent="0.4">
      <c r="A34" s="191" t="s">
        <v>57</v>
      </c>
      <c r="B34" s="192"/>
      <c r="C34" s="192"/>
      <c r="D34" s="192"/>
      <c r="E34" s="192"/>
      <c r="F34" s="192"/>
      <c r="G34" s="192"/>
      <c r="H34" s="193"/>
    </row>
    <row r="35" spans="1:8" ht="13.5" customHeight="1" x14ac:dyDescent="0.4">
      <c r="A35" s="185" t="s">
        <v>65</v>
      </c>
      <c r="B35" s="186"/>
      <c r="C35" s="186"/>
      <c r="D35" s="95"/>
      <c r="E35" s="88"/>
      <c r="F35" s="88"/>
      <c r="G35" s="88"/>
      <c r="H35" s="89"/>
    </row>
    <row r="36" spans="1:8" ht="13.5" customHeight="1" x14ac:dyDescent="0.4">
      <c r="A36" s="185" t="s">
        <v>53</v>
      </c>
      <c r="B36" s="186"/>
      <c r="C36" s="186"/>
      <c r="D36" s="96"/>
      <c r="E36" s="80"/>
      <c r="F36" s="80"/>
      <c r="G36" s="194"/>
      <c r="H36" s="195"/>
    </row>
    <row r="37" spans="1:8" ht="13.5" customHeight="1" x14ac:dyDescent="0.4">
      <c r="A37" s="185" t="s">
        <v>59</v>
      </c>
      <c r="B37" s="186"/>
      <c r="C37" s="186"/>
      <c r="D37" s="97"/>
      <c r="E37" s="79"/>
      <c r="F37" s="79"/>
      <c r="G37" s="71"/>
      <c r="H37" s="74"/>
    </row>
    <row r="38" spans="1:8" ht="13.5" customHeight="1" x14ac:dyDescent="0.4">
      <c r="A38" s="185" t="s">
        <v>54</v>
      </c>
      <c r="B38" s="186"/>
      <c r="C38" s="186"/>
      <c r="D38" s="97"/>
      <c r="E38" s="79"/>
      <c r="F38" s="79"/>
      <c r="G38" s="194"/>
      <c r="H38" s="195"/>
    </row>
    <row r="39" spans="1:8" ht="13.5" customHeight="1" x14ac:dyDescent="0.4">
      <c r="A39" s="185" t="s">
        <v>60</v>
      </c>
      <c r="B39" s="186"/>
      <c r="C39" s="186"/>
      <c r="D39" s="97"/>
      <c r="E39" s="196" t="str">
        <f>IF(D36&lt;1,"Use Gyro Toolface Only!","")</f>
        <v>Use Gyro Toolface Only!</v>
      </c>
      <c r="F39" s="196"/>
      <c r="G39" s="196"/>
      <c r="H39" s="197"/>
    </row>
    <row r="40" spans="1:8" ht="13.5" customHeight="1" x14ac:dyDescent="0.4">
      <c r="A40" s="185" t="s">
        <v>55</v>
      </c>
      <c r="B40" s="186"/>
      <c r="C40" s="186"/>
      <c r="D40" s="86">
        <f>D39</f>
        <v>0</v>
      </c>
      <c r="E40" s="87" t="str">
        <f>IF(OR(D41-5&gt;D40,D41+5&lt;D40),"Out Of Tolerance! Check Data!","")</f>
        <v/>
      </c>
      <c r="F40" s="68"/>
      <c r="G40" s="68"/>
      <c r="H40" s="69"/>
    </row>
    <row r="41" spans="1:8" ht="13.5" customHeight="1" x14ac:dyDescent="0.4">
      <c r="A41" s="185" t="s">
        <v>56</v>
      </c>
      <c r="B41" s="186"/>
      <c r="C41" s="186"/>
      <c r="D41" s="81">
        <f>IF(D38+D37&gt;360,D38+D37-360,D38+D37)</f>
        <v>0</v>
      </c>
      <c r="E41" s="68"/>
      <c r="F41" s="68"/>
      <c r="G41" s="68"/>
      <c r="H41" s="69"/>
    </row>
    <row r="42" spans="1:8" ht="6" customHeight="1" x14ac:dyDescent="0.4">
      <c r="A42" s="82"/>
      <c r="B42" s="83"/>
      <c r="C42" s="84"/>
      <c r="D42" s="84"/>
      <c r="E42" s="84"/>
      <c r="F42" s="84"/>
      <c r="G42" s="84"/>
      <c r="H42" s="85"/>
    </row>
    <row r="43" spans="1:8" ht="13.5" customHeight="1" x14ac:dyDescent="0.4">
      <c r="A43" s="191" t="s">
        <v>58</v>
      </c>
      <c r="B43" s="192"/>
      <c r="C43" s="192"/>
      <c r="D43" s="192"/>
      <c r="E43" s="192"/>
      <c r="F43" s="192"/>
      <c r="G43" s="192"/>
      <c r="H43" s="193"/>
    </row>
    <row r="44" spans="1:8" ht="13.5" customHeight="1" x14ac:dyDescent="0.4">
      <c r="A44" s="185" t="s">
        <v>65</v>
      </c>
      <c r="B44" s="186"/>
      <c r="C44" s="186"/>
      <c r="D44" s="95"/>
      <c r="E44" s="88"/>
      <c r="F44" s="88"/>
      <c r="G44" s="88"/>
      <c r="H44" s="89"/>
    </row>
    <row r="45" spans="1:8" ht="13.5" customHeight="1" x14ac:dyDescent="0.4">
      <c r="A45" s="185" t="s">
        <v>53</v>
      </c>
      <c r="B45" s="186"/>
      <c r="C45" s="186"/>
      <c r="D45" s="96"/>
      <c r="E45" s="80"/>
      <c r="F45" s="80"/>
      <c r="G45" s="194"/>
      <c r="H45" s="195"/>
    </row>
    <row r="46" spans="1:8" ht="13.5" customHeight="1" x14ac:dyDescent="0.4">
      <c r="A46" s="185" t="s">
        <v>59</v>
      </c>
      <c r="B46" s="186"/>
      <c r="C46" s="186"/>
      <c r="D46" s="97"/>
      <c r="E46" s="79"/>
      <c r="F46" s="79"/>
      <c r="G46" s="71"/>
      <c r="H46" s="74"/>
    </row>
    <row r="47" spans="1:8" ht="13.5" customHeight="1" x14ac:dyDescent="0.4">
      <c r="A47" s="185" t="s">
        <v>54</v>
      </c>
      <c r="B47" s="186"/>
      <c r="C47" s="186"/>
      <c r="D47" s="97"/>
      <c r="E47" s="79"/>
      <c r="F47" s="79"/>
      <c r="G47" s="194"/>
      <c r="H47" s="195"/>
    </row>
    <row r="48" spans="1:8" ht="13.5" customHeight="1" x14ac:dyDescent="0.4">
      <c r="A48" s="185" t="s">
        <v>60</v>
      </c>
      <c r="B48" s="186"/>
      <c r="C48" s="186"/>
      <c r="D48" s="97"/>
      <c r="E48" s="196" t="str">
        <f>IF(D45&lt;1,"Use Gyro Toolface Only!","")</f>
        <v>Use Gyro Toolface Only!</v>
      </c>
      <c r="F48" s="196"/>
      <c r="G48" s="196"/>
      <c r="H48" s="197"/>
    </row>
    <row r="49" spans="1:8" ht="13.5" customHeight="1" x14ac:dyDescent="0.4">
      <c r="A49" s="185" t="s">
        <v>55</v>
      </c>
      <c r="B49" s="186"/>
      <c r="C49" s="186"/>
      <c r="D49" s="86">
        <f>D48</f>
        <v>0</v>
      </c>
      <c r="E49" s="87" t="str">
        <f>IF(OR(D50-5&gt;D49,D50+5&lt;D49),"Out Of Tolerance! Check Data!","")</f>
        <v/>
      </c>
      <c r="F49" s="68"/>
      <c r="G49" s="68"/>
      <c r="H49" s="69"/>
    </row>
    <row r="50" spans="1:8" ht="13.5" customHeight="1" x14ac:dyDescent="0.4">
      <c r="A50" s="185" t="s">
        <v>56</v>
      </c>
      <c r="B50" s="186"/>
      <c r="C50" s="186"/>
      <c r="D50" s="81">
        <f>IF(D47+D46&gt;360,D47+D46-360,D47+D46)</f>
        <v>0</v>
      </c>
      <c r="E50" s="68"/>
      <c r="F50" s="68"/>
      <c r="G50" s="68"/>
      <c r="H50" s="69"/>
    </row>
    <row r="51" spans="1:8" ht="6" customHeight="1" x14ac:dyDescent="0.4">
      <c r="A51" s="82"/>
      <c r="B51" s="83"/>
      <c r="C51" s="84"/>
      <c r="D51" s="84"/>
      <c r="E51" s="84"/>
      <c r="F51" s="84"/>
      <c r="G51" s="84"/>
      <c r="H51" s="85"/>
    </row>
    <row r="52" spans="1:8" ht="13.5" customHeight="1" x14ac:dyDescent="0.4">
      <c r="A52" s="174" t="s">
        <v>61</v>
      </c>
      <c r="B52" s="175"/>
      <c r="C52" s="175"/>
      <c r="D52" s="175"/>
      <c r="E52" s="175"/>
      <c r="F52" s="175"/>
      <c r="G52" s="175"/>
      <c r="H52" s="176"/>
    </row>
    <row r="53" spans="1:8" ht="13.5" customHeight="1" x14ac:dyDescent="0.4">
      <c r="A53" s="93"/>
      <c r="B53" s="73"/>
      <c r="C53" s="63"/>
      <c r="D53" s="63"/>
      <c r="E53" s="63"/>
      <c r="F53" s="63"/>
      <c r="G53" s="63"/>
      <c r="H53" s="64"/>
    </row>
    <row r="54" spans="1:8" ht="13.5" customHeight="1" x14ac:dyDescent="0.4">
      <c r="A54" s="70"/>
      <c r="B54" s="71"/>
      <c r="C54" s="68"/>
      <c r="D54" s="68"/>
      <c r="E54" s="68"/>
      <c r="F54" s="68"/>
      <c r="G54" s="68"/>
      <c r="H54" s="69"/>
    </row>
    <row r="55" spans="1:8" ht="13.5" customHeight="1" x14ac:dyDescent="0.4">
      <c r="A55" s="94" t="str">
        <f>"Average Hole Deviation at "&amp;D$20&amp; "m"</f>
        <v>Average Hole Deviation at m</v>
      </c>
      <c r="B55" s="68"/>
      <c r="C55" s="68"/>
      <c r="D55" s="68"/>
      <c r="E55" s="91" t="e">
        <f>AVERAGE(D45,D36,D27)</f>
        <v>#DIV/0!</v>
      </c>
      <c r="F55" s="87" t="e">
        <f>IF(E55&lt;1,"Deviation to low to use gravity toolface","")</f>
        <v>#DIV/0!</v>
      </c>
      <c r="G55" s="68"/>
      <c r="H55" s="69"/>
    </row>
    <row r="56" spans="1:8" ht="13.5" customHeight="1" x14ac:dyDescent="0.4">
      <c r="A56" s="94" t="str">
        <f>"Average Hole Azimuth at "&amp;D$20&amp; "m"</f>
        <v>Average Hole Azimuth at m</v>
      </c>
      <c r="B56" s="68"/>
      <c r="C56" s="68"/>
      <c r="D56" s="68"/>
      <c r="E56" s="90" t="e">
        <f>AVERAGE(D$28,D$37,D$46)</f>
        <v>#DIV/0!</v>
      </c>
      <c r="F56" s="68"/>
      <c r="G56" s="68"/>
      <c r="H56" s="69"/>
    </row>
    <row r="57" spans="1:8" ht="13.5" customHeight="1" x14ac:dyDescent="0.4">
      <c r="A57" s="94" t="s">
        <v>62</v>
      </c>
      <c r="B57" s="68"/>
      <c r="C57" s="68"/>
      <c r="D57" s="68"/>
      <c r="E57" s="90" t="e">
        <f>AVERAGE(D$47,D$38,D$29)</f>
        <v>#DIV/0!</v>
      </c>
      <c r="F57" s="68"/>
      <c r="G57" s="68"/>
      <c r="H57" s="69"/>
    </row>
    <row r="58" spans="1:8" ht="13.5" customHeight="1" x14ac:dyDescent="0.4">
      <c r="A58" s="94" t="s">
        <v>64</v>
      </c>
      <c r="B58" s="68"/>
      <c r="C58" s="68"/>
      <c r="D58" s="68"/>
      <c r="E58" s="92" t="e">
        <f>IF(E$56+E$57&gt;360, E$56+E$57-360, E$56+E$57)</f>
        <v>#DIV/0!</v>
      </c>
      <c r="F58" s="87" t="e">
        <f>IF(OR(E58-5&gt;E59,E58+5&lt;E59),"Out Of Tolerance! Check Data!","")</f>
        <v>#DIV/0!</v>
      </c>
      <c r="G58" s="68"/>
      <c r="H58" s="69"/>
    </row>
    <row r="59" spans="1:8" ht="13.5" customHeight="1" x14ac:dyDescent="0.4">
      <c r="A59" s="94" t="s">
        <v>63</v>
      </c>
      <c r="B59" s="68"/>
      <c r="C59" s="68"/>
      <c r="D59" s="68"/>
      <c r="E59" s="92" t="e">
        <f>AVERAGE(D$30,D$39,D$48)</f>
        <v>#DIV/0!</v>
      </c>
      <c r="F59" s="68" t="e">
        <f>IF(E55&gt;5,"Use gravity toolface and well Azimuth","")</f>
        <v>#DIV/0!</v>
      </c>
      <c r="G59" s="68"/>
      <c r="H59" s="69"/>
    </row>
    <row r="60" spans="1:8" ht="13.5" customHeight="1" x14ac:dyDescent="0.4">
      <c r="A60" s="70"/>
      <c r="B60" s="71"/>
      <c r="C60" s="68"/>
      <c r="D60" s="68"/>
      <c r="E60" s="68"/>
      <c r="F60" s="68"/>
      <c r="G60" s="68"/>
      <c r="H60" s="69"/>
    </row>
    <row r="61" spans="1:8" ht="13.5" customHeight="1" x14ac:dyDescent="0.4">
      <c r="A61" s="70"/>
      <c r="B61" s="71"/>
      <c r="C61" s="68"/>
      <c r="D61" s="68"/>
      <c r="E61" s="68"/>
      <c r="F61" s="68"/>
      <c r="G61" s="68"/>
      <c r="H61" s="69"/>
    </row>
    <row r="62" spans="1:8" ht="13.5" customHeight="1" x14ac:dyDescent="0.4">
      <c r="A62" s="65"/>
      <c r="B62" s="66"/>
      <c r="C62" s="66"/>
      <c r="D62" s="66"/>
      <c r="E62" s="66"/>
      <c r="F62" s="66"/>
      <c r="G62" s="66"/>
      <c r="H62" s="67"/>
    </row>
    <row r="63" spans="1:8" ht="13.5" customHeight="1" x14ac:dyDescent="0.4">
      <c r="A63" s="174" t="s">
        <v>66</v>
      </c>
      <c r="B63" s="175"/>
      <c r="C63" s="175"/>
      <c r="D63" s="175"/>
      <c r="E63" s="175"/>
      <c r="F63" s="175"/>
      <c r="G63" s="175"/>
      <c r="H63" s="176"/>
    </row>
    <row r="64" spans="1:8" ht="13.5" customHeight="1" x14ac:dyDescent="0.4">
      <c r="A64" s="62"/>
      <c r="B64" s="63"/>
      <c r="C64" s="63"/>
      <c r="D64" s="63"/>
      <c r="E64" s="63"/>
      <c r="F64" s="63"/>
      <c r="G64" s="63"/>
      <c r="H64" s="64"/>
    </row>
    <row r="65" spans="1:8" ht="13.5" customHeight="1" x14ac:dyDescent="0.4">
      <c r="A65" s="72" t="s">
        <v>52</v>
      </c>
      <c r="B65" s="68"/>
      <c r="C65" s="68"/>
      <c r="D65" s="68"/>
      <c r="E65" s="68"/>
      <c r="F65" s="68"/>
      <c r="G65" s="68"/>
      <c r="H65" s="69"/>
    </row>
    <row r="66" spans="1:8" ht="13.5" customHeight="1" x14ac:dyDescent="0.4">
      <c r="A66" s="72"/>
      <c r="B66" s="68"/>
      <c r="C66" s="68"/>
      <c r="D66" s="68"/>
      <c r="E66" s="68"/>
      <c r="F66" s="68"/>
      <c r="G66" s="68"/>
      <c r="H66" s="69"/>
    </row>
    <row r="67" spans="1:8" ht="13.5" customHeight="1" x14ac:dyDescent="0.4">
      <c r="A67" s="72"/>
      <c r="B67" s="68"/>
      <c r="C67" s="68"/>
      <c r="D67" s="68"/>
      <c r="E67" s="68"/>
      <c r="F67" s="68"/>
      <c r="G67" s="68"/>
      <c r="H67" s="69"/>
    </row>
    <row r="68" spans="1:8" ht="13.5" customHeight="1" x14ac:dyDescent="0.4">
      <c r="A68" s="72"/>
      <c r="B68" s="68"/>
      <c r="C68" s="68"/>
      <c r="D68" s="68"/>
      <c r="E68" s="68"/>
      <c r="F68" s="68"/>
      <c r="G68" s="68"/>
      <c r="H68" s="69"/>
    </row>
    <row r="69" spans="1:8" ht="13.5" customHeight="1" x14ac:dyDescent="0.4">
      <c r="A69" s="72"/>
      <c r="B69" s="68"/>
      <c r="C69" s="68"/>
      <c r="D69" s="68"/>
      <c r="E69" s="68"/>
      <c r="F69" s="68"/>
      <c r="G69" s="68"/>
      <c r="H69" s="69"/>
    </row>
    <row r="70" spans="1:8" ht="13.5" customHeight="1" x14ac:dyDescent="0.4">
      <c r="A70" s="72"/>
      <c r="B70" s="68"/>
      <c r="C70" s="68"/>
      <c r="D70" s="68"/>
      <c r="E70" s="68"/>
      <c r="F70" s="68"/>
      <c r="G70" s="68"/>
      <c r="H70" s="69"/>
    </row>
    <row r="71" spans="1:8" ht="13.5" customHeight="1" x14ac:dyDescent="0.4">
      <c r="A71" s="72"/>
      <c r="B71" s="68"/>
      <c r="C71" s="68"/>
      <c r="D71" s="68"/>
      <c r="E71" s="68"/>
      <c r="F71" s="68"/>
      <c r="G71" s="68"/>
      <c r="H71" s="69"/>
    </row>
    <row r="72" spans="1:8" ht="13.5" customHeight="1" x14ac:dyDescent="0.4">
      <c r="A72" s="72"/>
      <c r="B72" s="68"/>
      <c r="C72" s="68"/>
      <c r="D72" s="68"/>
      <c r="E72" s="68"/>
      <c r="F72" s="68"/>
      <c r="G72" s="68"/>
      <c r="H72" s="69"/>
    </row>
    <row r="73" spans="1:8" ht="13.5" customHeight="1" x14ac:dyDescent="0.4">
      <c r="A73" s="72"/>
      <c r="B73" s="68"/>
      <c r="C73" s="68"/>
      <c r="D73" s="68"/>
      <c r="E73" s="68"/>
      <c r="F73" s="68"/>
      <c r="G73" s="68"/>
      <c r="H73" s="69"/>
    </row>
    <row r="74" spans="1:8" ht="13.5" customHeight="1" x14ac:dyDescent="0.4">
      <c r="A74" s="72"/>
      <c r="B74" s="68"/>
      <c r="C74" s="68"/>
      <c r="D74" s="68"/>
      <c r="E74" s="68"/>
      <c r="F74" s="68"/>
      <c r="G74" s="68"/>
      <c r="H74" s="69"/>
    </row>
    <row r="75" spans="1:8" ht="13.5" customHeight="1" x14ac:dyDescent="0.4">
      <c r="A75" s="72"/>
      <c r="B75" s="68"/>
      <c r="C75" s="68"/>
      <c r="D75" s="68"/>
      <c r="E75" s="68"/>
      <c r="F75" s="68"/>
      <c r="G75" s="68"/>
      <c r="H75" s="69"/>
    </row>
    <row r="76" spans="1:8" ht="13.5" customHeight="1" x14ac:dyDescent="0.4">
      <c r="A76" s="72"/>
      <c r="B76" s="68"/>
      <c r="C76" s="68"/>
      <c r="D76" s="68"/>
      <c r="E76" s="68"/>
      <c r="F76" s="68"/>
      <c r="G76" s="68"/>
      <c r="H76" s="69"/>
    </row>
    <row r="77" spans="1:8" ht="13.5" customHeight="1" x14ac:dyDescent="0.4">
      <c r="A77" s="72"/>
      <c r="B77" s="68"/>
      <c r="C77" s="68"/>
      <c r="D77" s="68"/>
      <c r="E77" s="68"/>
      <c r="F77" s="68"/>
      <c r="G77" s="68"/>
      <c r="H77" s="69"/>
    </row>
    <row r="78" spans="1:8" ht="13.5" customHeight="1" x14ac:dyDescent="0.4">
      <c r="A78" s="72" t="s">
        <v>57</v>
      </c>
      <c r="B78" s="68"/>
      <c r="C78" s="68"/>
      <c r="D78" s="68"/>
      <c r="E78" s="68"/>
      <c r="F78" s="68"/>
      <c r="G78" s="68"/>
      <c r="H78" s="69"/>
    </row>
    <row r="79" spans="1:8" ht="13.5" customHeight="1" x14ac:dyDescent="0.4">
      <c r="A79" s="72"/>
      <c r="B79" s="68"/>
      <c r="C79" s="68"/>
      <c r="D79" s="68"/>
      <c r="E79" s="68"/>
      <c r="F79" s="68"/>
      <c r="G79" s="68"/>
      <c r="H79" s="69"/>
    </row>
    <row r="80" spans="1:8" ht="13.5" customHeight="1" x14ac:dyDescent="0.4">
      <c r="A80" s="72"/>
      <c r="B80" s="68"/>
      <c r="C80" s="68"/>
      <c r="D80" s="68"/>
      <c r="E80" s="68"/>
      <c r="F80" s="68"/>
      <c r="G80" s="68"/>
      <c r="H80" s="69"/>
    </row>
    <row r="81" spans="1:8" ht="13.5" customHeight="1" x14ac:dyDescent="0.4">
      <c r="A81" s="72"/>
      <c r="B81" s="68"/>
      <c r="C81" s="68"/>
      <c r="D81" s="68"/>
      <c r="E81" s="68"/>
      <c r="F81" s="68"/>
      <c r="G81" s="68"/>
      <c r="H81" s="69"/>
    </row>
    <row r="82" spans="1:8" ht="13.5" customHeight="1" x14ac:dyDescent="0.4">
      <c r="A82" s="72"/>
      <c r="B82" s="68"/>
      <c r="C82" s="68"/>
      <c r="D82" s="68"/>
      <c r="E82" s="68"/>
      <c r="F82" s="68"/>
      <c r="G82" s="68"/>
      <c r="H82" s="69"/>
    </row>
    <row r="83" spans="1:8" ht="13.5" customHeight="1" x14ac:dyDescent="0.4">
      <c r="A83" s="72"/>
      <c r="B83" s="68"/>
      <c r="C83" s="68"/>
      <c r="D83" s="68"/>
      <c r="E83" s="68"/>
      <c r="F83" s="68"/>
      <c r="G83" s="68"/>
      <c r="H83" s="69"/>
    </row>
    <row r="84" spans="1:8" ht="13.5" customHeight="1" x14ac:dyDescent="0.4">
      <c r="A84" s="72"/>
      <c r="B84" s="68"/>
      <c r="C84" s="68"/>
      <c r="D84" s="68"/>
      <c r="E84" s="68"/>
      <c r="F84" s="68"/>
      <c r="G84" s="68"/>
      <c r="H84" s="69"/>
    </row>
    <row r="85" spans="1:8" ht="13.5" customHeight="1" x14ac:dyDescent="0.4">
      <c r="A85" s="72"/>
      <c r="B85" s="68"/>
      <c r="C85" s="68"/>
      <c r="D85" s="68"/>
      <c r="E85" s="68"/>
      <c r="F85" s="68"/>
      <c r="G85" s="68"/>
      <c r="H85" s="69"/>
    </row>
    <row r="86" spans="1:8" ht="13.5" customHeight="1" x14ac:dyDescent="0.4">
      <c r="A86" s="72"/>
      <c r="B86" s="68"/>
      <c r="C86" s="68"/>
      <c r="D86" s="68"/>
      <c r="E86" s="68"/>
      <c r="F86" s="68"/>
      <c r="G86" s="68"/>
      <c r="H86" s="69"/>
    </row>
    <row r="87" spans="1:8" ht="13.5" customHeight="1" x14ac:dyDescent="0.4">
      <c r="A87" s="72"/>
      <c r="B87" s="68"/>
      <c r="C87" s="68"/>
      <c r="D87" s="68"/>
      <c r="E87" s="68"/>
      <c r="F87" s="68"/>
      <c r="G87" s="68"/>
      <c r="H87" s="69"/>
    </row>
    <row r="88" spans="1:8" ht="13.5" customHeight="1" x14ac:dyDescent="0.4">
      <c r="A88" s="72"/>
      <c r="B88" s="68"/>
      <c r="C88" s="68"/>
      <c r="D88" s="68"/>
      <c r="E88" s="68"/>
      <c r="F88" s="68"/>
      <c r="G88" s="68"/>
      <c r="H88" s="69"/>
    </row>
    <row r="89" spans="1:8" ht="13.5" customHeight="1" x14ac:dyDescent="0.4">
      <c r="A89" s="72"/>
      <c r="B89" s="68"/>
      <c r="C89" s="68"/>
      <c r="D89" s="68"/>
      <c r="E89" s="68"/>
      <c r="F89" s="68"/>
      <c r="G89" s="68"/>
      <c r="H89" s="69"/>
    </row>
    <row r="90" spans="1:8" ht="13.5" customHeight="1" x14ac:dyDescent="0.4">
      <c r="A90" s="72"/>
      <c r="B90" s="68"/>
      <c r="C90" s="68"/>
      <c r="D90" s="68"/>
      <c r="E90" s="68"/>
      <c r="F90" s="68"/>
      <c r="G90" s="68"/>
      <c r="H90" s="69"/>
    </row>
    <row r="91" spans="1:8" x14ac:dyDescent="0.4">
      <c r="A91" s="72" t="s">
        <v>58</v>
      </c>
      <c r="B91" s="68"/>
      <c r="C91" s="68"/>
      <c r="D91" s="68"/>
      <c r="E91" s="68"/>
      <c r="F91" s="68"/>
      <c r="G91" s="68"/>
      <c r="H91" s="69"/>
    </row>
    <row r="92" spans="1:8" x14ac:dyDescent="0.4">
      <c r="A92" s="72"/>
      <c r="B92" s="68"/>
      <c r="C92" s="68"/>
      <c r="D92" s="68"/>
      <c r="E92" s="68"/>
      <c r="F92" s="68"/>
      <c r="G92" s="68"/>
      <c r="H92" s="69"/>
    </row>
    <row r="93" spans="1:8" x14ac:dyDescent="0.4">
      <c r="A93" s="72"/>
      <c r="B93" s="68"/>
      <c r="C93" s="68"/>
      <c r="D93" s="68"/>
      <c r="E93" s="68"/>
      <c r="F93" s="68"/>
      <c r="G93" s="68"/>
      <c r="H93" s="69"/>
    </row>
    <row r="94" spans="1:8" x14ac:dyDescent="0.4">
      <c r="A94" s="72"/>
      <c r="B94" s="68"/>
      <c r="C94" s="68"/>
      <c r="D94" s="68"/>
      <c r="E94" s="68"/>
      <c r="F94" s="68"/>
      <c r="G94" s="68"/>
      <c r="H94" s="69"/>
    </row>
    <row r="95" spans="1:8" x14ac:dyDescent="0.4">
      <c r="A95" s="72"/>
      <c r="B95" s="68"/>
      <c r="C95" s="68"/>
      <c r="D95" s="68"/>
      <c r="E95" s="68"/>
      <c r="F95" s="68"/>
      <c r="G95" s="68"/>
      <c r="H95" s="69"/>
    </row>
    <row r="96" spans="1:8" x14ac:dyDescent="0.4">
      <c r="A96" s="72"/>
      <c r="B96" s="68"/>
      <c r="C96" s="68"/>
      <c r="D96" s="68"/>
      <c r="E96" s="68"/>
      <c r="F96" s="68"/>
      <c r="G96" s="68"/>
      <c r="H96" s="69"/>
    </row>
    <row r="97" spans="1:8" x14ac:dyDescent="0.4">
      <c r="A97" s="72"/>
      <c r="B97" s="68"/>
      <c r="C97" s="68"/>
      <c r="D97" s="68"/>
      <c r="E97" s="68"/>
      <c r="F97" s="68"/>
      <c r="G97" s="68"/>
      <c r="H97" s="69"/>
    </row>
    <row r="98" spans="1:8" x14ac:dyDescent="0.4">
      <c r="A98" s="72"/>
      <c r="B98" s="68"/>
      <c r="C98" s="68"/>
      <c r="D98" s="68"/>
      <c r="E98" s="68"/>
      <c r="F98" s="68"/>
      <c r="G98" s="68"/>
      <c r="H98" s="69"/>
    </row>
    <row r="99" spans="1:8" x14ac:dyDescent="0.4">
      <c r="A99" s="72"/>
      <c r="B99" s="68"/>
      <c r="C99" s="68"/>
      <c r="D99" s="68"/>
      <c r="E99" s="68"/>
      <c r="F99" s="68"/>
      <c r="G99" s="68"/>
      <c r="H99" s="69"/>
    </row>
    <row r="100" spans="1:8" x14ac:dyDescent="0.4">
      <c r="A100" s="72"/>
      <c r="B100" s="68"/>
      <c r="C100" s="68"/>
      <c r="D100" s="68"/>
      <c r="E100" s="68"/>
      <c r="F100" s="68"/>
      <c r="G100" s="68"/>
      <c r="H100" s="69"/>
    </row>
    <row r="101" spans="1:8" x14ac:dyDescent="0.4">
      <c r="A101" s="72"/>
      <c r="B101" s="68"/>
      <c r="C101" s="68"/>
      <c r="D101" s="68"/>
      <c r="E101" s="68"/>
      <c r="F101" s="68"/>
      <c r="G101" s="68"/>
      <c r="H101" s="69"/>
    </row>
    <row r="102" spans="1:8" x14ac:dyDescent="0.4">
      <c r="A102" s="72"/>
      <c r="B102" s="68"/>
      <c r="C102" s="68"/>
      <c r="D102" s="68"/>
      <c r="E102" s="68"/>
      <c r="F102" s="68"/>
      <c r="G102" s="68"/>
      <c r="H102" s="69"/>
    </row>
    <row r="103" spans="1:8" x14ac:dyDescent="0.4">
      <c r="A103" s="72"/>
      <c r="B103" s="68"/>
      <c r="C103" s="68"/>
      <c r="D103" s="68"/>
      <c r="E103" s="68"/>
      <c r="F103" s="68"/>
      <c r="G103" s="68"/>
      <c r="H103" s="69"/>
    </row>
    <row r="104" spans="1:8" x14ac:dyDescent="0.4">
      <c r="A104" s="72"/>
      <c r="B104" s="68"/>
      <c r="C104" s="68"/>
      <c r="D104" s="68"/>
      <c r="E104" s="68"/>
      <c r="F104" s="68"/>
      <c r="G104" s="68"/>
      <c r="H104" s="69"/>
    </row>
    <row r="105" spans="1:8" x14ac:dyDescent="0.4">
      <c r="A105" s="72"/>
      <c r="B105" s="68"/>
      <c r="C105" s="68"/>
      <c r="D105" s="68"/>
      <c r="E105" s="68"/>
      <c r="F105" s="68"/>
      <c r="G105" s="68"/>
      <c r="H105" s="69"/>
    </row>
    <row r="106" spans="1:8" x14ac:dyDescent="0.4">
      <c r="A106" s="72"/>
      <c r="B106" s="68"/>
      <c r="C106" s="68"/>
      <c r="D106" s="68"/>
      <c r="E106" s="68"/>
      <c r="F106" s="68"/>
      <c r="G106" s="68"/>
      <c r="H106" s="69"/>
    </row>
    <row r="107" spans="1:8" x14ac:dyDescent="0.4">
      <c r="A107" s="72"/>
      <c r="B107" s="68"/>
      <c r="C107" s="68"/>
      <c r="D107" s="68"/>
      <c r="E107" s="68"/>
      <c r="F107" s="68"/>
      <c r="G107" s="68"/>
      <c r="H107" s="69"/>
    </row>
    <row r="108" spans="1:8" x14ac:dyDescent="0.4">
      <c r="A108" s="72"/>
      <c r="B108" s="68"/>
      <c r="C108" s="68"/>
      <c r="D108" s="68"/>
      <c r="E108" s="68"/>
      <c r="F108" s="68"/>
      <c r="G108" s="68"/>
      <c r="H108" s="69"/>
    </row>
    <row r="109" spans="1:8" x14ac:dyDescent="0.4">
      <c r="A109" s="72"/>
      <c r="B109" s="68"/>
      <c r="C109" s="68"/>
      <c r="D109" s="68"/>
      <c r="E109" s="68"/>
      <c r="F109" s="68"/>
      <c r="G109" s="68"/>
      <c r="H109" s="69"/>
    </row>
    <row r="110" spans="1:8" x14ac:dyDescent="0.4">
      <c r="A110" s="72"/>
      <c r="B110" s="68"/>
      <c r="C110" s="68"/>
      <c r="D110" s="68"/>
      <c r="E110" s="68"/>
      <c r="F110" s="68"/>
      <c r="G110" s="68"/>
      <c r="H110" s="69"/>
    </row>
    <row r="111" spans="1:8" x14ac:dyDescent="0.4">
      <c r="A111" s="72"/>
      <c r="B111" s="68"/>
      <c r="C111" s="68"/>
      <c r="D111" s="68"/>
      <c r="E111" s="68"/>
      <c r="F111" s="68"/>
      <c r="G111" s="68"/>
      <c r="H111" s="69"/>
    </row>
    <row r="112" spans="1:8" x14ac:dyDescent="0.4">
      <c r="A112" s="72"/>
      <c r="B112" s="68"/>
      <c r="C112" s="68"/>
      <c r="D112" s="68"/>
      <c r="E112" s="68"/>
      <c r="F112" s="68"/>
      <c r="G112" s="68"/>
      <c r="H112" s="69"/>
    </row>
    <row r="113" spans="1:8" x14ac:dyDescent="0.4">
      <c r="A113" s="72"/>
      <c r="B113" s="68"/>
      <c r="C113" s="68"/>
      <c r="D113" s="68"/>
      <c r="E113" s="68"/>
      <c r="F113" s="68"/>
      <c r="G113" s="68"/>
      <c r="H113" s="69"/>
    </row>
    <row r="114" spans="1:8" x14ac:dyDescent="0.4">
      <c r="A114" s="72"/>
      <c r="B114" s="68"/>
      <c r="C114" s="68"/>
      <c r="D114" s="68"/>
      <c r="E114" s="68"/>
      <c r="F114" s="68"/>
      <c r="G114" s="68"/>
      <c r="H114" s="69"/>
    </row>
    <row r="115" spans="1:8" x14ac:dyDescent="0.4">
      <c r="A115" s="72"/>
      <c r="B115" s="68"/>
      <c r="C115" s="68"/>
      <c r="D115" s="68"/>
      <c r="E115" s="68"/>
      <c r="F115" s="68"/>
      <c r="G115" s="68"/>
      <c r="H115" s="69"/>
    </row>
    <row r="116" spans="1:8" x14ac:dyDescent="0.4">
      <c r="A116" s="72"/>
      <c r="B116" s="68"/>
      <c r="C116" s="68"/>
      <c r="D116" s="68"/>
      <c r="E116" s="68"/>
      <c r="F116" s="68"/>
      <c r="G116" s="68"/>
      <c r="H116" s="69"/>
    </row>
    <row r="117" spans="1:8" x14ac:dyDescent="0.4">
      <c r="A117" s="72"/>
      <c r="B117" s="68"/>
      <c r="C117" s="68"/>
      <c r="D117" s="68"/>
      <c r="E117" s="68"/>
      <c r="F117" s="68"/>
      <c r="G117" s="68"/>
      <c r="H117" s="69"/>
    </row>
    <row r="118" spans="1:8" x14ac:dyDescent="0.4">
      <c r="A118" s="65"/>
      <c r="B118" s="66"/>
      <c r="C118" s="66"/>
      <c r="D118" s="66"/>
      <c r="E118" s="66"/>
      <c r="F118" s="66"/>
      <c r="G118" s="66"/>
      <c r="H118" s="67"/>
    </row>
  </sheetData>
  <sheetProtection password="85BF" sheet="1" objects="1" scenarios="1"/>
  <mergeCells count="47">
    <mergeCell ref="A37:C37"/>
    <mergeCell ref="A39:C39"/>
    <mergeCell ref="A40:C40"/>
    <mergeCell ref="A52:H52"/>
    <mergeCell ref="A63:H63"/>
    <mergeCell ref="A48:C48"/>
    <mergeCell ref="A49:C49"/>
    <mergeCell ref="A50:C50"/>
    <mergeCell ref="E48:H48"/>
    <mergeCell ref="A38:C38"/>
    <mergeCell ref="A47:C47"/>
    <mergeCell ref="E39:H39"/>
    <mergeCell ref="G38:H38"/>
    <mergeCell ref="G47:H47"/>
    <mergeCell ref="A44:C44"/>
    <mergeCell ref="A41:C41"/>
    <mergeCell ref="A43:H43"/>
    <mergeCell ref="A45:C45"/>
    <mergeCell ref="G45:H45"/>
    <mergeCell ref="A46:C46"/>
    <mergeCell ref="A31:C31"/>
    <mergeCell ref="A32:C32"/>
    <mergeCell ref="A34:H34"/>
    <mergeCell ref="A36:C36"/>
    <mergeCell ref="G36:H36"/>
    <mergeCell ref="A35:C35"/>
    <mergeCell ref="A30:C30"/>
    <mergeCell ref="A25:H25"/>
    <mergeCell ref="A29:C29"/>
    <mergeCell ref="G27:H27"/>
    <mergeCell ref="G29:H29"/>
    <mergeCell ref="E30:H30"/>
    <mergeCell ref="A26:C26"/>
    <mergeCell ref="A28:C28"/>
    <mergeCell ref="A24:H24"/>
    <mergeCell ref="A27:C27"/>
    <mergeCell ref="A20:C20"/>
    <mergeCell ref="A21:C21"/>
    <mergeCell ref="A22:C22"/>
    <mergeCell ref="D22:H22"/>
    <mergeCell ref="A19:H19"/>
    <mergeCell ref="A1:E1"/>
    <mergeCell ref="A8:B8"/>
    <mergeCell ref="C8:D8"/>
    <mergeCell ref="A17:H17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Event Summary</vt:lpstr>
      <vt:lpstr>Gyro Orientation Survey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JHollingworth</cp:lastModifiedBy>
  <cp:lastPrinted>2016-01-11T06:51:48Z</cp:lastPrinted>
  <dcterms:created xsi:type="dcterms:W3CDTF">2012-03-28T03:24:07Z</dcterms:created>
  <dcterms:modified xsi:type="dcterms:W3CDTF">2016-06-08T04:24:50Z</dcterms:modified>
</cp:coreProperties>
</file>