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Backup Data\Huracan\Huracan Standards and Policies\Latest QHSSE Documents\Audits\"/>
    </mc:Choice>
  </mc:AlternateContent>
  <xr:revisionPtr revIDLastSave="0" documentId="8_{4CA2EC25-AFAA-457E-9F52-6ABCC15E7D0C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Audit" sheetId="1" r:id="rId1"/>
    <sheet name="Guida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1" i="1" l="1"/>
  <c r="A32" i="1" s="1"/>
  <c r="A33" i="1" s="1"/>
  <c r="A34" i="1" s="1"/>
  <c r="A35" i="1" s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8" i="1"/>
  <c r="A9" i="1" s="1"/>
  <c r="A10" i="1" s="1"/>
  <c r="A11" i="1" s="1"/>
  <c r="A12" i="1" s="1"/>
  <c r="A13" i="1" s="1"/>
  <c r="G36" i="1"/>
  <c r="F36" i="1"/>
  <c r="F3" i="1" l="1"/>
  <c r="A6" i="1"/>
  <c r="A7" i="1" s="1"/>
  <c r="H36" i="1"/>
</calcChain>
</file>

<file path=xl/sharedStrings.xml><?xml version="1.0" encoding="utf-8"?>
<sst xmlns="http://schemas.openxmlformats.org/spreadsheetml/2006/main" count="164" uniqueCount="84">
  <si>
    <t>Location</t>
  </si>
  <si>
    <t>Score</t>
  </si>
  <si>
    <t>Date</t>
  </si>
  <si>
    <t>No.</t>
  </si>
  <si>
    <t>Assessment Questions</t>
  </si>
  <si>
    <t>Yes</t>
  </si>
  <si>
    <t>No</t>
  </si>
  <si>
    <t>N/A</t>
  </si>
  <si>
    <t>Exemption / Comments</t>
  </si>
  <si>
    <t xml:space="preserve">Is there a driving monitor system for this location included in the local JM plan? </t>
  </si>
  <si>
    <t xml:space="preserve">Is there a local person assigned to administer the monitor program? </t>
  </si>
  <si>
    <t xml:space="preserve">Are all the monitors downloaded at least once per month? </t>
  </si>
  <si>
    <t xml:space="preserve">Have the initial odometer readings from the vehicles been inputted in the data base? </t>
  </si>
  <si>
    <t>Do the monitor odometer readings match the vehicles' odometer readings?</t>
  </si>
  <si>
    <t>Are ghost trips/unauthorized trips followed up and assigned to the driver who was responsible?</t>
  </si>
  <si>
    <t xml:space="preserve"> Is action being taken to eliminate ghost/unauthorized trips? </t>
  </si>
  <si>
    <t xml:space="preserve">Are all tampers, or power disconnects and recording failures, or speed spikes, addressed in a timely manner to prevent reoccurrence? </t>
  </si>
  <si>
    <t xml:space="preserve">Have actions been taken to investigate and eliminate these? </t>
  </si>
  <si>
    <t xml:space="preserve">Is the Driver Performance Report being printed in colour and posted every month? </t>
  </si>
  <si>
    <t>Does it include management team scores?</t>
  </si>
  <si>
    <t>Is it signed by the senior site manager?</t>
  </si>
  <si>
    <t xml:space="preserve">Is the data base password protected? </t>
  </si>
  <si>
    <t>Are the parameter settings in the monitors and/or database password protected?</t>
  </si>
  <si>
    <t xml:space="preserve">Are the data files being backed up regularly? </t>
  </si>
  <si>
    <t xml:space="preserve">Is there a process in place to download monitors in remote locations? </t>
  </si>
  <si>
    <t>Is monitor data being used to assist in crash investigations and reviews?</t>
  </si>
  <si>
    <t>TOTAL</t>
  </si>
  <si>
    <t>FBFV - Roma</t>
  </si>
  <si>
    <t>Guidance</t>
  </si>
  <si>
    <t>Review the local Journey Management Plan.</t>
  </si>
  <si>
    <t>This person should be trained and have sufficient time in their duties to support the system adequately.</t>
  </si>
  <si>
    <t>Verify by interview of at least 2-3 selected staff members. Physically inspect vehicles. Match vehicle asset list to download from DM database.</t>
  </si>
  <si>
    <t>Verify with the manager and 2-3 selected employees. Check  Driver Performance Report posting(s). Review data base.</t>
  </si>
  <si>
    <t>Review the data base.</t>
  </si>
  <si>
    <t xml:space="preserve">Compare odometer readings of 3-4 vehicles against their monitor readings. </t>
  </si>
  <si>
    <t>Verify by interview of at least 2-3 selected staff members. Review data base, print the previous months Driver Performance Report using the monitor software. If any unauthorized trips appear, they have not been assigned.</t>
  </si>
  <si>
    <t>Review database for frequency of occurrence. Verify with the manager and selected employees.</t>
  </si>
  <si>
    <t>Review data base. Inspect vehicles for Tampers. Interview 2-3 selected staff members.</t>
  </si>
  <si>
    <t>Verify by interview of manager, mechanic/technician, DM Adminstrator or QHSE person and at least 2-3 selected staff members.</t>
  </si>
  <si>
    <t>Observe if data is posted for the current month. Verify by interview of at least 2-3 selected staff members. Check for archived copies.</t>
  </si>
  <si>
    <t>Review data base. Observe if data is posted for the current month. Verify by interview of at least 2-3 selected staff members. Check archived copies.</t>
  </si>
  <si>
    <t>Observe if data is posted for the current month. Verify by interview of at least 2-3 selected staff members. Check archived copies.</t>
  </si>
  <si>
    <t>Verify by interview with DM Administrator or QHSE person. Look for "stickies" and try obvious passwords.</t>
  </si>
  <si>
    <t>Verify by interview with DM Administrator or QHSE person and at least  2-3 selected staff members. Try obvious number sequences.</t>
  </si>
  <si>
    <t>Verify by interview with DM administrator or QHSE person. Check back-up software or equivalent process.</t>
  </si>
  <si>
    <t xml:space="preserve">Verify by interview with DM Administrator or QHSE person and at least  2-3 selected staff members. Check database. </t>
  </si>
  <si>
    <t>Observation</t>
  </si>
  <si>
    <t>Document
Review</t>
  </si>
  <si>
    <t>Interview</t>
  </si>
  <si>
    <t>x</t>
  </si>
  <si>
    <t>Are all Huracan Vehicles equipped with an approved electronic driver improvement monitor?</t>
  </si>
  <si>
    <t xml:space="preserve">Are the vehicle parameters in-line with the Land Transport specification? </t>
  </si>
  <si>
    <t>Is (are) the password(s) known only by the administrator and the HSE coordinator?</t>
  </si>
  <si>
    <t>Do all night driving events have approval from the appropriate level of management?</t>
  </si>
  <si>
    <t>Are personnel liciensed for vehicle?</t>
  </si>
  <si>
    <t>Is the necessity for the Journey's reviewed prior to departure?</t>
  </si>
  <si>
    <t>Are iJourney trips entered prior to departure?</t>
  </si>
  <si>
    <t>Are vehicle checks being completed prior to departure from base?</t>
  </si>
  <si>
    <t>Are appropriate directions available prior to departure?</t>
  </si>
  <si>
    <t>Are communication adequte for location?</t>
  </si>
  <si>
    <t>Are vehicles maitnenance completed on time and to an adequte standard?</t>
  </si>
  <si>
    <t>Are vehicles presentable and safe to drive?</t>
  </si>
  <si>
    <t>Do the vehicles have appropriate safety equipment as per Local Journey Management Plan?</t>
  </si>
  <si>
    <t>Verify by interview with DM Administrator or QHSE person and at least  2-3 selected staff members. Look for HIRDionable data, e.g. low mileage in data base vs. actual trip mileage to indicate tampering with calibration; consistent top speed indicating engine run at governed RPM where this RPM would have vehicle traveling faster than settings should allow.</t>
  </si>
  <si>
    <t>Verify by interview with DM Administrator or QHSE person. Check HIRD for uploaded attachments.</t>
  </si>
  <si>
    <t>IVMS installed in all road vehicles.  No IVMS in forklift.</t>
  </si>
  <si>
    <t>Automatic system</t>
  </si>
  <si>
    <t>0 recoded</t>
  </si>
  <si>
    <t>Observed on notice board.</t>
  </si>
  <si>
    <t>Login in is specific to users with password protection.</t>
  </si>
  <si>
    <t>Huracan Journey Management Compliance Audit</t>
  </si>
  <si>
    <t xml:space="preserve">1/4 vehicle inspected found to have incorrect mileage. </t>
  </si>
  <si>
    <t>Review data base. Compare to manual.</t>
  </si>
  <si>
    <t>Excellent compliance with personal login keys.</t>
  </si>
  <si>
    <t>21-Feb-24</t>
  </si>
  <si>
    <t>Section 10 of document LocalJMP_Rev2.2_17Jan24</t>
  </si>
  <si>
    <t>Assigned to Executive Manager</t>
  </si>
  <si>
    <t>Missing reverse beeper on 630ZOP</t>
  </si>
  <si>
    <t>Managed by by Navman</t>
  </si>
  <si>
    <t>Is iJourney use in 100% of Journey's above 110km?</t>
  </si>
  <si>
    <t>Not all trips</t>
  </si>
  <si>
    <t>ERN generally available for most clients</t>
  </si>
  <si>
    <t>Yes UHF and Cellphone</t>
  </si>
  <si>
    <t>Some job dependant over-runs but within 2000km of scheduled mainteinacne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</si>
</sst>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indexed="8"/>
      <name val="Univers 57 Condensed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color indexed="8"/>
      <name val="Univers 57 Condensed"/>
      <family val="2"/>
    </font>
    <font>
      <sz val="10"/>
      <name val="Univers 57 Condensed"/>
      <family val="2"/>
    </font>
    <font>
      <sz val="10"/>
      <color indexed="8"/>
      <name val="Arial"/>
      <family val="2"/>
    </font>
    <font>
      <sz val="12"/>
      <name val="Univers 57 Condensed"/>
      <family val="2"/>
    </font>
    <font>
      <b/>
      <sz val="12"/>
      <color theme="0"/>
      <name val="Univers 57 Condensed"/>
      <family val="2"/>
    </font>
    <font>
      <sz val="10"/>
      <color theme="0"/>
      <name val="Univers 57 Condensed"/>
      <family val="2"/>
    </font>
    <font>
      <sz val="2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left" vertical="top"/>
    </xf>
    <xf numFmtId="0" fontId="3" fillId="3" borderId="1" xfId="0" applyFont="1" applyFill="1" applyBorder="1" applyAlignment="1">
      <alignment horizontal="center"/>
    </xf>
    <xf numFmtId="0" fontId="0" fillId="3" borderId="1" xfId="0" applyFill="1" applyBorder="1"/>
    <xf numFmtId="0" fontId="6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top" wrapText="1"/>
    </xf>
    <xf numFmtId="0" fontId="3" fillId="3" borderId="2" xfId="0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4" fillId="0" borderId="1" xfId="0" applyFont="1" applyBorder="1" applyAlignment="1" applyProtection="1">
      <alignment horizontal="left" vertical="top" wrapText="1"/>
      <protection locked="0"/>
    </xf>
    <xf numFmtId="0" fontId="4" fillId="0" borderId="1" xfId="0" applyFont="1" applyBorder="1" applyAlignment="1" applyProtection="1">
      <alignment horizontal="left" vertical="top"/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0" fillId="4" borderId="0" xfId="0" applyFill="1"/>
    <xf numFmtId="0" fontId="9" fillId="4" borderId="1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164" fontId="9" fillId="4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3" fillId="2" borderId="1" xfId="0" applyFont="1" applyFill="1" applyBorder="1" applyAlignment="1">
      <alignment horizontal="center"/>
    </xf>
    <xf numFmtId="0" fontId="0" fillId="0" borderId="1" xfId="0" applyBorder="1"/>
    <xf numFmtId="164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top" wrapText="1"/>
    </xf>
    <xf numFmtId="0" fontId="11" fillId="4" borderId="3" xfId="0" applyFont="1" applyFill="1" applyBorder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49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87086</xdr:colOff>
      <xdr:row>1</xdr:row>
      <xdr:rowOff>43543</xdr:rowOff>
    </xdr:from>
    <xdr:to>
      <xdr:col>3</xdr:col>
      <xdr:colOff>0</xdr:colOff>
      <xdr:row>1</xdr:row>
      <xdr:rowOff>573156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086" y="152400"/>
          <a:ext cx="1730828" cy="5248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6"/>
  <sheetViews>
    <sheetView tabSelected="1" zoomScale="85" zoomScaleNormal="85" workbookViewId="0">
      <pane ySplit="1968" activePane="bottomLeft"/>
      <selection activeCell="I4" sqref="I4"/>
      <selection pane="bottomLeft" activeCell="J33" sqref="J33"/>
    </sheetView>
  </sheetViews>
  <sheetFormatPr defaultRowHeight="14.4"/>
  <cols>
    <col min="1" max="1" width="4.33203125" bestFit="1" customWidth="1"/>
    <col min="2" max="2" width="7.88671875" customWidth="1"/>
    <col min="3" max="3" width="13.5546875" customWidth="1"/>
    <col min="4" max="4" width="11.44140625" customWidth="1"/>
    <col min="5" max="5" width="10.88671875" customWidth="1"/>
    <col min="6" max="8" width="5.6640625" customWidth="1"/>
    <col min="9" max="9" width="33.5546875" customWidth="1"/>
    <col min="10" max="10" width="56.33203125" customWidth="1"/>
  </cols>
  <sheetData>
    <row r="1" spans="1:13" ht="8.6999999999999993" customHeight="1"/>
    <row r="2" spans="1:13" ht="50.7" customHeight="1">
      <c r="A2" s="28" t="s">
        <v>70</v>
      </c>
      <c r="B2" s="29"/>
      <c r="C2" s="29"/>
      <c r="D2" s="29"/>
      <c r="E2" s="29"/>
      <c r="F2" s="29"/>
      <c r="G2" s="29"/>
      <c r="H2" s="29"/>
      <c r="I2" s="29"/>
      <c r="J2" s="29"/>
      <c r="K2" s="15"/>
      <c r="L2" s="15"/>
      <c r="M2" s="15"/>
    </row>
    <row r="3" spans="1:13" ht="15.6">
      <c r="A3" s="30" t="s">
        <v>0</v>
      </c>
      <c r="B3" s="31"/>
      <c r="C3" s="32" t="s">
        <v>27</v>
      </c>
      <c r="D3" s="33"/>
      <c r="E3" s="21" t="s">
        <v>1</v>
      </c>
      <c r="F3" s="26">
        <f>F36/(F36+G36)</f>
        <v>0.86206896551724133</v>
      </c>
      <c r="G3" s="26"/>
      <c r="H3" s="20" t="s">
        <v>2</v>
      </c>
      <c r="I3" s="10" t="s">
        <v>74</v>
      </c>
    </row>
    <row r="4" spans="1:13" ht="39.6">
      <c r="A4" s="16" t="s">
        <v>3</v>
      </c>
      <c r="B4" s="30" t="s">
        <v>4</v>
      </c>
      <c r="C4" s="34"/>
      <c r="D4" s="34"/>
      <c r="E4" s="34"/>
      <c r="F4" s="16" t="s">
        <v>5</v>
      </c>
      <c r="G4" s="16" t="s">
        <v>6</v>
      </c>
      <c r="H4" s="16" t="s">
        <v>7</v>
      </c>
      <c r="I4" s="16" t="s">
        <v>8</v>
      </c>
      <c r="J4" s="17" t="s">
        <v>28</v>
      </c>
      <c r="K4" s="18" t="s">
        <v>46</v>
      </c>
      <c r="L4" s="19" t="s">
        <v>47</v>
      </c>
      <c r="M4" s="18" t="s">
        <v>48</v>
      </c>
    </row>
    <row r="5" spans="1:13" ht="27.6" customHeight="1">
      <c r="A5" s="1">
        <v>1</v>
      </c>
      <c r="B5" s="22" t="s">
        <v>9</v>
      </c>
      <c r="C5" s="23"/>
      <c r="D5" s="23"/>
      <c r="E5" s="23"/>
      <c r="F5" s="4">
        <v>1</v>
      </c>
      <c r="G5" s="4"/>
      <c r="H5" s="4"/>
      <c r="I5" s="13" t="s">
        <v>75</v>
      </c>
      <c r="J5" s="7" t="s">
        <v>29</v>
      </c>
      <c r="K5" s="2"/>
      <c r="L5" s="2" t="s">
        <v>49</v>
      </c>
      <c r="M5" s="2"/>
    </row>
    <row r="6" spans="1:13" ht="27.6" customHeight="1">
      <c r="A6" s="1">
        <f>A5+1</f>
        <v>2</v>
      </c>
      <c r="B6" s="22" t="s">
        <v>10</v>
      </c>
      <c r="C6" s="23"/>
      <c r="D6" s="23"/>
      <c r="E6" s="23"/>
      <c r="F6" s="4">
        <v>1</v>
      </c>
      <c r="G6" s="4"/>
      <c r="H6" s="4"/>
      <c r="I6" s="13" t="s">
        <v>76</v>
      </c>
      <c r="J6" s="8" t="s">
        <v>30</v>
      </c>
      <c r="K6" s="2"/>
      <c r="L6" s="2" t="s">
        <v>49</v>
      </c>
      <c r="M6" s="2" t="s">
        <v>49</v>
      </c>
    </row>
    <row r="7" spans="1:13" ht="27.6" customHeight="1">
      <c r="A7" s="1">
        <f t="shared" ref="A7:A35" si="0">A6+1</f>
        <v>3</v>
      </c>
      <c r="B7" s="22" t="s">
        <v>50</v>
      </c>
      <c r="C7" s="23"/>
      <c r="D7" s="23"/>
      <c r="E7" s="23"/>
      <c r="F7" s="4">
        <v>1</v>
      </c>
      <c r="G7" s="4"/>
      <c r="H7" s="4"/>
      <c r="I7" s="13" t="s">
        <v>65</v>
      </c>
      <c r="J7" s="8" t="s">
        <v>31</v>
      </c>
      <c r="K7" s="3" t="s">
        <v>49</v>
      </c>
      <c r="L7" s="3" t="s">
        <v>49</v>
      </c>
      <c r="M7" s="3" t="s">
        <v>49</v>
      </c>
    </row>
    <row r="8" spans="1:13" ht="27.6" customHeight="1">
      <c r="A8" s="1">
        <f t="shared" si="0"/>
        <v>4</v>
      </c>
      <c r="B8" s="27" t="s">
        <v>11</v>
      </c>
      <c r="C8" s="23"/>
      <c r="D8" s="23"/>
      <c r="E8" s="23"/>
      <c r="F8" s="4">
        <v>1</v>
      </c>
      <c r="G8" s="4"/>
      <c r="H8" s="4"/>
      <c r="I8" s="13" t="s">
        <v>66</v>
      </c>
      <c r="J8" s="8" t="s">
        <v>32</v>
      </c>
      <c r="K8" s="3"/>
      <c r="L8" s="3" t="s">
        <v>49</v>
      </c>
      <c r="M8" s="3" t="s">
        <v>49</v>
      </c>
    </row>
    <row r="9" spans="1:13" ht="27.6" customHeight="1">
      <c r="A9" s="1">
        <f t="shared" si="0"/>
        <v>5</v>
      </c>
      <c r="B9" s="22" t="s">
        <v>12</v>
      </c>
      <c r="C9" s="23"/>
      <c r="D9" s="23"/>
      <c r="E9" s="23"/>
      <c r="F9" s="4">
        <v>1</v>
      </c>
      <c r="G9" s="4"/>
      <c r="H9" s="4"/>
      <c r="I9" s="13" t="s">
        <v>5</v>
      </c>
      <c r="J9" s="8" t="s">
        <v>33</v>
      </c>
      <c r="K9" s="2"/>
      <c r="L9" s="2" t="s">
        <v>49</v>
      </c>
      <c r="M9" s="2"/>
    </row>
    <row r="10" spans="1:13" ht="27.6" customHeight="1">
      <c r="A10" s="1">
        <f t="shared" si="0"/>
        <v>6</v>
      </c>
      <c r="B10" s="22" t="s">
        <v>13</v>
      </c>
      <c r="C10" s="22"/>
      <c r="D10" s="22"/>
      <c r="E10" s="22"/>
      <c r="F10" s="4"/>
      <c r="G10" s="4">
        <v>1</v>
      </c>
      <c r="H10" s="4"/>
      <c r="I10" s="13" t="s">
        <v>71</v>
      </c>
      <c r="J10" s="8" t="s">
        <v>34</v>
      </c>
      <c r="K10" s="2"/>
      <c r="L10" s="2" t="s">
        <v>49</v>
      </c>
      <c r="M10" s="2"/>
    </row>
    <row r="11" spans="1:13" ht="27.6" customHeight="1">
      <c r="A11" s="1">
        <f t="shared" si="0"/>
        <v>7</v>
      </c>
      <c r="B11" s="22" t="s">
        <v>51</v>
      </c>
      <c r="C11" s="23"/>
      <c r="D11" s="23"/>
      <c r="E11" s="23"/>
      <c r="F11" s="4">
        <v>1</v>
      </c>
      <c r="G11" s="4"/>
      <c r="H11" s="4"/>
      <c r="I11" s="13" t="s">
        <v>77</v>
      </c>
      <c r="J11" s="8" t="s">
        <v>72</v>
      </c>
      <c r="K11" s="2"/>
      <c r="L11" s="2" t="s">
        <v>49</v>
      </c>
      <c r="M11" s="2"/>
    </row>
    <row r="12" spans="1:13" ht="52.8">
      <c r="A12" s="1">
        <f t="shared" si="0"/>
        <v>8</v>
      </c>
      <c r="B12" s="22" t="s">
        <v>14</v>
      </c>
      <c r="C12" s="23"/>
      <c r="D12" s="23"/>
      <c r="E12" s="23"/>
      <c r="F12" s="4">
        <v>1</v>
      </c>
      <c r="G12" s="4"/>
      <c r="H12" s="4"/>
      <c r="I12" s="13" t="s">
        <v>73</v>
      </c>
      <c r="J12" s="8" t="s">
        <v>35</v>
      </c>
      <c r="K12" s="2"/>
      <c r="L12" s="2" t="s">
        <v>49</v>
      </c>
      <c r="M12" s="2" t="s">
        <v>49</v>
      </c>
    </row>
    <row r="13" spans="1:13" ht="27.6" customHeight="1">
      <c r="A13" s="1">
        <f t="shared" si="0"/>
        <v>9</v>
      </c>
      <c r="B13" s="22" t="s">
        <v>15</v>
      </c>
      <c r="C13" s="22"/>
      <c r="D13" s="22"/>
      <c r="E13" s="22"/>
      <c r="F13" s="4">
        <v>1</v>
      </c>
      <c r="G13" s="4"/>
      <c r="H13" s="4"/>
      <c r="I13" s="13"/>
      <c r="J13" s="8" t="s">
        <v>36</v>
      </c>
      <c r="K13" s="2"/>
      <c r="L13" s="2" t="s">
        <v>49</v>
      </c>
      <c r="M13" s="2" t="s">
        <v>49</v>
      </c>
    </row>
    <row r="14" spans="1:13" ht="39.450000000000003" customHeight="1">
      <c r="A14" s="1">
        <f t="shared" si="0"/>
        <v>10</v>
      </c>
      <c r="B14" s="22" t="s">
        <v>16</v>
      </c>
      <c r="C14" s="22"/>
      <c r="D14" s="22"/>
      <c r="E14" s="22"/>
      <c r="F14" s="4">
        <v>1</v>
      </c>
      <c r="G14" s="4"/>
      <c r="H14" s="4"/>
      <c r="I14" s="13" t="s">
        <v>67</v>
      </c>
      <c r="J14" s="8" t="s">
        <v>37</v>
      </c>
      <c r="K14" s="2" t="s">
        <v>49</v>
      </c>
      <c r="L14" s="2" t="s">
        <v>49</v>
      </c>
      <c r="M14" s="2" t="s">
        <v>49</v>
      </c>
    </row>
    <row r="15" spans="1:13" ht="27.6" customHeight="1">
      <c r="A15" s="1">
        <f t="shared" si="0"/>
        <v>11</v>
      </c>
      <c r="B15" s="22" t="s">
        <v>17</v>
      </c>
      <c r="C15" s="22"/>
      <c r="D15" s="22"/>
      <c r="E15" s="22"/>
      <c r="F15" s="4"/>
      <c r="G15" s="4"/>
      <c r="H15" s="4">
        <v>1</v>
      </c>
      <c r="I15" s="13" t="s">
        <v>7</v>
      </c>
      <c r="J15" s="8" t="s">
        <v>38</v>
      </c>
      <c r="K15" s="2"/>
      <c r="L15" s="2" t="s">
        <v>49</v>
      </c>
      <c r="M15" s="2" t="s">
        <v>49</v>
      </c>
    </row>
    <row r="16" spans="1:13" ht="27.6" customHeight="1">
      <c r="A16" s="1">
        <f t="shared" si="0"/>
        <v>12</v>
      </c>
      <c r="B16" s="22" t="s">
        <v>18</v>
      </c>
      <c r="C16" s="23"/>
      <c r="D16" s="23"/>
      <c r="E16" s="23"/>
      <c r="F16" s="4"/>
      <c r="G16" s="4">
        <v>1</v>
      </c>
      <c r="H16" s="4"/>
      <c r="I16" s="13" t="s">
        <v>6</v>
      </c>
      <c r="J16" s="8" t="s">
        <v>39</v>
      </c>
      <c r="K16" s="2" t="s">
        <v>49</v>
      </c>
      <c r="L16" s="2" t="s">
        <v>49</v>
      </c>
      <c r="M16" s="2" t="s">
        <v>49</v>
      </c>
    </row>
    <row r="17" spans="1:13" ht="39.6">
      <c r="A17" s="1">
        <f t="shared" si="0"/>
        <v>13</v>
      </c>
      <c r="B17" s="22" t="s">
        <v>19</v>
      </c>
      <c r="C17" s="23"/>
      <c r="D17" s="23"/>
      <c r="E17" s="23"/>
      <c r="F17" s="4"/>
      <c r="G17" s="4">
        <v>1</v>
      </c>
      <c r="H17" s="4"/>
      <c r="I17" s="13" t="s">
        <v>68</v>
      </c>
      <c r="J17" s="8" t="s">
        <v>40</v>
      </c>
      <c r="K17" s="2" t="s">
        <v>49</v>
      </c>
      <c r="L17" s="2" t="s">
        <v>49</v>
      </c>
      <c r="M17" s="2" t="s">
        <v>49</v>
      </c>
    </row>
    <row r="18" spans="1:13" ht="26.4">
      <c r="A18" s="1">
        <f t="shared" si="0"/>
        <v>14</v>
      </c>
      <c r="B18" s="22" t="s">
        <v>20</v>
      </c>
      <c r="C18" s="23"/>
      <c r="D18" s="23"/>
      <c r="E18" s="23"/>
      <c r="F18" s="4">
        <v>1</v>
      </c>
      <c r="G18" s="4"/>
      <c r="H18" s="4"/>
      <c r="I18" s="13" t="s">
        <v>68</v>
      </c>
      <c r="J18" s="8" t="s">
        <v>41</v>
      </c>
      <c r="K18" s="2"/>
      <c r="L18" s="2" t="s">
        <v>49</v>
      </c>
      <c r="M18" s="2" t="s">
        <v>49</v>
      </c>
    </row>
    <row r="19" spans="1:13" ht="26.4">
      <c r="A19" s="1">
        <f t="shared" si="0"/>
        <v>15</v>
      </c>
      <c r="B19" s="22" t="s">
        <v>21</v>
      </c>
      <c r="C19" s="22"/>
      <c r="D19" s="22"/>
      <c r="E19" s="22"/>
      <c r="F19" s="4">
        <v>1</v>
      </c>
      <c r="G19" s="4"/>
      <c r="H19" s="4"/>
      <c r="I19" s="13" t="s">
        <v>69</v>
      </c>
      <c r="J19" s="8" t="s">
        <v>42</v>
      </c>
      <c r="K19" s="2"/>
      <c r="L19" s="2" t="s">
        <v>49</v>
      </c>
      <c r="M19" s="2" t="s">
        <v>49</v>
      </c>
    </row>
    <row r="20" spans="1:13" ht="27.6" customHeight="1">
      <c r="A20" s="1">
        <f t="shared" si="0"/>
        <v>16</v>
      </c>
      <c r="B20" s="22" t="s">
        <v>22</v>
      </c>
      <c r="C20" s="22"/>
      <c r="D20" s="22"/>
      <c r="E20" s="22"/>
      <c r="F20" s="4">
        <v>1</v>
      </c>
      <c r="G20" s="4"/>
      <c r="H20" s="4"/>
      <c r="I20" s="13" t="s">
        <v>69</v>
      </c>
      <c r="J20" s="8" t="s">
        <v>43</v>
      </c>
      <c r="K20" s="2" t="s">
        <v>49</v>
      </c>
      <c r="L20" s="2"/>
      <c r="M20" s="2" t="s">
        <v>49</v>
      </c>
    </row>
    <row r="21" spans="1:13" ht="63" customHeight="1">
      <c r="A21" s="1">
        <f t="shared" si="0"/>
        <v>17</v>
      </c>
      <c r="B21" s="22" t="s">
        <v>52</v>
      </c>
      <c r="C21" s="22"/>
      <c r="D21" s="22"/>
      <c r="E21" s="22"/>
      <c r="F21" s="4"/>
      <c r="G21" s="4"/>
      <c r="H21" s="4">
        <v>1</v>
      </c>
      <c r="I21" s="13"/>
      <c r="J21" s="8" t="s">
        <v>63</v>
      </c>
      <c r="K21" s="2"/>
      <c r="L21" s="2" t="s">
        <v>49</v>
      </c>
      <c r="M21" s="2" t="s">
        <v>49</v>
      </c>
    </row>
    <row r="22" spans="1:13" ht="26.4">
      <c r="A22" s="1">
        <f t="shared" si="0"/>
        <v>18</v>
      </c>
      <c r="B22" s="22" t="s">
        <v>23</v>
      </c>
      <c r="C22" s="23"/>
      <c r="D22" s="23"/>
      <c r="E22" s="23"/>
      <c r="F22" s="4">
        <v>1</v>
      </c>
      <c r="G22" s="4"/>
      <c r="H22" s="4"/>
      <c r="I22" s="13" t="s">
        <v>78</v>
      </c>
      <c r="J22" s="8" t="s">
        <v>44</v>
      </c>
      <c r="K22" s="2"/>
      <c r="L22" s="2" t="s">
        <v>49</v>
      </c>
      <c r="M22" s="2" t="s">
        <v>49</v>
      </c>
    </row>
    <row r="23" spans="1:13" ht="27.6" customHeight="1">
      <c r="A23" s="1">
        <f t="shared" si="0"/>
        <v>19</v>
      </c>
      <c r="B23" s="22" t="s">
        <v>24</v>
      </c>
      <c r="C23" s="23"/>
      <c r="D23" s="23"/>
      <c r="E23" s="23"/>
      <c r="F23" s="4">
        <v>1</v>
      </c>
      <c r="G23" s="4"/>
      <c r="H23" s="4"/>
      <c r="I23" s="13" t="s">
        <v>7</v>
      </c>
      <c r="J23" s="8" t="s">
        <v>45</v>
      </c>
      <c r="K23" s="2"/>
      <c r="L23" s="2" t="s">
        <v>49</v>
      </c>
      <c r="M23" s="2" t="s">
        <v>49</v>
      </c>
    </row>
    <row r="24" spans="1:13" ht="27.6" customHeight="1">
      <c r="A24" s="1">
        <f t="shared" si="0"/>
        <v>20</v>
      </c>
      <c r="B24" s="22" t="s">
        <v>25</v>
      </c>
      <c r="C24" s="23"/>
      <c r="D24" s="23"/>
      <c r="E24" s="23"/>
      <c r="F24" s="4">
        <v>1</v>
      </c>
      <c r="G24" s="4"/>
      <c r="H24" s="4"/>
      <c r="I24" s="14" t="s">
        <v>7</v>
      </c>
      <c r="J24" s="8" t="s">
        <v>64</v>
      </c>
      <c r="K24" s="2"/>
      <c r="L24" s="2" t="s">
        <v>49</v>
      </c>
      <c r="M24" s="2" t="s">
        <v>49</v>
      </c>
    </row>
    <row r="25" spans="1:13" ht="26.4">
      <c r="A25" s="1">
        <f t="shared" si="0"/>
        <v>21</v>
      </c>
      <c r="B25" s="22" t="s">
        <v>79</v>
      </c>
      <c r="C25" s="22"/>
      <c r="D25" s="22"/>
      <c r="E25" s="22"/>
      <c r="F25" s="4">
        <v>1</v>
      </c>
      <c r="G25" s="4"/>
      <c r="H25" s="4"/>
      <c r="I25" s="13" t="s">
        <v>5</v>
      </c>
      <c r="J25" s="8" t="s">
        <v>64</v>
      </c>
      <c r="K25" s="2"/>
      <c r="L25" s="2" t="s">
        <v>49</v>
      </c>
      <c r="M25" s="2" t="s">
        <v>49</v>
      </c>
    </row>
    <row r="26" spans="1:13" ht="27.9" customHeight="1">
      <c r="A26" s="1">
        <f t="shared" si="0"/>
        <v>22</v>
      </c>
      <c r="B26" s="22" t="s">
        <v>55</v>
      </c>
      <c r="C26" s="22"/>
      <c r="D26" s="22"/>
      <c r="E26" s="22"/>
      <c r="F26" s="4">
        <v>1</v>
      </c>
      <c r="G26" s="4"/>
      <c r="H26" s="4"/>
      <c r="I26" s="13" t="s">
        <v>6</v>
      </c>
      <c r="J26" s="8" t="s">
        <v>64</v>
      </c>
      <c r="K26" s="2"/>
      <c r="L26" s="2" t="s">
        <v>49</v>
      </c>
      <c r="M26" s="2"/>
    </row>
    <row r="27" spans="1:13" ht="28.95" customHeight="1">
      <c r="A27" s="1">
        <f t="shared" si="0"/>
        <v>23</v>
      </c>
      <c r="B27" s="22" t="s">
        <v>53</v>
      </c>
      <c r="C27" s="23"/>
      <c r="D27" s="23"/>
      <c r="E27" s="23"/>
      <c r="F27" s="4">
        <v>1</v>
      </c>
      <c r="G27" s="4"/>
      <c r="H27" s="4"/>
      <c r="I27" s="13" t="s">
        <v>5</v>
      </c>
      <c r="J27" s="8" t="s">
        <v>64</v>
      </c>
      <c r="K27" s="2"/>
      <c r="L27" s="2" t="s">
        <v>49</v>
      </c>
      <c r="M27" s="2"/>
    </row>
    <row r="28" spans="1:13" ht="17.7" customHeight="1">
      <c r="A28" s="1">
        <f t="shared" si="0"/>
        <v>24</v>
      </c>
      <c r="B28" s="22" t="s">
        <v>54</v>
      </c>
      <c r="C28" s="22"/>
      <c r="D28" s="22"/>
      <c r="E28" s="22"/>
      <c r="F28" s="4">
        <v>1</v>
      </c>
      <c r="G28" s="4"/>
      <c r="H28" s="4"/>
      <c r="I28" s="11" t="s">
        <v>5</v>
      </c>
      <c r="J28" s="8" t="s">
        <v>64</v>
      </c>
      <c r="K28" s="2"/>
      <c r="L28" s="2" t="s">
        <v>49</v>
      </c>
      <c r="M28" s="2" t="s">
        <v>49</v>
      </c>
    </row>
    <row r="29" spans="1:13" ht="27.6" customHeight="1">
      <c r="A29" s="1">
        <f t="shared" si="0"/>
        <v>25</v>
      </c>
      <c r="B29" s="22" t="s">
        <v>56</v>
      </c>
      <c r="C29" s="23"/>
      <c r="D29" s="23"/>
      <c r="E29" s="23"/>
      <c r="F29" s="4">
        <v>1</v>
      </c>
      <c r="G29" s="4"/>
      <c r="H29" s="4"/>
      <c r="I29" s="11" t="s">
        <v>5</v>
      </c>
      <c r="J29" s="8" t="s">
        <v>64</v>
      </c>
      <c r="K29" s="2"/>
      <c r="L29" s="2" t="s">
        <v>49</v>
      </c>
      <c r="M29" s="2"/>
    </row>
    <row r="30" spans="1:13" ht="27.6" customHeight="1">
      <c r="A30" s="1">
        <f t="shared" si="0"/>
        <v>26</v>
      </c>
      <c r="B30" s="22" t="s">
        <v>57</v>
      </c>
      <c r="C30" s="23"/>
      <c r="D30" s="23"/>
      <c r="E30" s="23"/>
      <c r="F30" s="4"/>
      <c r="G30" s="4">
        <v>1</v>
      </c>
      <c r="H30" s="4"/>
      <c r="I30" s="11" t="s">
        <v>80</v>
      </c>
      <c r="J30" s="8" t="s">
        <v>64</v>
      </c>
      <c r="K30" s="2" t="s">
        <v>49</v>
      </c>
      <c r="L30" s="2"/>
      <c r="M30" s="2" t="s">
        <v>49</v>
      </c>
    </row>
    <row r="31" spans="1:13" ht="26.7" customHeight="1">
      <c r="A31" s="1">
        <f t="shared" si="0"/>
        <v>27</v>
      </c>
      <c r="B31" s="22" t="s">
        <v>58</v>
      </c>
      <c r="C31" s="23"/>
      <c r="D31" s="23"/>
      <c r="E31" s="23"/>
      <c r="F31" s="4">
        <v>1</v>
      </c>
      <c r="G31" s="4"/>
      <c r="H31" s="4"/>
      <c r="I31" s="11" t="s">
        <v>81</v>
      </c>
      <c r="J31" s="8" t="s">
        <v>64</v>
      </c>
      <c r="K31" s="2"/>
      <c r="L31" s="2" t="s">
        <v>49</v>
      </c>
      <c r="M31" s="2"/>
    </row>
    <row r="32" spans="1:13" ht="27.6" customHeight="1">
      <c r="A32" s="1">
        <f t="shared" si="0"/>
        <v>28</v>
      </c>
      <c r="B32" s="22" t="s">
        <v>59</v>
      </c>
      <c r="C32" s="23"/>
      <c r="D32" s="23"/>
      <c r="E32" s="23"/>
      <c r="F32" s="4">
        <v>1</v>
      </c>
      <c r="G32" s="4"/>
      <c r="H32" s="4"/>
      <c r="I32" s="12" t="s">
        <v>82</v>
      </c>
      <c r="J32" s="8" t="s">
        <v>64</v>
      </c>
      <c r="K32" s="2" t="s">
        <v>49</v>
      </c>
      <c r="L32" s="2"/>
      <c r="M32" s="2" t="s">
        <v>49</v>
      </c>
    </row>
    <row r="33" spans="1:13" ht="27.6" customHeight="1">
      <c r="A33" s="1">
        <f t="shared" si="0"/>
        <v>29</v>
      </c>
      <c r="B33" s="22" t="s">
        <v>60</v>
      </c>
      <c r="C33" s="23"/>
      <c r="D33" s="23"/>
      <c r="E33" s="23"/>
      <c r="F33" s="4">
        <v>1</v>
      </c>
      <c r="G33" s="4"/>
      <c r="H33" s="4"/>
      <c r="I33" s="11" t="s">
        <v>83</v>
      </c>
      <c r="J33" s="8" t="s">
        <v>64</v>
      </c>
      <c r="K33" s="2"/>
      <c r="L33" s="2" t="s">
        <v>49</v>
      </c>
      <c r="M33" s="2"/>
    </row>
    <row r="34" spans="1:13" ht="27.6" customHeight="1">
      <c r="A34" s="1">
        <f t="shared" si="0"/>
        <v>30</v>
      </c>
      <c r="B34" s="22" t="s">
        <v>61</v>
      </c>
      <c r="C34" s="23"/>
      <c r="D34" s="23"/>
      <c r="E34" s="23"/>
      <c r="F34" s="4">
        <v>1</v>
      </c>
      <c r="G34" s="4"/>
      <c r="H34" s="4"/>
      <c r="I34" s="11"/>
      <c r="J34" s="8" t="s">
        <v>64</v>
      </c>
      <c r="K34" s="2" t="s">
        <v>49</v>
      </c>
      <c r="L34" s="2"/>
      <c r="M34" s="2" t="s">
        <v>49</v>
      </c>
    </row>
    <row r="35" spans="1:13" ht="26.7" customHeight="1">
      <c r="A35" s="1">
        <f t="shared" si="0"/>
        <v>31</v>
      </c>
      <c r="B35" s="22" t="s">
        <v>62</v>
      </c>
      <c r="C35" s="23"/>
      <c r="D35" s="23"/>
      <c r="E35" s="23"/>
      <c r="F35" s="4">
        <v>1</v>
      </c>
      <c r="G35" s="4"/>
      <c r="H35" s="4"/>
      <c r="I35" s="11" t="s">
        <v>5</v>
      </c>
      <c r="J35" s="8" t="s">
        <v>64</v>
      </c>
      <c r="K35" s="2" t="s">
        <v>49</v>
      </c>
      <c r="L35" s="2"/>
      <c r="M35" s="2"/>
    </row>
    <row r="36" spans="1:13">
      <c r="A36" s="24" t="s">
        <v>26</v>
      </c>
      <c r="B36" s="25"/>
      <c r="C36" s="25"/>
      <c r="D36" s="25"/>
      <c r="E36" s="25"/>
      <c r="F36" s="6">
        <f>SUM(F5:F35)</f>
        <v>25</v>
      </c>
      <c r="G36" s="6">
        <f>SUM(G5:G35)</f>
        <v>4</v>
      </c>
      <c r="H36" s="6">
        <f>SUM(H5:H24)</f>
        <v>2</v>
      </c>
      <c r="I36" s="5"/>
      <c r="J36" s="9"/>
      <c r="K36" s="6"/>
      <c r="L36" s="6"/>
      <c r="M36" s="6"/>
    </row>
  </sheetData>
  <mergeCells count="37">
    <mergeCell ref="A2:J2"/>
    <mergeCell ref="A3:B3"/>
    <mergeCell ref="C3:D3"/>
    <mergeCell ref="B4:E4"/>
    <mergeCell ref="B5:E5"/>
    <mergeCell ref="B6:E6"/>
    <mergeCell ref="B16:E1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22:E22"/>
    <mergeCell ref="B17:E17"/>
    <mergeCell ref="B18:E18"/>
    <mergeCell ref="A36:E36"/>
    <mergeCell ref="F3:G3"/>
    <mergeCell ref="B25:E25"/>
    <mergeCell ref="B26:E26"/>
    <mergeCell ref="B27:E27"/>
    <mergeCell ref="B28:E28"/>
    <mergeCell ref="B23:E23"/>
    <mergeCell ref="B24:E24"/>
    <mergeCell ref="B19:E19"/>
    <mergeCell ref="B20:E20"/>
    <mergeCell ref="B21:E21"/>
    <mergeCell ref="B33:E33"/>
    <mergeCell ref="B34:E34"/>
    <mergeCell ref="B35:E35"/>
    <mergeCell ref="B29:E29"/>
    <mergeCell ref="B30:E30"/>
    <mergeCell ref="B31:E31"/>
    <mergeCell ref="B32:E32"/>
  </mergeCells>
  <pageMargins left="0.25" right="0.25" top="0.75" bottom="0.75" header="0.3" footer="0.3"/>
  <pageSetup paperSize="9" scale="7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2" sqref="A2"/>
    </sheetView>
  </sheetViews>
  <sheetFormatPr defaultRowHeight="14.4"/>
  <sheetData>
    <row r="1" spans="1:1">
      <c r="A1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Audit</vt:lpstr>
      <vt:lpstr>Guidance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JHollingworth</dc:creator>
  <cp:lastModifiedBy>Jon Hollingworth</cp:lastModifiedBy>
  <cp:lastPrinted>2024-10-03T12:16:11Z</cp:lastPrinted>
  <dcterms:created xsi:type="dcterms:W3CDTF">2016-11-29T06:26:57Z</dcterms:created>
  <dcterms:modified xsi:type="dcterms:W3CDTF">2024-10-03T12:18:01Z</dcterms:modified>
</cp:coreProperties>
</file>