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Me\GitHub\SchoolStuff\ElectricalInstallation\ELIN ukol EL\"/>
    </mc:Choice>
  </mc:AlternateContent>
  <xr:revisionPtr revIDLastSave="0" documentId="13_ncr:9_{5DDC71FB-5937-41F6-88A7-041CED070D96}" xr6:coauthVersionLast="47" xr6:coauthVersionMax="47" xr10:uidLastSave="{00000000-0000-0000-0000-000000000000}"/>
  <bookViews>
    <workbookView xWindow="-110" yWindow="-110" windowWidth="19420" windowHeight="11020" xr2:uid="{3B22A4D8-6E43-43C5-B987-D2573D6AFB01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E52" i="1"/>
  <c r="E36" i="1"/>
  <c r="E54" i="1"/>
  <c r="E47" i="1"/>
  <c r="E48" i="1"/>
  <c r="E49" i="1"/>
  <c r="E51" i="1"/>
  <c r="E53" i="1"/>
  <c r="B50" i="1"/>
  <c r="E50" i="1"/>
  <c r="B58" i="1"/>
  <c r="E16" i="1"/>
  <c r="E31" i="1"/>
  <c r="E46" i="1"/>
  <c r="E39" i="1"/>
  <c r="E37" i="1"/>
  <c r="E35" i="1"/>
  <c r="E34" i="1"/>
  <c r="E12" i="1"/>
  <c r="E33" i="1"/>
  <c r="E32" i="1"/>
  <c r="E25" i="1"/>
  <c r="E26" i="1"/>
  <c r="E27" i="1"/>
  <c r="E28" i="1"/>
  <c r="E29" i="1"/>
  <c r="E30" i="1"/>
  <c r="E24" i="1"/>
  <c r="E13" i="1"/>
  <c r="E14" i="1"/>
  <c r="E15" i="1"/>
  <c r="B42" i="1"/>
  <c r="B60" i="1"/>
  <c r="E17" i="1"/>
  <c r="E18" i="1"/>
  <c r="E19" i="1"/>
  <c r="E20" i="1"/>
  <c r="E21" i="1"/>
  <c r="E22" i="1"/>
  <c r="E23" i="1"/>
  <c r="E11" i="1"/>
  <c r="B41" i="1"/>
</calcChain>
</file>

<file path=xl/sharedStrings.xml><?xml version="1.0" encoding="utf-8"?>
<sst xmlns="http://schemas.openxmlformats.org/spreadsheetml/2006/main" count="104" uniqueCount="62">
  <si>
    <t xml:space="preserve">  </t>
  </si>
  <si>
    <t>Kč</t>
  </si>
  <si>
    <t>cena/mn</t>
  </si>
  <si>
    <t>cena celk.</t>
  </si>
  <si>
    <t>CYKY-J 3x1,5</t>
  </si>
  <si>
    <t>m</t>
  </si>
  <si>
    <t>CYKY-J 3x2,5</t>
  </si>
  <si>
    <t>CYKY-J 5x2,5</t>
  </si>
  <si>
    <t>ks</t>
  </si>
  <si>
    <t>mn.</t>
  </si>
  <si>
    <t>Výkaz-výměr s nabídkovou cenou</t>
  </si>
  <si>
    <t>Nejedná se o závaznou nabídku ve smyslu §1732 Občanského zákoníku</t>
  </si>
  <si>
    <t>revize</t>
  </si>
  <si>
    <t>ostatní a dopravní náklady</t>
  </si>
  <si>
    <t xml:space="preserve">Cena zakázky </t>
  </si>
  <si>
    <t>MATERIÁL</t>
  </si>
  <si>
    <t>ELEKTROMONTÁŽE</t>
  </si>
  <si>
    <t>Zásuvka dvojnásobná s ochrn. kolíky, jasně bíla , Swing</t>
  </si>
  <si>
    <t>Zásuvka jednonásobná s ochrn. kolíkem, jasně bíla , Swing</t>
  </si>
  <si>
    <t xml:space="preserve">Spínač jednopolový ( řaz. 1), jasně bílá, Swing  </t>
  </si>
  <si>
    <t xml:space="preserve">Spínač sériový ( řaz. 5) , jasně bílá, Swing         </t>
  </si>
  <si>
    <t xml:space="preserve">Přepínač střídavý ( řaz. 6) , jasně bílá,Swing      </t>
  </si>
  <si>
    <t xml:space="preserve">Přepínač křízový ( řaz. 7), jasně bílá, Swing    </t>
  </si>
  <si>
    <t>FA 3P/B25A/10KA  jistič S203M, ABB</t>
  </si>
  <si>
    <t>FA 3P/B16A/6KA  jistič S203, ABB</t>
  </si>
  <si>
    <t>FI 2P/25A/0,03A/6KA/typ: A proudový chránič FH202, ABB</t>
  </si>
  <si>
    <t>FA 1P/B16A/6KA jistič, S201, ABB</t>
  </si>
  <si>
    <t>FA 1P/B10A/6KA jistič, S201, ABB</t>
  </si>
  <si>
    <t>instalační krabice kopos KP68KA</t>
  </si>
  <si>
    <t>CYKY-J 5x1,5</t>
  </si>
  <si>
    <t>objímka E27, keramická, Kanlux</t>
  </si>
  <si>
    <t>Pomocný materiál</t>
  </si>
  <si>
    <t>kč</t>
  </si>
  <si>
    <t>Ventilátor do koupelny, základní bez funkcí</t>
  </si>
  <si>
    <t>Vypracoval: J. Balcar</t>
  </si>
  <si>
    <t>Cena celkem za elektromontáž</t>
  </si>
  <si>
    <t>Přibližný zisk</t>
  </si>
  <si>
    <t>V Praze dne 31.05.2024</t>
  </si>
  <si>
    <t>SP OVR, typ T1+T2, 4 moduly</t>
  </si>
  <si>
    <t>Cena za nainsalovanou zásuvku</t>
  </si>
  <si>
    <t>Cena za nainsalovanoé světlo</t>
  </si>
  <si>
    <t>Cena za instalaci kabelu</t>
  </si>
  <si>
    <t xml:space="preserve">Cena za dokumentaci a rozvržení </t>
  </si>
  <si>
    <t>CY 4</t>
  </si>
  <si>
    <t>Cena za instalaci rozvaděče a zapojení</t>
  </si>
  <si>
    <t>Cena za řezání a sádrování zdí</t>
  </si>
  <si>
    <t>Odstranění staré elektroinstalace</t>
  </si>
  <si>
    <t>Bytová jednotka F01, Štětínská 367/9</t>
  </si>
  <si>
    <t>LED stropní svítidlo 12W, IP54, AVESTA</t>
  </si>
  <si>
    <t>Úsporná žárovka E27/23W, Philips</t>
  </si>
  <si>
    <t>Rozvodnice zapuštěná, Mistral41F, plast ,IP 41, 48 mod, pruhledná dvířka , ABB</t>
  </si>
  <si>
    <t>Rámeček pro elin. Přístoroje, jednonásobný, jasně bílá, Swing</t>
  </si>
  <si>
    <t>Zásuvka jednonásobná s ochrn. kolíkem, IP44 s víčkem, jasně bíla , Swing</t>
  </si>
  <si>
    <t>Cena s DPH a přirážkou 10%</t>
  </si>
  <si>
    <t>FI/SL 1P/B10A/6KA /typ: A Kombinace jistič/chránič, DS301C</t>
  </si>
  <si>
    <t>FI/SL 1P/B16A/6KA /typ: A Kombinace jistič/chránič, DS301C</t>
  </si>
  <si>
    <t>CYKY-J 5x10</t>
  </si>
  <si>
    <t>Die BismarckElektroinstallation</t>
  </si>
  <si>
    <t>Savva Popov, Dělnická 217/3, 170 00 Praha 7-Holešovice</t>
  </si>
  <si>
    <t>Tel. 605 570 366 e-mail: auskunft@elektroinstallation.cz</t>
  </si>
  <si>
    <t>bismarckelektroinstallation.cz</t>
  </si>
  <si>
    <r>
      <t xml:space="preserve">Cena celkem bez DPH za </t>
    </r>
    <r>
      <rPr>
        <b/>
        <sz val="10"/>
        <rFont val="Bahnschrift SemiLight"/>
        <family val="2"/>
      </rPr>
      <t>MATERIÁL</t>
    </r>
    <r>
      <rPr>
        <sz val="10"/>
        <rFont val="Bahnschrift SemiLight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</si>
</sst>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  <charset val="238"/>
    </font>
    <font>
      <u/>
      <sz val="10"/>
      <color indexed="12"/>
      <name val="Arial"/>
      <charset val="238"/>
    </font>
    <font>
      <sz val="8"/>
      <name val="Arial"/>
      <charset val="238"/>
    </font>
    <font>
      <sz val="10"/>
      <name val="Arial"/>
      <family val="2"/>
      <charset val="238"/>
    </font>
    <font>
      <sz val="16"/>
      <color indexed="48"/>
      <name val="Bahnschrift SemiLight"/>
      <family val="2"/>
    </font>
    <font>
      <sz val="10"/>
      <color indexed="48"/>
      <name val="Bahnschrift SemiLight"/>
      <family val="2"/>
    </font>
    <font>
      <sz val="10"/>
      <name val="Bahnschrift SemiLight"/>
      <family val="2"/>
    </font>
    <font>
      <sz val="12"/>
      <color indexed="48"/>
      <name val="Bahnschrift SemiLight"/>
      <family val="2"/>
    </font>
    <font>
      <b/>
      <sz val="10"/>
      <color indexed="57"/>
      <name val="Bahnschrift SemiLight"/>
      <family val="2"/>
    </font>
    <font>
      <sz val="8"/>
      <name val="Bahnschrift SemiLight"/>
      <family val="2"/>
    </font>
    <font>
      <b/>
      <sz val="10"/>
      <color indexed="12"/>
      <name val="Bahnschrift SemiLight"/>
      <family val="2"/>
    </font>
    <font>
      <u/>
      <sz val="10"/>
      <color indexed="12"/>
      <name val="Bahnschrift SemiLight"/>
      <family val="2"/>
    </font>
    <font>
      <b/>
      <sz val="10"/>
      <color indexed="10"/>
      <name val="Bahnschrift SemiLight"/>
      <family val="2"/>
    </font>
    <font>
      <b/>
      <sz val="10"/>
      <name val="Bahnschrift SemiLight"/>
      <family val="2"/>
    </font>
    <font>
      <b/>
      <sz val="10"/>
      <color rgb="FFFF0000"/>
      <name val="Bahnschrift SemiLight"/>
      <family val="2"/>
    </font>
    <font>
      <sz val="10"/>
      <color indexed="10"/>
      <name val="Bahnschrift SemiLight"/>
      <family val="2"/>
    </font>
    <font>
      <b/>
      <sz val="10"/>
      <color indexed="20"/>
      <name val="Bahnschrift SemiLight"/>
      <family val="2"/>
    </font>
    <font>
      <b/>
      <sz val="10"/>
      <color indexed="53"/>
      <name val="Bahnschrift SemiLight"/>
      <family val="2"/>
    </font>
    <font>
      <b/>
      <u/>
      <sz val="10"/>
      <name val="Bahnschrift SemiLight"/>
      <family val="2"/>
    </font>
    <font>
      <u/>
      <sz val="10"/>
      <name val="Bahnschrift SemiLight"/>
      <family val="2"/>
    </font>
    <font>
      <b/>
      <sz val="9"/>
      <name val="Bahnschrift SemiLight"/>
      <family val="2"/>
    </font>
    <font>
      <sz val="9"/>
      <name val="Bahnschrift SemiLight"/>
      <family val="2"/>
    </font>
    <font>
      <u/>
      <sz val="8"/>
      <name val="Bahnschrift SemiLight"/>
      <family val="2"/>
    </font>
    <font>
      <b/>
      <sz val="8"/>
      <name val="Bahnschrift SemiLight"/>
      <family val="2"/>
    </font>
    <font>
      <b/>
      <sz val="18"/>
      <name val="Bahnschrift SemiLight"/>
      <family val="2"/>
    </font>
    <font>
      <sz val="18"/>
      <name val="Bahnschrift SemiLight"/>
      <family val="2"/>
    </font>
    <font>
      <u/>
      <sz val="12"/>
      <name val="Bahnschrift SemiLight"/>
      <family val="2"/>
    </font>
    <font>
      <b/>
      <sz val="12"/>
      <name val="Bahnschrift SemiLight"/>
      <family val="2"/>
    </font>
    <font>
      <b/>
      <i/>
      <sz val="12"/>
      <name val="Bahnschrift SemiLight"/>
      <family val="2"/>
    </font>
    <font>
      <i/>
      <sz val="12"/>
      <name val="Bahnschrift SemiLight"/>
      <family val="2"/>
    </font>
    <font>
      <sz val="12"/>
      <name val="Bahnschrift SemiLight"/>
      <family val="2"/>
    </font>
    <font>
      <b/>
      <i/>
      <sz val="9"/>
      <name val="Bahnschrift SemiLight"/>
      <family val="2"/>
    </font>
    <font>
      <u/>
      <sz val="9"/>
      <name val="Bahnschrift Semi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08">
    <xf numFmtId="0" fontId="0" fillId="0" borderId="0" xfId="0"/>
    <xf numFmtId="49" fontId="4" fillId="0" borderId="0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 applyBorder="1"/>
    <xf numFmtId="0" fontId="10" fillId="0" borderId="0" xfId="0" applyFont="1" applyFill="1"/>
    <xf numFmtId="0" fontId="11" fillId="0" borderId="0" xfId="1" applyFont="1" applyBorder="1" applyAlignment="1" applyProtection="1"/>
    <xf numFmtId="0" fontId="12" fillId="0" borderId="0" xfId="0" applyFont="1" applyFill="1"/>
    <xf numFmtId="0" fontId="13" fillId="0" borderId="0" xfId="0" applyFont="1" applyBorder="1"/>
    <xf numFmtId="49" fontId="9" fillId="0" borderId="0" xfId="0" applyNumberFormat="1" applyFont="1" applyBorder="1" applyAlignment="1">
      <alignment horizontal="right"/>
    </xf>
    <xf numFmtId="4" fontId="9" fillId="0" borderId="0" xfId="0" applyNumberFormat="1" applyFont="1" applyBorder="1"/>
    <xf numFmtId="0" fontId="14" fillId="0" borderId="0" xfId="0" applyFont="1" applyBorder="1"/>
    <xf numFmtId="4" fontId="13" fillId="2" borderId="3" xfId="0" applyNumberFormat="1" applyFont="1" applyFill="1" applyBorder="1"/>
    <xf numFmtId="4" fontId="6" fillId="2" borderId="1" xfId="0" applyNumberFormat="1" applyFont="1" applyFill="1" applyBorder="1"/>
    <xf numFmtId="4" fontId="6" fillId="2" borderId="2" xfId="0" applyNumberFormat="1" applyFont="1" applyFill="1" applyBorder="1"/>
    <xf numFmtId="2" fontId="13" fillId="2" borderId="1" xfId="0" applyNumberFormat="1" applyFont="1" applyFill="1" applyBorder="1"/>
    <xf numFmtId="2" fontId="13" fillId="2" borderId="2" xfId="0" applyNumberFormat="1" applyFont="1" applyFill="1" applyBorder="1"/>
    <xf numFmtId="0" fontId="15" fillId="0" borderId="0" xfId="0" applyFont="1" applyFill="1"/>
    <xf numFmtId="4" fontId="13" fillId="2" borderId="4" xfId="0" applyNumberFormat="1" applyFont="1" applyFill="1" applyBorder="1"/>
    <xf numFmtId="2" fontId="13" fillId="2" borderId="6" xfId="0" applyNumberFormat="1" applyFont="1" applyFill="1" applyBorder="1"/>
    <xf numFmtId="2" fontId="13" fillId="2" borderId="8" xfId="0" applyNumberFormat="1" applyFont="1" applyFill="1" applyBorder="1"/>
    <xf numFmtId="0" fontId="13" fillId="0" borderId="0" xfId="0" applyFont="1" applyFill="1"/>
    <xf numFmtId="4" fontId="13" fillId="0" borderId="0" xfId="0" applyNumberFormat="1" applyFont="1" applyFill="1" applyAlignment="1">
      <alignment horizontal="right"/>
    </xf>
    <xf numFmtId="4" fontId="9" fillId="0" borderId="0" xfId="0" applyNumberFormat="1" applyFont="1" applyFill="1"/>
    <xf numFmtId="4" fontId="13" fillId="2" borderId="5" xfId="0" applyNumberFormat="1" applyFont="1" applyFill="1" applyBorder="1"/>
    <xf numFmtId="2" fontId="13" fillId="2" borderId="7" xfId="0" applyNumberFormat="1" applyFont="1" applyFill="1" applyBorder="1"/>
    <xf numFmtId="2" fontId="13" fillId="2" borderId="9" xfId="0" applyNumberFormat="1" applyFont="1" applyFill="1" applyBorder="1"/>
    <xf numFmtId="0" fontId="13" fillId="3" borderId="3" xfId="0" applyFont="1" applyFill="1" applyBorder="1"/>
    <xf numFmtId="2" fontId="13" fillId="3" borderId="1" xfId="0" applyNumberFormat="1" applyFont="1" applyFill="1" applyBorder="1"/>
    <xf numFmtId="2" fontId="13" fillId="3" borderId="2" xfId="0" applyNumberFormat="1" applyFont="1" applyFill="1" applyBorder="1"/>
    <xf numFmtId="0" fontId="13" fillId="3" borderId="4" xfId="0" applyFont="1" applyFill="1" applyBorder="1"/>
    <xf numFmtId="2" fontId="13" fillId="3" borderId="6" xfId="0" applyNumberFormat="1" applyFont="1" applyFill="1" applyBorder="1"/>
    <xf numFmtId="2" fontId="13" fillId="3" borderId="8" xfId="0" applyNumberFormat="1" applyFont="1" applyFill="1" applyBorder="1"/>
    <xf numFmtId="0" fontId="13" fillId="3" borderId="5" xfId="0" applyFont="1" applyFill="1" applyBorder="1"/>
    <xf numFmtId="2" fontId="13" fillId="3" borderId="7" xfId="0" applyNumberFormat="1" applyFont="1" applyFill="1" applyBorder="1"/>
    <xf numFmtId="2" fontId="13" fillId="3" borderId="9" xfId="0" applyNumberFormat="1" applyFont="1" applyFill="1" applyBorder="1"/>
    <xf numFmtId="0" fontId="13" fillId="2" borderId="3" xfId="0" applyFont="1" applyFill="1" applyBorder="1"/>
    <xf numFmtId="0" fontId="13" fillId="2" borderId="4" xfId="0" applyFont="1" applyFill="1" applyBorder="1"/>
    <xf numFmtId="0" fontId="8" fillId="0" borderId="0" xfId="0" applyFont="1" applyFill="1"/>
    <xf numFmtId="0" fontId="13" fillId="3" borderId="20" xfId="0" applyFont="1" applyFill="1" applyBorder="1"/>
    <xf numFmtId="2" fontId="13" fillId="3" borderId="21" xfId="0" applyNumberFormat="1" applyFont="1" applyFill="1" applyBorder="1"/>
    <xf numFmtId="2" fontId="13" fillId="3" borderId="22" xfId="0" applyNumberFormat="1" applyFont="1" applyFill="1" applyBorder="1"/>
    <xf numFmtId="0" fontId="16" fillId="0" borderId="0" xfId="0" applyFont="1" applyFill="1"/>
    <xf numFmtId="0" fontId="13" fillId="2" borderId="10" xfId="0" applyFont="1" applyFill="1" applyBorder="1"/>
    <xf numFmtId="2" fontId="13" fillId="2" borderId="11" xfId="0" applyNumberFormat="1" applyFont="1" applyFill="1" applyBorder="1"/>
    <xf numFmtId="2" fontId="13" fillId="2" borderId="12" xfId="0" applyNumberFormat="1" applyFont="1" applyFill="1" applyBorder="1"/>
    <xf numFmtId="4" fontId="13" fillId="2" borderId="16" xfId="0" applyNumberFormat="1" applyFont="1" applyFill="1" applyBorder="1"/>
    <xf numFmtId="2" fontId="13" fillId="2" borderId="17" xfId="0" applyNumberFormat="1" applyFont="1" applyFill="1" applyBorder="1"/>
    <xf numFmtId="2" fontId="13" fillId="2" borderId="18" xfId="0" applyNumberFormat="1" applyFont="1" applyFill="1" applyBorder="1"/>
    <xf numFmtId="0" fontId="13" fillId="3" borderId="13" xfId="0" applyFont="1" applyFill="1" applyBorder="1"/>
    <xf numFmtId="2" fontId="13" fillId="3" borderId="14" xfId="0" applyNumberFormat="1" applyFont="1" applyFill="1" applyBorder="1"/>
    <xf numFmtId="2" fontId="13" fillId="3" borderId="15" xfId="0" applyNumberFormat="1" applyFont="1" applyFill="1" applyBorder="1"/>
    <xf numFmtId="0" fontId="13" fillId="3" borderId="6" xfId="0" applyFont="1" applyFill="1" applyBorder="1"/>
    <xf numFmtId="0" fontId="13" fillId="3" borderId="8" xfId="0" applyFont="1" applyFill="1" applyBorder="1"/>
    <xf numFmtId="0" fontId="13" fillId="3" borderId="7" xfId="0" applyFont="1" applyFill="1" applyBorder="1"/>
    <xf numFmtId="0" fontId="13" fillId="3" borderId="9" xfId="0" applyFont="1" applyFill="1" applyBorder="1"/>
    <xf numFmtId="0" fontId="17" fillId="0" borderId="0" xfId="0" applyFont="1" applyFill="1"/>
    <xf numFmtId="0" fontId="6" fillId="0" borderId="6" xfId="0" applyFont="1" applyBorder="1"/>
    <xf numFmtId="2" fontId="6" fillId="0" borderId="6" xfId="0" applyNumberFormat="1" applyFont="1" applyBorder="1"/>
    <xf numFmtId="4" fontId="6" fillId="0" borderId="0" xfId="0" applyNumberFormat="1" applyFont="1"/>
    <xf numFmtId="0" fontId="18" fillId="0" borderId="0" xfId="0" applyFont="1"/>
    <xf numFmtId="0" fontId="18" fillId="4" borderId="3" xfId="0" applyFont="1" applyFill="1" applyBorder="1"/>
    <xf numFmtId="4" fontId="6" fillId="4" borderId="1" xfId="0" applyNumberFormat="1" applyFont="1" applyFill="1" applyBorder="1"/>
    <xf numFmtId="4" fontId="6" fillId="4" borderId="2" xfId="0" applyNumberFormat="1" applyFont="1" applyFill="1" applyBorder="1"/>
    <xf numFmtId="0" fontId="6" fillId="2" borderId="4" xfId="0" applyFont="1" applyFill="1" applyBorder="1"/>
    <xf numFmtId="0" fontId="13" fillId="2" borderId="6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2" fontId="6" fillId="2" borderId="6" xfId="0" applyNumberFormat="1" applyFont="1" applyFill="1" applyBorder="1"/>
    <xf numFmtId="0" fontId="6" fillId="2" borderId="6" xfId="0" applyFont="1" applyFill="1" applyBorder="1"/>
    <xf numFmtId="0" fontId="6" fillId="3" borderId="5" xfId="0" applyFont="1" applyFill="1" applyBorder="1"/>
    <xf numFmtId="0" fontId="6" fillId="3" borderId="16" xfId="0" applyFont="1" applyFill="1" applyBorder="1"/>
    <xf numFmtId="0" fontId="19" fillId="3" borderId="6" xfId="0" applyFont="1" applyFill="1" applyBorder="1"/>
    <xf numFmtId="0" fontId="13" fillId="0" borderId="0" xfId="0" applyFont="1"/>
    <xf numFmtId="2" fontId="6" fillId="0" borderId="6" xfId="0" applyNumberFormat="1" applyFont="1" applyFill="1" applyBorder="1"/>
    <xf numFmtId="4" fontId="20" fillId="0" borderId="0" xfId="0" applyNumberFormat="1" applyFont="1"/>
    <xf numFmtId="0" fontId="21" fillId="0" borderId="0" xfId="0" applyFont="1"/>
    <xf numFmtId="0" fontId="20" fillId="0" borderId="0" xfId="0" applyFont="1"/>
    <xf numFmtId="2" fontId="21" fillId="0" borderId="19" xfId="0" applyNumberFormat="1" applyFont="1" applyBorder="1" applyAlignment="1">
      <alignment horizontal="right"/>
    </xf>
    <xf numFmtId="0" fontId="9" fillId="0" borderId="0" xfId="0" applyFont="1"/>
    <xf numFmtId="2" fontId="21" fillId="0" borderId="0" xfId="0" applyNumberFormat="1" applyFont="1" applyAlignment="1">
      <alignment horizontal="right"/>
    </xf>
    <xf numFmtId="4" fontId="21" fillId="0" borderId="0" xfId="0" applyNumberFormat="1" applyFont="1"/>
    <xf numFmtId="49" fontId="21" fillId="0" borderId="0" xfId="0" applyNumberFormat="1" applyFont="1" applyAlignment="1">
      <alignment horizontal="right"/>
    </xf>
    <xf numFmtId="4" fontId="9" fillId="0" borderId="0" xfId="0" applyNumberFormat="1" applyFont="1"/>
    <xf numFmtId="49" fontId="9" fillId="0" borderId="0" xfId="0" applyNumberFormat="1" applyFont="1" applyAlignment="1">
      <alignment horizontal="right"/>
    </xf>
    <xf numFmtId="0" fontId="22" fillId="0" borderId="0" xfId="0" applyFont="1"/>
    <xf numFmtId="4" fontId="9" fillId="0" borderId="0" xfId="0" applyNumberFormat="1" applyFont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0" borderId="0" xfId="0" applyFont="1" applyBorder="1"/>
    <xf numFmtId="0" fontId="19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4" fontId="23" fillId="0" borderId="0" xfId="0" applyNumberFormat="1" applyFont="1"/>
    <xf numFmtId="0" fontId="9" fillId="0" borderId="0" xfId="0" applyFont="1" applyFill="1"/>
    <xf numFmtId="0" fontId="21" fillId="0" borderId="0" xfId="0" applyFont="1" applyFill="1"/>
    <xf numFmtId="0" fontId="31" fillId="0" borderId="0" xfId="0" applyFont="1"/>
    <xf numFmtId="4" fontId="19" fillId="0" borderId="0" xfId="0" applyNumberFormat="1" applyFont="1"/>
    <xf numFmtId="0" fontId="32" fillId="0" borderId="0" xfId="0" applyFont="1"/>
  </cellXfs>
  <cellStyles count="3">
    <cellStyle name="Hypertextový odkaz" xfId="1" builtinId="8"/>
    <cellStyle name="Normální" xfId="0" builtinId="0"/>
    <cellStyle name="Normální 2" xfId="2" xr:uid="{49E9192A-09B7-4436-8811-7C475B8190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lektroborci.c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BA72-AB08-4D01-A469-88649AC673E5}">
  <dimension ref="A1:Y228"/>
  <sheetViews>
    <sheetView tabSelected="1" zoomScaleNormal="100" workbookViewId="0">
      <selection activeCell="A8" sqref="A8"/>
    </sheetView>
  </sheetViews>
  <sheetFormatPr defaultRowHeight="12.5" x14ac:dyDescent="0.25"/>
  <cols>
    <col min="1" max="1" width="75.54296875" style="6" bestFit="1" customWidth="1"/>
    <col min="2" max="2" width="9.453125" style="6" customWidth="1"/>
    <col min="3" max="3" width="5.26953125" style="6" customWidth="1"/>
    <col min="4" max="4" width="9.1796875" style="6" customWidth="1"/>
    <col min="5" max="5" width="8.7265625" style="6" customWidth="1"/>
    <col min="6" max="6" width="8.54296875" style="6" customWidth="1"/>
    <col min="7" max="7" width="17.26953125" style="6" bestFit="1" customWidth="1"/>
    <col min="8" max="8" width="4" style="6" bestFit="1" customWidth="1"/>
    <col min="9" max="9" width="9.1796875" style="6" bestFit="1" customWidth="1"/>
    <col min="10" max="10" width="11.7265625" style="6" bestFit="1" customWidth="1"/>
    <col min="11" max="11" width="2.81640625" style="6" customWidth="1"/>
    <col min="12" max="16384" width="8.7265625" style="6"/>
  </cols>
  <sheetData>
    <row r="1" spans="1:25" ht="18.75" customHeight="1" x14ac:dyDescent="0.4">
      <c r="A1" s="1" t="s">
        <v>57</v>
      </c>
      <c r="B1" s="2"/>
      <c r="C1" s="2"/>
      <c r="D1" s="3" t="s">
        <v>0</v>
      </c>
      <c r="E1" s="4"/>
      <c r="F1" s="4"/>
      <c r="G1" s="5"/>
      <c r="H1" s="4"/>
      <c r="I1" s="4"/>
      <c r="J1" s="4"/>
      <c r="K1" s="4"/>
      <c r="M1" s="7"/>
    </row>
    <row r="2" spans="1:25" x14ac:dyDescent="0.25">
      <c r="A2" s="4" t="s">
        <v>58</v>
      </c>
      <c r="B2" s="4"/>
      <c r="C2" s="4"/>
      <c r="D2" s="4"/>
      <c r="E2" s="4"/>
      <c r="F2" s="4"/>
      <c r="G2" s="4"/>
      <c r="H2" s="4"/>
      <c r="I2" s="4"/>
      <c r="J2" s="4"/>
      <c r="K2" s="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4" t="s">
        <v>59</v>
      </c>
      <c r="B3" s="4"/>
      <c r="C3" s="4"/>
      <c r="D3" s="4"/>
      <c r="E3" s="4"/>
      <c r="F3" s="4"/>
      <c r="G3" s="4"/>
      <c r="H3" s="4"/>
      <c r="I3" s="4"/>
      <c r="J3" s="9"/>
      <c r="K3" s="4"/>
      <c r="L3" s="8"/>
      <c r="M3" s="1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8"/>
      <c r="M4" s="1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8"/>
      <c r="M5" s="1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2.75" customHeight="1" x14ac:dyDescent="0.25">
      <c r="A6" s="13" t="s">
        <v>10</v>
      </c>
      <c r="B6" s="4"/>
      <c r="C6" s="4"/>
      <c r="D6" s="4"/>
      <c r="E6" s="4"/>
      <c r="F6" s="14"/>
      <c r="G6" s="15"/>
      <c r="H6" s="15"/>
      <c r="I6" s="4"/>
      <c r="J6" s="4"/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2.75" customHeight="1" x14ac:dyDescent="0.25">
      <c r="A7" s="16"/>
      <c r="B7" s="4"/>
      <c r="C7" s="4"/>
      <c r="D7" s="4"/>
      <c r="E7" s="4"/>
      <c r="F7" s="14"/>
      <c r="G7" s="15"/>
      <c r="H7" s="15"/>
      <c r="I7" s="4"/>
      <c r="J7" s="4"/>
      <c r="K7" s="4"/>
      <c r="L7" s="8"/>
      <c r="M7" s="1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4" t="s">
        <v>47</v>
      </c>
      <c r="B8" s="4"/>
      <c r="C8" s="4"/>
      <c r="D8" s="4"/>
      <c r="E8" s="4"/>
      <c r="F8" s="14"/>
      <c r="G8" s="15"/>
      <c r="H8" s="15"/>
      <c r="I8" s="4"/>
      <c r="J8" s="4"/>
      <c r="K8" s="4"/>
      <c r="L8" s="8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3" thickBot="1" x14ac:dyDescent="0.3">
      <c r="A9" s="4"/>
      <c r="B9" s="4"/>
      <c r="C9" s="4"/>
      <c r="D9" s="4"/>
      <c r="E9" s="4"/>
      <c r="F9" s="14"/>
      <c r="G9" s="15"/>
      <c r="H9" s="15"/>
      <c r="I9" s="4"/>
      <c r="J9" s="4"/>
      <c r="K9" s="4"/>
      <c r="L9" s="8"/>
      <c r="M9" s="1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3" thickBot="1" x14ac:dyDescent="0.3">
      <c r="A10" s="17" t="s">
        <v>15</v>
      </c>
      <c r="B10" s="18" t="s">
        <v>9</v>
      </c>
      <c r="C10" s="18"/>
      <c r="D10" s="18" t="s">
        <v>2</v>
      </c>
      <c r="E10" s="19" t="s">
        <v>3</v>
      </c>
      <c r="K10" s="8"/>
      <c r="L10" s="12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5" ht="13" thickBot="1" x14ac:dyDescent="0.3">
      <c r="A11" s="17" t="s">
        <v>4</v>
      </c>
      <c r="B11" s="20">
        <v>200</v>
      </c>
      <c r="C11" s="20" t="s">
        <v>5</v>
      </c>
      <c r="D11" s="20">
        <v>15.04</v>
      </c>
      <c r="E11" s="21">
        <f t="shared" ref="E11:E16" si="0">B11*D11</f>
        <v>3008</v>
      </c>
      <c r="K11" s="8"/>
      <c r="L11" s="22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5" x14ac:dyDescent="0.25">
      <c r="A12" s="17" t="s">
        <v>29</v>
      </c>
      <c r="B12" s="20">
        <v>75</v>
      </c>
      <c r="C12" s="20" t="s">
        <v>5</v>
      </c>
      <c r="D12" s="20">
        <v>25.34</v>
      </c>
      <c r="E12" s="21">
        <f t="shared" si="0"/>
        <v>1900.5</v>
      </c>
      <c r="K12" s="8"/>
      <c r="L12" s="12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5" ht="11.25" customHeight="1" x14ac:dyDescent="0.25">
      <c r="A13" s="23" t="s">
        <v>6</v>
      </c>
      <c r="B13" s="24">
        <v>190</v>
      </c>
      <c r="C13" s="24" t="s">
        <v>5</v>
      </c>
      <c r="D13" s="24">
        <v>27.78</v>
      </c>
      <c r="E13" s="25">
        <f t="shared" si="0"/>
        <v>5278.2</v>
      </c>
      <c r="K13" s="8"/>
      <c r="L13" s="1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5" x14ac:dyDescent="0.25">
      <c r="A14" s="23" t="s">
        <v>7</v>
      </c>
      <c r="B14" s="24">
        <v>20</v>
      </c>
      <c r="C14" s="24" t="s">
        <v>5</v>
      </c>
      <c r="D14" s="24">
        <v>41.12</v>
      </c>
      <c r="E14" s="25">
        <f t="shared" si="0"/>
        <v>822.4</v>
      </c>
      <c r="K14" s="8"/>
      <c r="L14" s="12"/>
      <c r="M14" s="26"/>
      <c r="N14" s="26"/>
      <c r="O14" s="27"/>
      <c r="P14" s="28"/>
      <c r="Q14" s="28"/>
      <c r="R14" s="28"/>
      <c r="S14" s="8"/>
      <c r="T14" s="8"/>
      <c r="U14" s="8"/>
      <c r="V14" s="8"/>
      <c r="W14" s="8"/>
      <c r="X14" s="8"/>
    </row>
    <row r="15" spans="1:25" ht="13" thickBot="1" x14ac:dyDescent="0.3">
      <c r="A15" s="29" t="s">
        <v>56</v>
      </c>
      <c r="B15" s="30">
        <v>20</v>
      </c>
      <c r="C15" s="30" t="s">
        <v>5</v>
      </c>
      <c r="D15" s="30">
        <v>164</v>
      </c>
      <c r="E15" s="31">
        <f t="shared" si="0"/>
        <v>3280</v>
      </c>
      <c r="K15" s="8"/>
      <c r="L15" s="10"/>
      <c r="M15" s="26"/>
      <c r="N15" s="26"/>
      <c r="O15" s="27"/>
      <c r="P15" s="28"/>
      <c r="Q15" s="28"/>
      <c r="R15" s="28"/>
      <c r="S15" s="8"/>
      <c r="T15" s="8"/>
      <c r="U15" s="8"/>
      <c r="V15" s="8"/>
      <c r="W15" s="8"/>
      <c r="X15" s="8"/>
    </row>
    <row r="16" spans="1:25" ht="13" thickBot="1" x14ac:dyDescent="0.3">
      <c r="A16" s="29" t="s">
        <v>43</v>
      </c>
      <c r="B16" s="30">
        <v>30</v>
      </c>
      <c r="C16" s="30" t="s">
        <v>5</v>
      </c>
      <c r="D16" s="30">
        <v>19.98</v>
      </c>
      <c r="E16" s="31">
        <f t="shared" si="0"/>
        <v>599.4</v>
      </c>
      <c r="K16" s="8"/>
      <c r="L16" s="2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32" t="s">
        <v>52</v>
      </c>
      <c r="B17" s="33">
        <v>1</v>
      </c>
      <c r="C17" s="33" t="s">
        <v>8</v>
      </c>
      <c r="D17" s="33">
        <v>241</v>
      </c>
      <c r="E17" s="34">
        <f t="shared" ref="E17:E31" si="1">B17*D17</f>
        <v>241</v>
      </c>
      <c r="K17" s="8"/>
      <c r="L17" s="2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35" t="s">
        <v>17</v>
      </c>
      <c r="B18" s="36">
        <v>15</v>
      </c>
      <c r="C18" s="36" t="s">
        <v>8</v>
      </c>
      <c r="D18" s="36">
        <v>156.5</v>
      </c>
      <c r="E18" s="37">
        <f t="shared" si="1"/>
        <v>2347.5</v>
      </c>
      <c r="K18" s="8"/>
      <c r="L18" s="2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3" thickBot="1" x14ac:dyDescent="0.3">
      <c r="A19" s="38" t="s">
        <v>18</v>
      </c>
      <c r="B19" s="39">
        <v>5</v>
      </c>
      <c r="C19" s="39" t="s">
        <v>8</v>
      </c>
      <c r="D19" s="39">
        <v>102</v>
      </c>
      <c r="E19" s="40">
        <f t="shared" si="1"/>
        <v>510</v>
      </c>
      <c r="K19" s="8"/>
      <c r="L19" s="22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" customHeight="1" x14ac:dyDescent="0.25">
      <c r="A20" s="41" t="s">
        <v>19</v>
      </c>
      <c r="B20" s="20">
        <v>3</v>
      </c>
      <c r="C20" s="20" t="s">
        <v>8</v>
      </c>
      <c r="D20" s="20">
        <v>88.9</v>
      </c>
      <c r="E20" s="21">
        <f t="shared" si="1"/>
        <v>266.70000000000005</v>
      </c>
      <c r="K20" s="8"/>
      <c r="L20" s="22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42" t="s">
        <v>20</v>
      </c>
      <c r="B21" s="24">
        <v>2</v>
      </c>
      <c r="C21" s="24" t="s">
        <v>8</v>
      </c>
      <c r="D21" s="24">
        <v>139</v>
      </c>
      <c r="E21" s="25">
        <f t="shared" si="1"/>
        <v>278</v>
      </c>
      <c r="K21" s="8"/>
      <c r="L21" s="22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42" t="s">
        <v>21</v>
      </c>
      <c r="B22" s="24">
        <v>4</v>
      </c>
      <c r="C22" s="24" t="s">
        <v>8</v>
      </c>
      <c r="D22" s="24">
        <v>97.9</v>
      </c>
      <c r="E22" s="25">
        <f t="shared" si="1"/>
        <v>391.6</v>
      </c>
      <c r="K22" s="8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3" thickBot="1" x14ac:dyDescent="0.3">
      <c r="A23" s="42" t="s">
        <v>22</v>
      </c>
      <c r="B23" s="24">
        <v>1</v>
      </c>
      <c r="C23" s="24" t="s">
        <v>8</v>
      </c>
      <c r="D23" s="24">
        <v>174.5</v>
      </c>
      <c r="E23" s="25">
        <f t="shared" si="1"/>
        <v>174.5</v>
      </c>
      <c r="K23" s="8"/>
      <c r="L23" s="22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32" t="s">
        <v>23</v>
      </c>
      <c r="B24" s="33">
        <v>1</v>
      </c>
      <c r="C24" s="33" t="s">
        <v>8</v>
      </c>
      <c r="D24" s="33">
        <v>704</v>
      </c>
      <c r="E24" s="34">
        <f t="shared" si="1"/>
        <v>704</v>
      </c>
      <c r="K24" s="8"/>
      <c r="L24" s="22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35" t="s">
        <v>24</v>
      </c>
      <c r="B25" s="36">
        <v>1</v>
      </c>
      <c r="C25" s="36" t="s">
        <v>8</v>
      </c>
      <c r="D25" s="36">
        <v>432</v>
      </c>
      <c r="E25" s="37">
        <f t="shared" si="1"/>
        <v>432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35" t="s">
        <v>25</v>
      </c>
      <c r="B26" s="36">
        <v>3</v>
      </c>
      <c r="C26" s="36" t="s">
        <v>8</v>
      </c>
      <c r="D26" s="36">
        <v>1100</v>
      </c>
      <c r="E26" s="37">
        <f t="shared" si="1"/>
        <v>3300</v>
      </c>
      <c r="K26" s="8"/>
      <c r="L26" s="22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35" t="s">
        <v>26</v>
      </c>
      <c r="B27" s="36">
        <v>7</v>
      </c>
      <c r="C27" s="36" t="s">
        <v>8</v>
      </c>
      <c r="D27" s="36">
        <v>122</v>
      </c>
      <c r="E27" s="37">
        <f t="shared" si="1"/>
        <v>854</v>
      </c>
      <c r="K27" s="8"/>
      <c r="L27" s="22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35" t="s">
        <v>27</v>
      </c>
      <c r="B28" s="36">
        <v>1</v>
      </c>
      <c r="C28" s="36" t="s">
        <v>8</v>
      </c>
      <c r="D28" s="36">
        <v>126</v>
      </c>
      <c r="E28" s="37">
        <f t="shared" si="1"/>
        <v>126</v>
      </c>
      <c r="K28" s="8"/>
      <c r="L28" s="2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35" t="s">
        <v>54</v>
      </c>
      <c r="B29" s="36">
        <v>2</v>
      </c>
      <c r="C29" s="36" t="s">
        <v>8</v>
      </c>
      <c r="D29" s="36">
        <v>2100</v>
      </c>
      <c r="E29" s="37">
        <f t="shared" si="1"/>
        <v>4200</v>
      </c>
      <c r="K29" s="8"/>
      <c r="L29" s="43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3" thickBot="1" x14ac:dyDescent="0.3">
      <c r="A30" s="38" t="s">
        <v>55</v>
      </c>
      <c r="B30" s="39">
        <v>1</v>
      </c>
      <c r="C30" s="39" t="s">
        <v>8</v>
      </c>
      <c r="D30" s="39">
        <v>2100</v>
      </c>
      <c r="E30" s="40">
        <f t="shared" si="1"/>
        <v>2100</v>
      </c>
      <c r="K30" s="8"/>
      <c r="L30" s="43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3" thickBot="1" x14ac:dyDescent="0.3">
      <c r="A31" s="44" t="s">
        <v>38</v>
      </c>
      <c r="B31" s="45">
        <v>1</v>
      </c>
      <c r="C31" s="45" t="s">
        <v>8</v>
      </c>
      <c r="D31" s="45">
        <v>6196</v>
      </c>
      <c r="E31" s="46">
        <f t="shared" si="1"/>
        <v>6196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17" t="s">
        <v>28</v>
      </c>
      <c r="B32" s="20">
        <v>32</v>
      </c>
      <c r="C32" s="20" t="s">
        <v>8</v>
      </c>
      <c r="D32" s="20">
        <v>7.57</v>
      </c>
      <c r="E32" s="21">
        <f t="shared" ref="E32:E37" si="2">B32*D32</f>
        <v>242.24</v>
      </c>
      <c r="K32" s="8"/>
      <c r="L32" s="4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5" x14ac:dyDescent="0.25">
      <c r="A33" s="48" t="s">
        <v>51</v>
      </c>
      <c r="B33" s="49">
        <v>31</v>
      </c>
      <c r="C33" s="49" t="s">
        <v>8</v>
      </c>
      <c r="D33" s="49">
        <v>25.6</v>
      </c>
      <c r="E33" s="50">
        <f t="shared" si="2"/>
        <v>793.6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5" x14ac:dyDescent="0.25">
      <c r="A34" s="23" t="s">
        <v>30</v>
      </c>
      <c r="B34" s="24">
        <v>13</v>
      </c>
      <c r="C34" s="24" t="s">
        <v>8</v>
      </c>
      <c r="D34" s="24">
        <v>15</v>
      </c>
      <c r="E34" s="25">
        <f t="shared" si="2"/>
        <v>195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5" ht="13" thickBot="1" x14ac:dyDescent="0.3">
      <c r="A35" s="51" t="s">
        <v>49</v>
      </c>
      <c r="B35" s="52">
        <v>13</v>
      </c>
      <c r="C35" s="52" t="s">
        <v>8</v>
      </c>
      <c r="D35" s="52">
        <v>150</v>
      </c>
      <c r="E35" s="53">
        <f t="shared" si="2"/>
        <v>1950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5" ht="13" thickBot="1" x14ac:dyDescent="0.3">
      <c r="A36" s="51" t="s">
        <v>48</v>
      </c>
      <c r="B36" s="52">
        <v>1</v>
      </c>
      <c r="C36" s="52" t="s">
        <v>8</v>
      </c>
      <c r="D36" s="52">
        <v>460</v>
      </c>
      <c r="E36" s="53">
        <f t="shared" si="2"/>
        <v>460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5" x14ac:dyDescent="0.25">
      <c r="A37" s="54" t="s">
        <v>50</v>
      </c>
      <c r="B37" s="55">
        <v>1</v>
      </c>
      <c r="C37" s="55" t="s">
        <v>8</v>
      </c>
      <c r="D37" s="55">
        <v>2566</v>
      </c>
      <c r="E37" s="56">
        <f t="shared" si="2"/>
        <v>2566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5" x14ac:dyDescent="0.25">
      <c r="A38" s="35" t="s">
        <v>31</v>
      </c>
      <c r="B38" s="57">
        <v>1</v>
      </c>
      <c r="C38" s="57" t="s">
        <v>8</v>
      </c>
      <c r="D38" s="57">
        <v>3500</v>
      </c>
      <c r="E38" s="58">
        <v>3500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5" ht="13" thickBot="1" x14ac:dyDescent="0.3">
      <c r="A39" s="38" t="s">
        <v>33</v>
      </c>
      <c r="B39" s="59">
        <v>2</v>
      </c>
      <c r="C39" s="59" t="s">
        <v>8</v>
      </c>
      <c r="D39" s="59">
        <v>455</v>
      </c>
      <c r="E39" s="60">
        <f>B39*D39</f>
        <v>910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5" x14ac:dyDescent="0.25">
      <c r="L40" s="8"/>
      <c r="M40" s="6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62" t="s">
        <v>61</v>
      </c>
      <c r="B41" s="63">
        <f>SUM(E11:E39)/1.21</f>
        <v>39360.859504132233</v>
      </c>
      <c r="C41" s="62" t="s">
        <v>32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57" t="s">
        <v>53</v>
      </c>
      <c r="B42" s="63">
        <f>SUM(E11:E39)*1.1</f>
        <v>52389.304000000004</v>
      </c>
      <c r="C42" s="62" t="s">
        <v>32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I43" s="64"/>
      <c r="J43" s="6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" thickBot="1" x14ac:dyDescent="0.3">
      <c r="A44" s="65"/>
      <c r="I44" s="64"/>
      <c r="J44" s="64"/>
      <c r="L44" s="8"/>
    </row>
    <row r="45" spans="1:25" x14ac:dyDescent="0.25">
      <c r="A45" s="66" t="s">
        <v>16</v>
      </c>
      <c r="B45" s="67" t="s">
        <v>9</v>
      </c>
      <c r="C45" s="67"/>
      <c r="D45" s="67" t="s">
        <v>2</v>
      </c>
      <c r="E45" s="68" t="s">
        <v>3</v>
      </c>
    </row>
    <row r="46" spans="1:25" x14ac:dyDescent="0.25">
      <c r="A46" s="69" t="s">
        <v>44</v>
      </c>
      <c r="B46" s="70">
        <v>1</v>
      </c>
      <c r="C46" s="70" t="s">
        <v>8</v>
      </c>
      <c r="D46" s="24">
        <v>6000</v>
      </c>
      <c r="E46" s="25">
        <f>B46*D46</f>
        <v>6000</v>
      </c>
    </row>
    <row r="47" spans="1:25" x14ac:dyDescent="0.25">
      <c r="A47" s="69" t="s">
        <v>45</v>
      </c>
      <c r="B47" s="70">
        <v>1</v>
      </c>
      <c r="C47" s="70" t="s">
        <v>8</v>
      </c>
      <c r="D47" s="24">
        <v>2000</v>
      </c>
      <c r="E47" s="25">
        <f t="shared" ref="E47:E53" si="3">B47*D47</f>
        <v>2000</v>
      </c>
    </row>
    <row r="48" spans="1:25" x14ac:dyDescent="0.25">
      <c r="A48" s="71" t="s">
        <v>39</v>
      </c>
      <c r="B48" s="72">
        <v>21</v>
      </c>
      <c r="C48" s="57" t="s">
        <v>8</v>
      </c>
      <c r="D48" s="72">
        <v>120</v>
      </c>
      <c r="E48" s="37">
        <f t="shared" si="3"/>
        <v>2520</v>
      </c>
    </row>
    <row r="49" spans="1:11" x14ac:dyDescent="0.25">
      <c r="A49" s="71" t="s">
        <v>40</v>
      </c>
      <c r="B49" s="72">
        <v>14</v>
      </c>
      <c r="C49" s="57" t="s">
        <v>8</v>
      </c>
      <c r="D49" s="72">
        <v>120</v>
      </c>
      <c r="E49" s="37">
        <f t="shared" si="3"/>
        <v>1680</v>
      </c>
    </row>
    <row r="50" spans="1:11" x14ac:dyDescent="0.25">
      <c r="A50" s="69" t="s">
        <v>41</v>
      </c>
      <c r="B50" s="73">
        <f>SUM(B11:B16)</f>
        <v>535</v>
      </c>
      <c r="C50" s="70" t="s">
        <v>8</v>
      </c>
      <c r="D50" s="74">
        <v>25</v>
      </c>
      <c r="E50" s="25">
        <f t="shared" si="3"/>
        <v>13375</v>
      </c>
    </row>
    <row r="51" spans="1:11" x14ac:dyDescent="0.25">
      <c r="A51" s="69" t="s">
        <v>42</v>
      </c>
      <c r="B51" s="74">
        <v>1</v>
      </c>
      <c r="C51" s="70" t="s">
        <v>8</v>
      </c>
      <c r="D51" s="74">
        <v>5000</v>
      </c>
      <c r="E51" s="25">
        <f t="shared" si="3"/>
        <v>5000</v>
      </c>
    </row>
    <row r="52" spans="1:11" x14ac:dyDescent="0.25">
      <c r="A52" s="71" t="s">
        <v>12</v>
      </c>
      <c r="B52" s="57">
        <v>1</v>
      </c>
      <c r="C52" s="57" t="s">
        <v>8</v>
      </c>
      <c r="D52" s="36">
        <v>2000</v>
      </c>
      <c r="E52" s="37">
        <f>B52*D52</f>
        <v>2000</v>
      </c>
    </row>
    <row r="53" spans="1:11" ht="13" thickBot="1" x14ac:dyDescent="0.3">
      <c r="A53" s="75" t="s">
        <v>13</v>
      </c>
      <c r="B53" s="59">
        <v>1</v>
      </c>
      <c r="C53" s="59" t="s">
        <v>8</v>
      </c>
      <c r="D53" s="39">
        <v>2000</v>
      </c>
      <c r="E53" s="40">
        <f t="shared" si="3"/>
        <v>2000</v>
      </c>
    </row>
    <row r="54" spans="1:11" ht="13" thickBot="1" x14ac:dyDescent="0.3">
      <c r="A54" s="76" t="s">
        <v>46</v>
      </c>
      <c r="B54" s="59">
        <v>1</v>
      </c>
      <c r="C54" s="59" t="s">
        <v>8</v>
      </c>
      <c r="D54" s="39">
        <v>2000</v>
      </c>
      <c r="E54" s="40">
        <f>B54*D54</f>
        <v>2000</v>
      </c>
    </row>
    <row r="58" spans="1:11" x14ac:dyDescent="0.25">
      <c r="A58" s="77" t="s">
        <v>35</v>
      </c>
      <c r="B58" s="63">
        <f>SUM(E46:E53)</f>
        <v>34575</v>
      </c>
      <c r="C58" s="62" t="s">
        <v>32</v>
      </c>
    </row>
    <row r="60" spans="1:11" ht="13" thickBot="1" x14ac:dyDescent="0.3">
      <c r="A60" s="78" t="s">
        <v>14</v>
      </c>
      <c r="B60" s="79">
        <f>SUM(E46:E54)+B42</f>
        <v>88964.304000000004</v>
      </c>
      <c r="C60" s="80" t="s">
        <v>1</v>
      </c>
      <c r="D60" s="81"/>
      <c r="E60" s="81"/>
    </row>
    <row r="61" spans="1:11" ht="13" thickBot="1" x14ac:dyDescent="0.3">
      <c r="A61" s="82" t="s">
        <v>36</v>
      </c>
      <c r="B61" s="83">
        <f>E46+E54+E53+E47+(SUM(E11:E39)/100)*10+E48+E49+E51+E50</f>
        <v>39337.664000000004</v>
      </c>
      <c r="C61" s="80" t="s">
        <v>1</v>
      </c>
      <c r="D61" s="81"/>
      <c r="E61" s="81"/>
    </row>
    <row r="62" spans="1:11" x14ac:dyDescent="0.25">
      <c r="B62" s="84"/>
      <c r="C62" s="84"/>
      <c r="D62" s="81"/>
      <c r="E62" s="81"/>
      <c r="F62" s="85"/>
      <c r="G62" s="86"/>
      <c r="K62" s="78"/>
    </row>
    <row r="63" spans="1:11" x14ac:dyDescent="0.25">
      <c r="A63" s="6" t="s">
        <v>11</v>
      </c>
      <c r="B63" s="84"/>
      <c r="C63" s="84"/>
      <c r="D63" s="81"/>
      <c r="E63" s="81"/>
      <c r="F63" s="87"/>
      <c r="G63" s="86"/>
      <c r="H63" s="88"/>
      <c r="I63" s="88"/>
      <c r="J63" s="84"/>
    </row>
    <row r="64" spans="1:11" x14ac:dyDescent="0.25">
      <c r="B64" s="84"/>
      <c r="C64" s="84"/>
      <c r="D64" s="84"/>
      <c r="E64" s="84"/>
      <c r="F64" s="89"/>
      <c r="G64" s="88"/>
      <c r="H64" s="88"/>
      <c r="I64" s="88"/>
      <c r="J64" s="84"/>
    </row>
    <row r="65" spans="1:19" x14ac:dyDescent="0.25">
      <c r="A65" s="6" t="s">
        <v>37</v>
      </c>
      <c r="B65" s="84"/>
      <c r="C65" s="84"/>
      <c r="D65" s="84"/>
      <c r="E65" s="84"/>
      <c r="F65" s="84"/>
      <c r="G65" s="88"/>
      <c r="H65" s="88"/>
      <c r="I65" s="88"/>
      <c r="J65" s="84"/>
    </row>
    <row r="66" spans="1:19" x14ac:dyDescent="0.25">
      <c r="G66" s="88"/>
      <c r="H66" s="88"/>
      <c r="I66" s="88"/>
      <c r="J66" s="84"/>
    </row>
    <row r="67" spans="1:19" x14ac:dyDescent="0.25">
      <c r="A67" s="6" t="s">
        <v>34</v>
      </c>
      <c r="B67" s="84"/>
      <c r="C67" s="90"/>
      <c r="D67" s="84"/>
      <c r="E67" s="89"/>
      <c r="F67" s="91"/>
      <c r="G67" s="88"/>
      <c r="H67" s="88"/>
      <c r="I67" s="88"/>
      <c r="J67" s="84"/>
    </row>
    <row r="68" spans="1:19" x14ac:dyDescent="0.25">
      <c r="B68" s="81"/>
      <c r="C68" s="81"/>
      <c r="D68" s="81"/>
      <c r="E68" s="81"/>
      <c r="F68" s="87"/>
      <c r="G68" s="86"/>
      <c r="H68" s="86"/>
      <c r="I68" s="86"/>
      <c r="J68" s="84"/>
    </row>
    <row r="69" spans="1:19" x14ac:dyDescent="0.25">
      <c r="B69" s="81"/>
      <c r="C69" s="81"/>
      <c r="D69" s="81"/>
      <c r="E69" s="81"/>
      <c r="F69" s="87"/>
      <c r="G69" s="86"/>
      <c r="H69" s="86"/>
      <c r="I69" s="81"/>
      <c r="J69" s="84"/>
    </row>
    <row r="70" spans="1:19" x14ac:dyDescent="0.25">
      <c r="A70" s="78"/>
      <c r="B70" s="81"/>
      <c r="C70" s="81"/>
      <c r="D70" s="81"/>
      <c r="E70" s="81"/>
      <c r="F70" s="87"/>
      <c r="G70" s="86"/>
      <c r="H70" s="86"/>
      <c r="I70" s="81"/>
      <c r="J70" s="84"/>
    </row>
    <row r="71" spans="1:19" x14ac:dyDescent="0.25">
      <c r="H71" s="86"/>
      <c r="I71" s="86"/>
      <c r="J71" s="84"/>
      <c r="R71" s="84"/>
      <c r="S71" s="84"/>
    </row>
    <row r="72" spans="1:19" x14ac:dyDescent="0.25">
      <c r="H72" s="86"/>
      <c r="I72" s="81"/>
      <c r="J72" s="84"/>
      <c r="R72" s="88"/>
      <c r="S72" s="88"/>
    </row>
    <row r="73" spans="1:19" x14ac:dyDescent="0.25">
      <c r="H73" s="86"/>
      <c r="I73" s="81"/>
      <c r="J73" s="84"/>
      <c r="R73" s="84"/>
      <c r="S73" s="84"/>
    </row>
    <row r="74" spans="1:19" x14ac:dyDescent="0.25">
      <c r="H74" s="86"/>
      <c r="I74" s="81"/>
      <c r="J74" s="84"/>
      <c r="R74" s="84"/>
      <c r="S74" s="84"/>
    </row>
    <row r="75" spans="1:19" x14ac:dyDescent="0.25">
      <c r="H75" s="88"/>
      <c r="I75" s="84"/>
      <c r="J75" s="84"/>
      <c r="R75" s="84"/>
      <c r="S75" s="84"/>
    </row>
    <row r="76" spans="1:19" x14ac:dyDescent="0.25">
      <c r="H76" s="88"/>
      <c r="I76" s="84"/>
      <c r="J76" s="84"/>
      <c r="R76" s="84"/>
      <c r="S76" s="84"/>
    </row>
    <row r="77" spans="1:19" x14ac:dyDescent="0.25">
      <c r="H77" s="88"/>
      <c r="J77" s="84"/>
      <c r="R77" s="84"/>
      <c r="S77" s="84"/>
    </row>
    <row r="78" spans="1:19" x14ac:dyDescent="0.25">
      <c r="A78" s="92"/>
      <c r="G78" s="88"/>
      <c r="H78" s="88"/>
      <c r="J78" s="84"/>
      <c r="R78" s="84"/>
      <c r="S78" s="84"/>
    </row>
    <row r="79" spans="1:19" x14ac:dyDescent="0.25">
      <c r="A79" s="92"/>
      <c r="G79" s="88"/>
      <c r="H79" s="88"/>
      <c r="J79" s="84"/>
      <c r="L79" s="84"/>
      <c r="M79" s="84"/>
      <c r="N79" s="84"/>
      <c r="O79" s="84"/>
      <c r="P79" s="88"/>
      <c r="Q79" s="88"/>
      <c r="R79" s="84"/>
      <c r="S79" s="84"/>
    </row>
    <row r="80" spans="1:19" x14ac:dyDescent="0.25">
      <c r="A80" s="92"/>
      <c r="G80" s="88"/>
      <c r="H80" s="88"/>
      <c r="J80" s="84"/>
      <c r="L80" s="84"/>
      <c r="M80" s="84"/>
      <c r="N80" s="84"/>
      <c r="O80" s="84"/>
      <c r="P80" s="88"/>
      <c r="Q80" s="88"/>
      <c r="R80" s="84"/>
      <c r="S80" s="84"/>
    </row>
    <row r="81" spans="1:19" x14ac:dyDescent="0.25">
      <c r="G81" s="88"/>
      <c r="H81" s="88"/>
      <c r="J81" s="84"/>
    </row>
    <row r="82" spans="1:19" x14ac:dyDescent="0.25">
      <c r="A82" s="84"/>
      <c r="B82" s="84"/>
      <c r="C82" s="84"/>
      <c r="D82" s="84"/>
      <c r="E82" s="84"/>
      <c r="F82" s="88"/>
      <c r="G82" s="88"/>
      <c r="H82" s="84"/>
      <c r="I82" s="84"/>
      <c r="J82" s="84"/>
    </row>
    <row r="83" spans="1:19" x14ac:dyDescent="0.25">
      <c r="A83" s="84"/>
      <c r="B83" s="84"/>
      <c r="C83" s="84"/>
      <c r="D83" s="84"/>
      <c r="E83" s="84"/>
      <c r="F83" s="88"/>
      <c r="G83" s="88"/>
      <c r="H83" s="84"/>
      <c r="I83" s="84"/>
      <c r="J83" s="84"/>
    </row>
    <row r="84" spans="1:19" x14ac:dyDescent="0.25">
      <c r="A84" s="84"/>
      <c r="B84" s="84"/>
      <c r="C84" s="84"/>
      <c r="D84" s="84"/>
      <c r="E84" s="84"/>
      <c r="F84" s="88"/>
      <c r="G84" s="88"/>
      <c r="H84" s="84"/>
      <c r="I84" s="84"/>
      <c r="J84" s="84"/>
    </row>
    <row r="85" spans="1:19" ht="22" x14ac:dyDescent="0.4">
      <c r="A85" s="93"/>
      <c r="B85" s="84"/>
      <c r="C85" s="84"/>
      <c r="D85" s="84"/>
      <c r="E85" s="84"/>
      <c r="F85" s="84"/>
      <c r="G85" s="88"/>
      <c r="H85" s="84"/>
      <c r="I85" s="84"/>
      <c r="J85" s="84"/>
    </row>
    <row r="86" spans="1:19" ht="22" x14ac:dyDescent="0.4">
      <c r="A86" s="94"/>
      <c r="B86" s="84"/>
      <c r="C86" s="84"/>
      <c r="D86" s="84"/>
      <c r="E86" s="84"/>
      <c r="F86" s="84"/>
      <c r="G86" s="88"/>
      <c r="H86" s="84"/>
      <c r="I86" s="84"/>
      <c r="J86" s="84"/>
    </row>
    <row r="87" spans="1:19" ht="22" x14ac:dyDescent="0.4">
      <c r="A87" s="95"/>
      <c r="B87" s="84"/>
      <c r="C87" s="84"/>
      <c r="D87" s="84"/>
      <c r="E87" s="84"/>
      <c r="F87" s="84"/>
      <c r="G87" s="88"/>
      <c r="H87" s="84"/>
      <c r="I87" s="84"/>
      <c r="J87" s="84"/>
      <c r="K87" s="96"/>
      <c r="L87" s="97"/>
      <c r="M87" s="97"/>
      <c r="N87" s="97"/>
      <c r="P87" s="98"/>
      <c r="Q87" s="99"/>
      <c r="R87" s="100"/>
      <c r="S87" s="101"/>
    </row>
    <row r="88" spans="1:19" x14ac:dyDescent="0.25">
      <c r="A88" s="84"/>
      <c r="B88" s="84"/>
      <c r="C88" s="84"/>
      <c r="D88" s="84"/>
      <c r="E88" s="84"/>
      <c r="F88" s="84"/>
      <c r="G88" s="88"/>
      <c r="H88" s="84"/>
      <c r="I88" s="84"/>
      <c r="J88" s="84"/>
      <c r="K88" s="84"/>
      <c r="L88" s="84"/>
      <c r="M88" s="84"/>
      <c r="N88" s="84"/>
      <c r="O88" s="84"/>
      <c r="P88" s="88"/>
      <c r="Q88" s="88"/>
      <c r="R88" s="84"/>
      <c r="S88" s="84"/>
    </row>
    <row r="89" spans="1:19" x14ac:dyDescent="0.25">
      <c r="A89" s="84"/>
      <c r="B89" s="84"/>
      <c r="C89" s="84"/>
      <c r="D89" s="84"/>
      <c r="E89" s="84"/>
      <c r="F89" s="84"/>
      <c r="G89" s="88"/>
      <c r="H89" s="84"/>
      <c r="I89" s="84"/>
      <c r="J89" s="84"/>
    </row>
    <row r="90" spans="1:19" x14ac:dyDescent="0.25">
      <c r="A90" s="84"/>
      <c r="B90" s="84"/>
      <c r="C90" s="84"/>
      <c r="D90" s="84"/>
      <c r="E90" s="84"/>
      <c r="F90" s="84"/>
      <c r="G90" s="88"/>
      <c r="H90" s="84"/>
      <c r="I90" s="84"/>
      <c r="J90" s="84"/>
    </row>
    <row r="91" spans="1:19" x14ac:dyDescent="0.25">
      <c r="A91" s="84"/>
      <c r="B91" s="84"/>
      <c r="C91" s="84"/>
      <c r="D91" s="84"/>
      <c r="E91" s="84"/>
      <c r="F91" s="84"/>
      <c r="G91" s="88"/>
      <c r="H91" s="84"/>
      <c r="I91" s="84"/>
      <c r="J91" s="84"/>
    </row>
    <row r="92" spans="1:19" x14ac:dyDescent="0.25">
      <c r="A92" s="84"/>
      <c r="B92" s="84"/>
      <c r="C92" s="84"/>
      <c r="D92" s="84"/>
      <c r="E92" s="84"/>
      <c r="F92" s="84"/>
      <c r="G92" s="88"/>
      <c r="H92" s="84"/>
      <c r="I92" s="84"/>
      <c r="J92" s="84"/>
    </row>
    <row r="93" spans="1:19" x14ac:dyDescent="0.25">
      <c r="A93" s="84"/>
      <c r="B93" s="84"/>
      <c r="C93" s="84"/>
      <c r="D93" s="84"/>
      <c r="E93" s="84"/>
      <c r="F93" s="84"/>
      <c r="G93" s="88"/>
      <c r="H93" s="84"/>
      <c r="I93" s="84"/>
      <c r="J93" s="84"/>
    </row>
    <row r="94" spans="1:19" x14ac:dyDescent="0.25">
      <c r="A94" s="84"/>
      <c r="G94" s="88"/>
      <c r="H94" s="84"/>
      <c r="I94" s="84"/>
      <c r="J94" s="84"/>
    </row>
    <row r="95" spans="1:19" x14ac:dyDescent="0.25">
      <c r="A95" s="84"/>
      <c r="G95" s="88"/>
      <c r="H95" s="84"/>
      <c r="I95" s="84"/>
      <c r="J95" s="84"/>
    </row>
    <row r="96" spans="1:19" x14ac:dyDescent="0.25">
      <c r="A96" s="84"/>
      <c r="B96" s="84"/>
      <c r="C96" s="84"/>
      <c r="D96" s="84"/>
      <c r="E96" s="84"/>
      <c r="F96" s="88"/>
      <c r="G96" s="88"/>
      <c r="H96" s="84"/>
      <c r="I96" s="84"/>
      <c r="J96" s="84"/>
    </row>
    <row r="97" spans="1:10" x14ac:dyDescent="0.25">
      <c r="A97" s="84"/>
      <c r="B97" s="84"/>
      <c r="C97" s="84"/>
      <c r="D97" s="84"/>
      <c r="E97" s="84"/>
      <c r="F97" s="88"/>
      <c r="G97" s="88"/>
      <c r="H97" s="84"/>
      <c r="I97" s="84"/>
      <c r="J97" s="84"/>
    </row>
    <row r="98" spans="1:10" x14ac:dyDescent="0.25">
      <c r="A98" s="84"/>
      <c r="G98" s="88"/>
      <c r="H98" s="84"/>
      <c r="I98" s="84"/>
      <c r="J98" s="84"/>
    </row>
    <row r="99" spans="1:10" x14ac:dyDescent="0.25">
      <c r="A99" s="84"/>
      <c r="G99" s="88"/>
      <c r="H99" s="84"/>
      <c r="I99" s="84"/>
      <c r="J99" s="84"/>
    </row>
    <row r="100" spans="1:10" x14ac:dyDescent="0.25">
      <c r="A100" s="92"/>
      <c r="B100" s="92"/>
      <c r="C100" s="92"/>
      <c r="D100" s="92"/>
      <c r="E100" s="92"/>
      <c r="F100" s="102"/>
      <c r="G100" s="102"/>
      <c r="H100" s="84"/>
      <c r="I100" s="84"/>
      <c r="J100" s="84"/>
    </row>
    <row r="101" spans="1:10" x14ac:dyDescent="0.25">
      <c r="A101" s="84"/>
      <c r="B101" s="84"/>
      <c r="C101" s="84"/>
      <c r="D101" s="84"/>
      <c r="E101" s="84"/>
      <c r="F101" s="88"/>
      <c r="G101" s="88"/>
      <c r="H101" s="84"/>
      <c r="I101" s="84"/>
      <c r="J101" s="84"/>
    </row>
    <row r="102" spans="1:10" x14ac:dyDescent="0.25">
      <c r="A102" s="92"/>
      <c r="B102" s="92"/>
      <c r="C102" s="92"/>
      <c r="D102" s="84"/>
      <c r="E102" s="84"/>
      <c r="F102" s="88"/>
      <c r="G102" s="88"/>
      <c r="H102" s="84"/>
      <c r="I102" s="84"/>
      <c r="J102" s="84"/>
    </row>
    <row r="103" spans="1:10" x14ac:dyDescent="0.25">
      <c r="A103" s="84"/>
      <c r="B103" s="84"/>
      <c r="C103" s="84"/>
      <c r="D103" s="84"/>
      <c r="E103" s="84"/>
      <c r="F103" s="88"/>
      <c r="G103" s="88"/>
      <c r="H103" s="84"/>
      <c r="I103" s="84"/>
      <c r="J103" s="84"/>
    </row>
    <row r="104" spans="1:10" x14ac:dyDescent="0.25">
      <c r="A104" s="84"/>
      <c r="B104" s="84"/>
      <c r="C104" s="84"/>
      <c r="D104" s="84"/>
      <c r="E104" s="84"/>
      <c r="F104" s="88"/>
      <c r="G104" s="88"/>
      <c r="H104" s="84"/>
      <c r="I104" s="84"/>
      <c r="J104" s="84"/>
    </row>
    <row r="105" spans="1:10" x14ac:dyDescent="0.25">
      <c r="A105" s="84"/>
      <c r="B105" s="84"/>
      <c r="C105" s="84"/>
      <c r="D105" s="84"/>
      <c r="E105" s="84"/>
      <c r="F105" s="88"/>
      <c r="G105" s="88"/>
      <c r="H105" s="84"/>
      <c r="I105" s="84"/>
      <c r="J105" s="84"/>
    </row>
    <row r="106" spans="1:10" x14ac:dyDescent="0.25">
      <c r="A106" s="84"/>
      <c r="E106" s="84"/>
      <c r="F106" s="88"/>
      <c r="G106" s="88"/>
      <c r="H106" s="84"/>
      <c r="I106" s="84"/>
    </row>
    <row r="107" spans="1:10" x14ac:dyDescent="0.25">
      <c r="A107" s="84"/>
      <c r="E107" s="84"/>
      <c r="F107" s="88"/>
      <c r="G107" s="88"/>
      <c r="H107" s="84"/>
      <c r="I107" s="84"/>
    </row>
    <row r="108" spans="1:10" x14ac:dyDescent="0.25">
      <c r="A108" s="84"/>
      <c r="E108" s="84"/>
      <c r="F108" s="88"/>
      <c r="G108" s="88"/>
      <c r="H108" s="84"/>
      <c r="I108" s="84"/>
    </row>
    <row r="109" spans="1:10" x14ac:dyDescent="0.25">
      <c r="A109" s="84"/>
      <c r="E109" s="84"/>
      <c r="F109" s="88"/>
      <c r="G109" s="88"/>
      <c r="H109" s="84"/>
      <c r="I109" s="84"/>
    </row>
    <row r="110" spans="1:10" x14ac:dyDescent="0.25">
      <c r="A110" s="84"/>
      <c r="E110" s="84"/>
      <c r="F110" s="88"/>
      <c r="G110" s="88"/>
      <c r="H110" s="84"/>
      <c r="I110" s="84"/>
    </row>
    <row r="111" spans="1:10" x14ac:dyDescent="0.25">
      <c r="A111" s="84"/>
      <c r="E111" s="84"/>
      <c r="F111" s="88"/>
      <c r="G111" s="88"/>
      <c r="H111" s="84"/>
      <c r="I111" s="84"/>
    </row>
    <row r="112" spans="1:10" x14ac:dyDescent="0.25">
      <c r="A112" s="84"/>
      <c r="E112" s="84"/>
      <c r="F112" s="88"/>
      <c r="G112" s="88"/>
      <c r="H112" s="84"/>
      <c r="I112" s="84"/>
    </row>
    <row r="113" spans="1:15" x14ac:dyDescent="0.25">
      <c r="A113" s="92"/>
      <c r="E113" s="84"/>
      <c r="F113" s="84"/>
      <c r="G113" s="102"/>
      <c r="H113" s="84"/>
      <c r="I113" s="84"/>
    </row>
    <row r="114" spans="1:15" x14ac:dyDescent="0.25">
      <c r="E114" s="84"/>
      <c r="F114" s="84"/>
      <c r="G114" s="88"/>
      <c r="H114" s="84"/>
      <c r="I114" s="84"/>
    </row>
    <row r="115" spans="1:15" x14ac:dyDescent="0.25">
      <c r="A115" s="84"/>
      <c r="E115" s="84"/>
      <c r="F115" s="84"/>
      <c r="G115" s="88"/>
      <c r="H115" s="84"/>
      <c r="I115" s="84"/>
      <c r="O115" s="8"/>
    </row>
    <row r="116" spans="1:15" x14ac:dyDescent="0.25">
      <c r="A116" s="84"/>
      <c r="E116" s="84"/>
      <c r="F116" s="84"/>
      <c r="G116" s="88"/>
      <c r="H116" s="84"/>
      <c r="I116" s="84"/>
    </row>
    <row r="117" spans="1:15" x14ac:dyDescent="0.25">
      <c r="A117" s="92"/>
      <c r="E117" s="84"/>
      <c r="F117" s="84"/>
      <c r="G117" s="102"/>
      <c r="H117" s="84"/>
      <c r="I117" s="84"/>
    </row>
    <row r="118" spans="1:15" x14ac:dyDescent="0.25">
      <c r="A118" s="8"/>
      <c r="B118" s="8"/>
      <c r="C118" s="8"/>
      <c r="D118" s="8"/>
      <c r="E118" s="103"/>
      <c r="F118" s="103"/>
      <c r="G118" s="28"/>
      <c r="H118" s="103"/>
      <c r="I118" s="103"/>
      <c r="J118" s="8"/>
    </row>
    <row r="119" spans="1:15" ht="4.5" customHeight="1" x14ac:dyDescent="0.25">
      <c r="A119" s="8"/>
      <c r="B119" s="8"/>
      <c r="C119" s="8"/>
      <c r="D119" s="8"/>
      <c r="E119" s="103"/>
      <c r="F119" s="103"/>
      <c r="G119" s="28"/>
      <c r="H119" s="103"/>
      <c r="I119" s="103"/>
      <c r="J119" s="8"/>
    </row>
    <row r="134" spans="1:10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8"/>
    </row>
    <row r="135" spans="1:10" x14ac:dyDescent="0.25">
      <c r="A135" s="105"/>
      <c r="B135" s="81"/>
      <c r="C135" s="81"/>
      <c r="D135" s="81"/>
      <c r="E135" s="81"/>
      <c r="F135" s="81"/>
      <c r="G135" s="81"/>
      <c r="H135" s="81"/>
      <c r="I135" s="81"/>
    </row>
    <row r="136" spans="1:10" x14ac:dyDescent="0.25">
      <c r="A136" s="81"/>
      <c r="B136" s="81"/>
      <c r="C136" s="81"/>
      <c r="D136" s="81"/>
      <c r="E136" s="81"/>
      <c r="F136" s="81"/>
      <c r="G136" s="81"/>
      <c r="H136" s="81"/>
      <c r="I136" s="81"/>
    </row>
    <row r="137" spans="1:10" x14ac:dyDescent="0.25">
      <c r="A137" s="81"/>
      <c r="B137" s="81"/>
      <c r="C137" s="81"/>
      <c r="D137" s="81"/>
      <c r="E137" s="81"/>
      <c r="F137" s="81"/>
      <c r="G137" s="81"/>
      <c r="H137" s="81"/>
      <c r="I137" s="81"/>
    </row>
    <row r="138" spans="1:10" x14ac:dyDescent="0.25">
      <c r="A138" s="81"/>
      <c r="B138" s="81"/>
      <c r="C138" s="81"/>
      <c r="D138" s="81"/>
      <c r="E138" s="81"/>
      <c r="F138" s="81"/>
      <c r="G138" s="81"/>
      <c r="H138" s="81"/>
      <c r="I138" s="81"/>
    </row>
    <row r="139" spans="1:10" x14ac:dyDescent="0.25">
      <c r="A139" s="81"/>
      <c r="B139" s="81"/>
      <c r="C139" s="81"/>
      <c r="D139" s="81"/>
      <c r="E139" s="81"/>
      <c r="F139" s="81"/>
      <c r="G139" s="81"/>
      <c r="H139" s="81"/>
      <c r="I139" s="81"/>
    </row>
    <row r="140" spans="1:10" x14ac:dyDescent="0.25">
      <c r="A140" s="81"/>
      <c r="B140" s="81"/>
      <c r="C140" s="81"/>
      <c r="D140" s="81"/>
      <c r="E140" s="81"/>
      <c r="F140" s="81"/>
      <c r="G140" s="81"/>
      <c r="H140" s="81"/>
      <c r="I140" s="81"/>
    </row>
    <row r="141" spans="1:10" x14ac:dyDescent="0.25">
      <c r="A141" s="81"/>
      <c r="B141" s="81"/>
      <c r="C141" s="81"/>
      <c r="D141" s="81"/>
      <c r="E141" s="81"/>
      <c r="F141" s="81"/>
      <c r="G141" s="81"/>
      <c r="H141" s="81"/>
      <c r="I141" s="81"/>
    </row>
    <row r="142" spans="1:10" x14ac:dyDescent="0.25">
      <c r="A142" s="81"/>
      <c r="B142" s="81"/>
      <c r="C142" s="81"/>
      <c r="D142" s="81"/>
      <c r="E142" s="81"/>
      <c r="F142" s="81"/>
      <c r="G142" s="81"/>
      <c r="H142" s="81"/>
      <c r="I142" s="81"/>
    </row>
    <row r="143" spans="1:10" x14ac:dyDescent="0.25">
      <c r="A143" s="81"/>
      <c r="B143" s="81"/>
      <c r="C143" s="81"/>
      <c r="D143" s="81"/>
      <c r="E143" s="81"/>
      <c r="F143" s="81"/>
      <c r="G143" s="81"/>
      <c r="H143" s="81"/>
      <c r="I143" s="81"/>
    </row>
    <row r="144" spans="1:10" x14ac:dyDescent="0.25">
      <c r="A144" s="81"/>
      <c r="B144" s="81"/>
      <c r="C144" s="81"/>
      <c r="D144" s="81"/>
      <c r="E144" s="81"/>
      <c r="F144" s="81"/>
      <c r="G144" s="81"/>
      <c r="H144" s="81"/>
      <c r="I144" s="81"/>
    </row>
    <row r="145" spans="1:9" x14ac:dyDescent="0.25">
      <c r="A145" s="81"/>
      <c r="B145" s="81"/>
      <c r="C145" s="81"/>
      <c r="D145" s="81"/>
      <c r="E145" s="81"/>
      <c r="F145" s="81"/>
      <c r="G145" s="81"/>
      <c r="H145" s="81"/>
      <c r="I145" s="81"/>
    </row>
    <row r="146" spans="1:9" x14ac:dyDescent="0.25">
      <c r="A146" s="81"/>
      <c r="B146" s="81"/>
      <c r="C146" s="81"/>
      <c r="D146" s="81"/>
      <c r="E146" s="81"/>
      <c r="F146" s="81"/>
      <c r="G146" s="81"/>
      <c r="H146" s="81"/>
      <c r="I146" s="81"/>
    </row>
    <row r="147" spans="1:9" x14ac:dyDescent="0.25">
      <c r="A147" s="81"/>
      <c r="B147" s="81"/>
      <c r="C147" s="81"/>
      <c r="D147" s="81"/>
      <c r="E147" s="81"/>
      <c r="F147" s="81"/>
      <c r="G147" s="81"/>
      <c r="H147" s="81"/>
      <c r="I147" s="81"/>
    </row>
    <row r="148" spans="1:9" x14ac:dyDescent="0.25">
      <c r="A148" s="81"/>
      <c r="B148" s="81"/>
      <c r="C148" s="81"/>
      <c r="D148" s="81"/>
      <c r="E148" s="81"/>
      <c r="F148" s="81"/>
      <c r="G148" s="81"/>
      <c r="H148" s="81"/>
      <c r="I148" s="81"/>
    </row>
    <row r="149" spans="1:9" x14ac:dyDescent="0.25">
      <c r="A149" s="81"/>
      <c r="B149" s="81"/>
      <c r="C149" s="81"/>
      <c r="D149" s="81"/>
      <c r="E149" s="81"/>
      <c r="F149" s="81"/>
      <c r="G149" s="81"/>
      <c r="H149" s="81"/>
      <c r="I149" s="81"/>
    </row>
    <row r="150" spans="1:9" x14ac:dyDescent="0.25">
      <c r="A150" s="81"/>
      <c r="B150" s="81"/>
      <c r="C150" s="81"/>
      <c r="D150" s="81"/>
      <c r="E150" s="81"/>
      <c r="F150" s="81"/>
      <c r="G150" s="81"/>
      <c r="H150" s="81"/>
      <c r="I150" s="81"/>
    </row>
    <row r="151" spans="1:9" x14ac:dyDescent="0.25">
      <c r="A151" s="105"/>
      <c r="B151" s="81"/>
      <c r="C151" s="81"/>
      <c r="D151" s="81"/>
      <c r="E151" s="81"/>
      <c r="F151" s="81"/>
      <c r="G151" s="81"/>
      <c r="H151" s="81"/>
      <c r="I151" s="81"/>
    </row>
    <row r="152" spans="1:9" x14ac:dyDescent="0.25">
      <c r="A152" s="84"/>
      <c r="B152" s="84"/>
      <c r="C152" s="84"/>
      <c r="D152" s="84"/>
      <c r="E152" s="84"/>
      <c r="F152" s="88"/>
      <c r="G152" s="88"/>
      <c r="H152" s="84"/>
      <c r="I152" s="81"/>
    </row>
    <row r="153" spans="1:9" x14ac:dyDescent="0.25">
      <c r="A153" s="84"/>
      <c r="B153" s="84"/>
      <c r="C153" s="84"/>
      <c r="D153" s="84"/>
      <c r="E153" s="84"/>
      <c r="F153" s="88"/>
      <c r="G153" s="88"/>
      <c r="H153" s="84"/>
      <c r="I153" s="81"/>
    </row>
    <row r="154" spans="1:9" x14ac:dyDescent="0.25">
      <c r="A154" s="84"/>
      <c r="B154" s="84"/>
      <c r="C154" s="84"/>
      <c r="D154" s="84"/>
      <c r="E154" s="84"/>
      <c r="F154" s="88"/>
      <c r="G154" s="88"/>
      <c r="H154" s="84"/>
      <c r="I154" s="81"/>
    </row>
    <row r="155" spans="1:9" x14ac:dyDescent="0.25">
      <c r="A155" s="84"/>
      <c r="B155" s="84"/>
      <c r="C155" s="84"/>
      <c r="D155" s="84"/>
      <c r="E155" s="84"/>
      <c r="F155" s="88"/>
      <c r="G155" s="88"/>
      <c r="H155" s="84"/>
      <c r="I155" s="81"/>
    </row>
    <row r="156" spans="1:9" x14ac:dyDescent="0.25">
      <c r="A156" s="84"/>
      <c r="B156" s="84"/>
      <c r="C156" s="84"/>
      <c r="D156" s="84"/>
      <c r="E156" s="84"/>
      <c r="F156" s="88"/>
      <c r="G156" s="88"/>
      <c r="H156" s="84"/>
      <c r="I156" s="81"/>
    </row>
    <row r="157" spans="1:9" x14ac:dyDescent="0.25">
      <c r="A157" s="84"/>
      <c r="B157" s="84"/>
      <c r="C157" s="84"/>
      <c r="D157" s="84"/>
      <c r="E157" s="84"/>
      <c r="F157" s="88"/>
      <c r="G157" s="88"/>
      <c r="H157" s="84"/>
      <c r="I157" s="81"/>
    </row>
    <row r="158" spans="1:9" x14ac:dyDescent="0.25">
      <c r="A158" s="84"/>
      <c r="B158" s="84"/>
      <c r="C158" s="84"/>
      <c r="D158" s="84"/>
      <c r="E158" s="84"/>
      <c r="F158" s="88"/>
      <c r="G158" s="88"/>
      <c r="H158" s="84"/>
      <c r="I158" s="81"/>
    </row>
    <row r="159" spans="1:9" x14ac:dyDescent="0.25">
      <c r="A159" s="84"/>
      <c r="B159" s="84"/>
      <c r="C159" s="84"/>
      <c r="D159" s="84"/>
      <c r="E159" s="84"/>
      <c r="F159" s="88"/>
      <c r="G159" s="88"/>
      <c r="H159" s="84"/>
      <c r="I159" s="81"/>
    </row>
    <row r="160" spans="1:9" x14ac:dyDescent="0.25">
      <c r="A160" s="84"/>
      <c r="B160" s="84"/>
      <c r="C160" s="84"/>
      <c r="D160" s="84"/>
      <c r="E160" s="84"/>
      <c r="F160" s="88"/>
      <c r="G160" s="88"/>
      <c r="H160" s="84"/>
      <c r="I160" s="81"/>
    </row>
    <row r="161" spans="1:9" x14ac:dyDescent="0.25">
      <c r="A161" s="84"/>
      <c r="B161" s="84"/>
      <c r="C161" s="84"/>
      <c r="D161" s="84"/>
      <c r="E161" s="84"/>
      <c r="F161" s="84"/>
      <c r="G161" s="88"/>
      <c r="H161" s="84"/>
      <c r="I161" s="81"/>
    </row>
    <row r="162" spans="1:9" x14ac:dyDescent="0.25">
      <c r="A162" s="84"/>
      <c r="B162" s="84"/>
      <c r="C162" s="84"/>
      <c r="D162" s="84"/>
      <c r="E162" s="84"/>
      <c r="F162" s="88"/>
      <c r="G162" s="88"/>
      <c r="H162" s="84"/>
      <c r="I162" s="81"/>
    </row>
    <row r="163" spans="1:9" x14ac:dyDescent="0.25">
      <c r="A163" s="84"/>
      <c r="B163" s="84"/>
      <c r="C163" s="84"/>
      <c r="D163" s="84"/>
      <c r="E163" s="84"/>
      <c r="F163" s="88"/>
      <c r="G163" s="88"/>
      <c r="H163" s="84"/>
      <c r="I163" s="81"/>
    </row>
    <row r="164" spans="1:9" x14ac:dyDescent="0.25">
      <c r="A164" s="84"/>
      <c r="B164" s="84"/>
      <c r="C164" s="84"/>
      <c r="D164" s="84"/>
      <c r="E164" s="84"/>
      <c r="F164" s="88"/>
      <c r="G164" s="88"/>
      <c r="H164" s="84"/>
      <c r="I164" s="81"/>
    </row>
    <row r="165" spans="1:9" x14ac:dyDescent="0.25">
      <c r="A165" s="84"/>
      <c r="B165" s="84"/>
      <c r="C165" s="84"/>
      <c r="D165" s="84"/>
      <c r="E165" s="84"/>
      <c r="F165" s="88"/>
      <c r="G165" s="88"/>
      <c r="H165" s="84"/>
      <c r="I165" s="81"/>
    </row>
    <row r="166" spans="1:9" x14ac:dyDescent="0.25">
      <c r="A166" s="84"/>
      <c r="B166" s="84"/>
      <c r="C166" s="84"/>
      <c r="D166" s="84"/>
      <c r="E166" s="84"/>
      <c r="F166" s="88"/>
      <c r="G166" s="88"/>
      <c r="H166" s="84"/>
      <c r="I166" s="81"/>
    </row>
    <row r="167" spans="1:9" x14ac:dyDescent="0.25">
      <c r="A167" s="84"/>
      <c r="B167" s="84"/>
      <c r="C167" s="84"/>
      <c r="D167" s="84"/>
      <c r="E167" s="84"/>
      <c r="F167" s="84"/>
      <c r="G167" s="88"/>
      <c r="H167" s="84"/>
      <c r="I167" s="81"/>
    </row>
    <row r="168" spans="1:9" x14ac:dyDescent="0.25">
      <c r="A168" s="84"/>
      <c r="B168" s="84"/>
      <c r="C168" s="84"/>
      <c r="D168" s="84"/>
      <c r="E168" s="84"/>
      <c r="F168" s="84"/>
      <c r="G168" s="88"/>
      <c r="H168" s="84"/>
      <c r="I168" s="81"/>
    </row>
    <row r="169" spans="1:9" x14ac:dyDescent="0.25">
      <c r="A169" s="84"/>
      <c r="B169" s="84"/>
      <c r="C169" s="84"/>
      <c r="D169" s="84"/>
      <c r="E169" s="84"/>
      <c r="F169" s="84"/>
      <c r="G169" s="88"/>
      <c r="H169" s="84"/>
      <c r="I169" s="81"/>
    </row>
    <row r="170" spans="1:9" x14ac:dyDescent="0.25">
      <c r="A170" s="92"/>
      <c r="B170" s="84"/>
      <c r="C170" s="84"/>
      <c r="D170" s="84"/>
      <c r="E170" s="84"/>
      <c r="F170" s="84"/>
      <c r="G170" s="102"/>
      <c r="H170" s="84"/>
      <c r="I170" s="81"/>
    </row>
    <row r="171" spans="1:9" x14ac:dyDescent="0.25">
      <c r="A171" s="84"/>
      <c r="B171" s="84"/>
      <c r="C171" s="84"/>
      <c r="D171" s="84"/>
      <c r="E171" s="84"/>
      <c r="F171" s="84"/>
      <c r="G171" s="88"/>
      <c r="H171" s="84"/>
      <c r="I171" s="81"/>
    </row>
    <row r="172" spans="1:9" x14ac:dyDescent="0.25">
      <c r="A172" s="92"/>
      <c r="B172" s="84"/>
      <c r="C172" s="84"/>
      <c r="D172" s="84"/>
      <c r="E172" s="84"/>
      <c r="F172" s="84"/>
      <c r="G172" s="88"/>
      <c r="H172" s="84"/>
      <c r="I172" s="81"/>
    </row>
    <row r="173" spans="1:9" x14ac:dyDescent="0.25">
      <c r="A173" s="84"/>
      <c r="B173" s="84"/>
      <c r="C173" s="84"/>
      <c r="D173" s="84"/>
      <c r="E173" s="84"/>
      <c r="F173" s="88"/>
      <c r="G173" s="88"/>
      <c r="H173" s="84"/>
      <c r="I173" s="81"/>
    </row>
    <row r="174" spans="1:9" x14ac:dyDescent="0.25">
      <c r="A174" s="84"/>
      <c r="B174" s="84"/>
      <c r="C174" s="84"/>
      <c r="D174" s="84"/>
      <c r="E174" s="84"/>
      <c r="F174" s="84"/>
      <c r="G174" s="88"/>
      <c r="H174" s="84"/>
      <c r="I174" s="81"/>
    </row>
    <row r="175" spans="1:9" x14ac:dyDescent="0.25">
      <c r="A175" s="84"/>
      <c r="B175" s="84"/>
      <c r="C175" s="84"/>
      <c r="D175" s="84"/>
      <c r="E175" s="84"/>
      <c r="F175" s="84"/>
      <c r="G175" s="88"/>
      <c r="H175" s="84"/>
      <c r="I175" s="81"/>
    </row>
    <row r="193" spans="1:9" x14ac:dyDescent="0.25">
      <c r="A193" s="81"/>
      <c r="B193" s="81"/>
      <c r="C193" s="81"/>
      <c r="D193" s="81"/>
      <c r="E193" s="81"/>
      <c r="F193" s="81"/>
      <c r="G193" s="86"/>
      <c r="H193" s="81"/>
      <c r="I193" s="81"/>
    </row>
    <row r="194" spans="1:9" x14ac:dyDescent="0.25">
      <c r="A194" s="106"/>
      <c r="B194" s="81"/>
      <c r="C194" s="81"/>
      <c r="D194" s="81"/>
      <c r="E194" s="81"/>
      <c r="F194" s="81"/>
      <c r="G194" s="86"/>
      <c r="H194" s="81"/>
      <c r="I194" s="81"/>
    </row>
    <row r="195" spans="1:9" x14ac:dyDescent="0.25">
      <c r="B195" s="81"/>
      <c r="C195" s="81"/>
      <c r="D195" s="81"/>
      <c r="E195" s="81"/>
      <c r="F195" s="81"/>
      <c r="G195" s="86"/>
      <c r="H195" s="81"/>
      <c r="I195" s="81"/>
    </row>
    <row r="196" spans="1:9" x14ac:dyDescent="0.25">
      <c r="A196" s="81"/>
      <c r="B196" s="81"/>
      <c r="C196" s="81"/>
      <c r="D196" s="81"/>
      <c r="E196" s="81"/>
      <c r="F196" s="81"/>
      <c r="G196" s="86"/>
      <c r="H196" s="81"/>
      <c r="I196" s="81"/>
    </row>
    <row r="197" spans="1:9" x14ac:dyDescent="0.25">
      <c r="A197" s="107"/>
      <c r="B197" s="81"/>
      <c r="C197" s="81"/>
      <c r="D197" s="81"/>
      <c r="E197" s="81"/>
      <c r="F197" s="81"/>
      <c r="G197" s="86"/>
      <c r="H197" s="81"/>
      <c r="I197" s="81"/>
    </row>
    <row r="198" spans="1:9" x14ac:dyDescent="0.25">
      <c r="A198" s="81"/>
      <c r="B198" s="81"/>
      <c r="C198" s="81"/>
      <c r="D198" s="81"/>
      <c r="E198" s="81"/>
      <c r="F198" s="81"/>
      <c r="H198" s="81"/>
      <c r="I198" s="81"/>
    </row>
    <row r="199" spans="1:9" x14ac:dyDescent="0.25">
      <c r="A199" s="81"/>
      <c r="B199" s="81"/>
      <c r="C199" s="81"/>
      <c r="D199" s="81"/>
      <c r="E199" s="81"/>
      <c r="F199" s="81"/>
      <c r="G199" s="86"/>
      <c r="H199" s="81"/>
      <c r="I199" s="81"/>
    </row>
    <row r="200" spans="1:9" x14ac:dyDescent="0.25">
      <c r="A200" s="81"/>
      <c r="B200" s="81"/>
      <c r="C200" s="81"/>
      <c r="D200" s="81"/>
      <c r="E200" s="81"/>
      <c r="F200" s="81"/>
      <c r="G200" s="81"/>
      <c r="H200" s="81"/>
      <c r="I200" s="81"/>
    </row>
    <row r="201" spans="1:9" x14ac:dyDescent="0.25">
      <c r="A201" s="81"/>
      <c r="B201" s="81"/>
      <c r="C201" s="81"/>
      <c r="D201" s="81"/>
      <c r="E201" s="81"/>
      <c r="F201" s="81"/>
      <c r="G201" s="81"/>
      <c r="H201" s="81"/>
      <c r="I201" s="81"/>
    </row>
    <row r="202" spans="1:9" x14ac:dyDescent="0.25">
      <c r="A202" s="81"/>
      <c r="B202" s="81"/>
      <c r="C202" s="81"/>
      <c r="D202" s="81"/>
      <c r="E202" s="81"/>
      <c r="F202" s="81"/>
      <c r="G202" s="81"/>
      <c r="H202" s="81"/>
      <c r="I202" s="81"/>
    </row>
    <row r="203" spans="1:9" x14ac:dyDescent="0.25">
      <c r="A203" s="81"/>
      <c r="B203" s="81"/>
      <c r="C203" s="81"/>
      <c r="D203" s="81"/>
      <c r="E203" s="81"/>
      <c r="F203" s="81"/>
      <c r="G203" s="81"/>
      <c r="H203" s="81"/>
      <c r="I203" s="81"/>
    </row>
    <row r="204" spans="1:9" x14ac:dyDescent="0.25">
      <c r="A204" s="81"/>
      <c r="B204" s="81"/>
      <c r="C204" s="81"/>
      <c r="D204" s="81"/>
      <c r="E204" s="81"/>
      <c r="F204" s="81"/>
      <c r="G204" s="81"/>
      <c r="H204" s="81"/>
      <c r="I204" s="81"/>
    </row>
    <row r="205" spans="1:9" x14ac:dyDescent="0.25">
      <c r="A205" s="81"/>
      <c r="B205" s="81"/>
      <c r="C205" s="81"/>
      <c r="D205" s="81"/>
      <c r="E205" s="81"/>
      <c r="F205" s="81"/>
      <c r="G205" s="81"/>
      <c r="H205" s="81"/>
      <c r="I205" s="81"/>
    </row>
    <row r="206" spans="1:9" x14ac:dyDescent="0.25">
      <c r="A206" s="81"/>
      <c r="B206" s="81"/>
      <c r="C206" s="81"/>
      <c r="D206" s="81"/>
      <c r="E206" s="81"/>
      <c r="F206" s="81"/>
      <c r="G206" s="81"/>
      <c r="H206" s="81"/>
      <c r="I206" s="81"/>
    </row>
    <row r="207" spans="1:9" x14ac:dyDescent="0.25">
      <c r="A207" s="81"/>
      <c r="B207" s="81"/>
      <c r="C207" s="81"/>
      <c r="D207" s="81"/>
      <c r="E207" s="81"/>
      <c r="F207" s="81"/>
      <c r="G207" s="81"/>
      <c r="H207" s="81"/>
      <c r="I207" s="81"/>
    </row>
    <row r="208" spans="1:9" x14ac:dyDescent="0.25">
      <c r="A208" s="81"/>
      <c r="B208" s="81"/>
      <c r="C208" s="81"/>
      <c r="D208" s="81"/>
      <c r="E208" s="81"/>
      <c r="F208" s="81"/>
      <c r="G208" s="81"/>
      <c r="H208" s="81"/>
      <c r="I208" s="81"/>
    </row>
    <row r="209" spans="1:9" x14ac:dyDescent="0.25">
      <c r="A209" s="81"/>
      <c r="B209" s="81"/>
      <c r="C209" s="81"/>
      <c r="D209" s="81"/>
      <c r="E209" s="81"/>
      <c r="F209" s="81"/>
      <c r="G209" s="81"/>
      <c r="H209" s="81"/>
      <c r="I209" s="81"/>
    </row>
    <row r="210" spans="1:9" x14ac:dyDescent="0.25">
      <c r="A210" s="81"/>
      <c r="B210" s="81"/>
      <c r="C210" s="81"/>
      <c r="D210" s="81"/>
      <c r="E210" s="81"/>
      <c r="F210" s="81"/>
      <c r="G210" s="81"/>
      <c r="H210" s="81"/>
      <c r="I210" s="81"/>
    </row>
    <row r="211" spans="1:9" x14ac:dyDescent="0.25">
      <c r="A211" s="81"/>
      <c r="B211" s="81"/>
      <c r="C211" s="81"/>
      <c r="D211" s="81"/>
      <c r="E211" s="81"/>
      <c r="F211" s="81"/>
      <c r="G211" s="81"/>
      <c r="H211" s="81"/>
      <c r="I211" s="81"/>
    </row>
    <row r="212" spans="1:9" x14ac:dyDescent="0.25">
      <c r="A212" s="81"/>
      <c r="B212" s="81"/>
      <c r="C212" s="81"/>
      <c r="D212" s="81"/>
      <c r="E212" s="81"/>
      <c r="F212" s="81"/>
      <c r="G212" s="81"/>
      <c r="H212" s="81"/>
      <c r="I212" s="81"/>
    </row>
    <row r="213" spans="1:9" x14ac:dyDescent="0.25">
      <c r="A213" s="81"/>
      <c r="B213" s="81"/>
      <c r="C213" s="81"/>
      <c r="D213" s="81"/>
      <c r="E213" s="81"/>
      <c r="F213" s="81"/>
      <c r="G213" s="81"/>
      <c r="H213" s="81"/>
      <c r="I213" s="81"/>
    </row>
    <row r="214" spans="1:9" x14ac:dyDescent="0.25">
      <c r="A214" s="81"/>
      <c r="B214" s="81"/>
      <c r="C214" s="81"/>
      <c r="D214" s="81"/>
      <c r="E214" s="81"/>
      <c r="F214" s="81"/>
      <c r="G214" s="81"/>
      <c r="H214" s="81"/>
      <c r="I214" s="81"/>
    </row>
    <row r="215" spans="1:9" x14ac:dyDescent="0.25">
      <c r="A215" s="81"/>
      <c r="B215" s="81"/>
      <c r="C215" s="81"/>
      <c r="D215" s="81"/>
      <c r="E215" s="81"/>
      <c r="F215" s="81"/>
      <c r="G215" s="81"/>
      <c r="H215" s="81"/>
      <c r="I215" s="81"/>
    </row>
    <row r="216" spans="1:9" x14ac:dyDescent="0.25">
      <c r="A216" s="81"/>
      <c r="B216" s="81"/>
      <c r="C216" s="81"/>
      <c r="D216" s="81"/>
      <c r="E216" s="81"/>
      <c r="F216" s="81"/>
      <c r="G216" s="81"/>
      <c r="H216" s="81"/>
      <c r="I216" s="81"/>
    </row>
    <row r="217" spans="1:9" x14ac:dyDescent="0.25">
      <c r="A217" s="81"/>
      <c r="B217" s="81"/>
      <c r="C217" s="81"/>
      <c r="D217" s="81"/>
      <c r="E217" s="81"/>
      <c r="F217" s="81"/>
      <c r="G217" s="81"/>
      <c r="H217" s="81"/>
      <c r="I217" s="81"/>
    </row>
    <row r="218" spans="1:9" x14ac:dyDescent="0.25">
      <c r="A218" s="81"/>
      <c r="B218" s="81"/>
      <c r="C218" s="81"/>
      <c r="D218" s="81"/>
      <c r="E218" s="81"/>
      <c r="F218" s="81"/>
      <c r="G218" s="81"/>
      <c r="H218" s="81"/>
      <c r="I218" s="81"/>
    </row>
    <row r="219" spans="1:9" x14ac:dyDescent="0.25">
      <c r="A219" s="81"/>
      <c r="B219" s="81"/>
      <c r="C219" s="81"/>
      <c r="D219" s="81"/>
      <c r="E219" s="81"/>
      <c r="F219" s="81"/>
      <c r="G219" s="81"/>
      <c r="H219" s="81"/>
      <c r="I219" s="81"/>
    </row>
    <row r="220" spans="1:9" x14ac:dyDescent="0.25">
      <c r="A220" s="81"/>
      <c r="B220" s="81"/>
      <c r="C220" s="81"/>
      <c r="D220" s="81"/>
      <c r="E220" s="81"/>
      <c r="F220" s="81"/>
      <c r="G220" s="81"/>
      <c r="H220" s="81"/>
      <c r="I220" s="81"/>
    </row>
    <row r="221" spans="1:9" x14ac:dyDescent="0.25">
      <c r="A221" s="81"/>
      <c r="B221" s="81"/>
      <c r="C221" s="81"/>
      <c r="D221" s="81"/>
      <c r="E221" s="81"/>
      <c r="F221" s="81"/>
      <c r="G221" s="81"/>
      <c r="H221" s="81"/>
      <c r="I221" s="81"/>
    </row>
    <row r="222" spans="1:9" x14ac:dyDescent="0.25">
      <c r="A222" s="81"/>
      <c r="B222" s="81"/>
      <c r="C222" s="81"/>
      <c r="D222" s="81"/>
      <c r="E222" s="81"/>
      <c r="F222" s="81"/>
      <c r="G222" s="81"/>
      <c r="H222" s="81"/>
      <c r="I222" s="81"/>
    </row>
    <row r="223" spans="1:9" x14ac:dyDescent="0.25">
      <c r="A223" s="81"/>
      <c r="B223" s="81"/>
      <c r="C223" s="81"/>
      <c r="D223" s="81"/>
      <c r="E223" s="81"/>
      <c r="F223" s="81"/>
      <c r="G223" s="81"/>
      <c r="H223" s="81"/>
      <c r="I223" s="81"/>
    </row>
    <row r="224" spans="1:9" x14ac:dyDescent="0.25">
      <c r="A224" s="81"/>
      <c r="B224" s="81"/>
      <c r="C224" s="81"/>
      <c r="D224" s="81"/>
      <c r="E224" s="81"/>
      <c r="F224" s="81"/>
      <c r="G224" s="81"/>
      <c r="H224" s="81"/>
      <c r="I224" s="81"/>
    </row>
    <row r="225" spans="1:9" x14ac:dyDescent="0.25">
      <c r="A225" s="81"/>
      <c r="B225" s="81"/>
      <c r="C225" s="81"/>
      <c r="D225" s="81"/>
      <c r="E225" s="81"/>
      <c r="F225" s="81"/>
      <c r="G225" s="81"/>
      <c r="H225" s="81"/>
      <c r="I225" s="81"/>
    </row>
    <row r="226" spans="1:9" x14ac:dyDescent="0.25">
      <c r="A226" s="81"/>
      <c r="B226" s="81"/>
      <c r="C226" s="81"/>
      <c r="D226" s="81"/>
      <c r="E226" s="81"/>
      <c r="F226" s="81"/>
      <c r="G226" s="81"/>
      <c r="H226" s="81"/>
      <c r="I226" s="81"/>
    </row>
    <row r="227" spans="1:9" x14ac:dyDescent="0.25">
      <c r="A227" s="81"/>
      <c r="B227" s="81"/>
      <c r="C227" s="81"/>
      <c r="D227" s="81"/>
      <c r="E227" s="81"/>
      <c r="F227" s="81"/>
      <c r="G227" s="81"/>
      <c r="H227" s="81"/>
      <c r="I227" s="81"/>
    </row>
    <row r="228" spans="1:9" x14ac:dyDescent="0.25">
      <c r="A228" s="81"/>
      <c r="B228" s="81"/>
      <c r="C228" s="81"/>
      <c r="D228" s="81"/>
      <c r="E228" s="81"/>
      <c r="F228" s="81"/>
      <c r="G228" s="81"/>
      <c r="H228" s="81"/>
      <c r="I228" s="81"/>
    </row>
  </sheetData>
  <phoneticPr fontId="2" type="noConversion"/>
  <hyperlinks>
    <hyperlink ref="A4" r:id="rId1" display="www.elektroborci.cz" xr:uid="{E84A6BF3-EE93-4ED0-B6EA-3E810BA90124}"/>
  </hyperlinks>
  <pageMargins left="0.78740157499999996" right="0.78740157499999996" top="0.984251969" bottom="0.984251969" header="0.4921259845" footer="0.4921259845"/>
  <pageSetup paperSize="9" scale="54" fitToWidth="0" fitToHeight="0" orientation="portrait" horizontalDpi="4294967295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</dc:creator>
  <cp:lastModifiedBy>Men Menson</cp:lastModifiedBy>
  <cp:lastPrinted>2024-06-01T21:47:17Z</cp:lastPrinted>
  <dcterms:created xsi:type="dcterms:W3CDTF">2006-02-24T07:08:35Z</dcterms:created>
  <dcterms:modified xsi:type="dcterms:W3CDTF">2024-06-13T16:13:21Z</dcterms:modified>
</cp:coreProperties>
</file>