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choolStuff\HODANOVA\"/>
    </mc:Choice>
  </mc:AlternateContent>
  <xr:revisionPtr revIDLastSave="0" documentId="13_ncr:1_{0E0D6DB8-A2FF-43AF-A5AA-E26E6C009ECF}" xr6:coauthVersionLast="47" xr6:coauthVersionMax="47" xr10:uidLastSave="{00000000-0000-0000-0000-000000000000}"/>
  <bookViews>
    <workbookView xWindow="-120" yWindow="-120" windowWidth="29040" windowHeight="15720" xr2:uid="{BCCD6CBD-00C7-4E81-9EF9-9084940878A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G8" i="1" l="1"/>
  <c r="I8" i="1"/>
  <c r="J3" i="1"/>
  <c r="I3" i="1"/>
  <c r="H3" i="1"/>
  <c r="F3" i="1" a="1"/>
  <c r="F3" i="1" s="1"/>
  <c r="G3" i="1"/>
  <c r="C24" i="1"/>
  <c r="A3" i="1"/>
  <c r="F8" i="1"/>
  <c r="E8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<sst xmlns="http://schemas.openxmlformats.org/spreadsheetml/2006/main" count="17" uniqueCount="17">
  <si>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BATT. VOLTAGE</t>
  </si>
  <si>
    <t>MEDIAN</t>
  </si>
  <si>
    <t>BATT. NUM</t>
  </si>
  <si>
    <t>BATT.COUNT</t>
  </si>
  <si>
    <t>ARITHMETIC AVG.</t>
  </si>
  <si>
    <t>LAST</t>
  </si>
  <si>
    <t>FIRST</t>
  </si>
  <si>
    <t>BIGGEST</t>
  </si>
  <si>
    <t>SMALLEST</t>
  </si>
  <si>
    <t>MODE</t>
  </si>
  <si>
    <t>STANDARD DEV.</t>
  </si>
  <si>
    <t>VARIENCE</t>
  </si>
  <si>
    <t>RANGE</t>
  </si>
  <si>
    <t>Savva Popov - 3EA</t>
  </si>
  <si>
    <t>Statistika</t>
  </si>
  <si>
    <t>INTER. RANGE</t>
  </si>
  <si>
    <t>Jmenovité napětí - NiMH baterek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</si>
</sst>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Roboto"/>
    </font>
    <font>
      <b/>
      <sz val="11"/>
      <color theme="1"/>
      <name val="Roboto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9F5E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FFCC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1" fillId="4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/>
    </xf>
    <xf numFmtId="0" fontId="1" fillId="5" borderId="5" xfId="0" applyFont="1" applyFill="1" applyBorder="1"/>
    <xf numFmtId="0" fontId="1" fillId="6" borderId="5" xfId="0" applyFont="1" applyFill="1" applyBorder="1"/>
    <xf numFmtId="0" fontId="1" fillId="7" borderId="5" xfId="0" applyFont="1" applyFill="1" applyBorder="1"/>
    <xf numFmtId="0" fontId="1" fillId="9" borderId="5" xfId="0" applyFont="1" applyFill="1" applyBorder="1"/>
    <xf numFmtId="0" fontId="1" fillId="8" borderId="5" xfId="0" applyFont="1" applyFill="1" applyBorder="1"/>
    <xf numFmtId="0" fontId="1" fillId="15" borderId="5" xfId="0" applyFont="1" applyFill="1" applyBorder="1"/>
    <xf numFmtId="0" fontId="1" fillId="0" borderId="2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2" fontId="1" fillId="0" borderId="6" xfId="0" applyNumberFormat="1" applyFont="1" applyBorder="1"/>
    <xf numFmtId="0" fontId="1" fillId="0" borderId="5" xfId="0" applyFont="1" applyBorder="1"/>
    <xf numFmtId="2" fontId="1" fillId="0" borderId="5" xfId="0" applyNumberFormat="1" applyFont="1" applyBorder="1"/>
    <xf numFmtId="0" fontId="1" fillId="10" borderId="5" xfId="0" applyFont="1" applyFill="1" applyBorder="1"/>
    <xf numFmtId="0" fontId="1" fillId="11" borderId="5" xfId="0" applyFont="1" applyFill="1" applyBorder="1"/>
    <xf numFmtId="0" fontId="1" fillId="12" borderId="5" xfId="0" applyFont="1" applyFill="1" applyBorder="1"/>
    <xf numFmtId="0" fontId="1" fillId="13" borderId="5" xfId="0" applyFont="1" applyFill="1" applyBorder="1"/>
    <xf numFmtId="0" fontId="1" fillId="14" borderId="5" xfId="0" applyFont="1" applyFill="1" applyBorder="1"/>
    <xf numFmtId="2" fontId="1" fillId="0" borderId="4" xfId="0" applyNumberFormat="1" applyFont="1" applyBorder="1"/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66FFCC"/>
      <color rgb="FFFFCC99"/>
      <color rgb="FF00FF00"/>
      <color rgb="FF99FFCC"/>
      <color rgb="FFA9F5EC"/>
      <color rgb="FFFF9999"/>
      <color rgb="FFCCCCFF"/>
      <color rgb="FFFF7C80"/>
      <color rgb="FF99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nabití nim</a:t>
            </a:r>
            <a:r>
              <a:rPr lang="cs-CZ" baseline="0"/>
              <a:t>h  baterek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List1!$C$3:$C$22</c:f>
              <c:numCache>
                <c:formatCode>0.00</c:formatCode>
                <c:ptCount val="20"/>
                <c:pt idx="0">
                  <c:v>1.43</c:v>
                </c:pt>
                <c:pt idx="1">
                  <c:v>1.47</c:v>
                </c:pt>
                <c:pt idx="2">
                  <c:v>1.35</c:v>
                </c:pt>
                <c:pt idx="3">
                  <c:v>1.29</c:v>
                </c:pt>
                <c:pt idx="4">
                  <c:v>1.33</c:v>
                </c:pt>
                <c:pt idx="5">
                  <c:v>1.37</c:v>
                </c:pt>
                <c:pt idx="6">
                  <c:v>1.34</c:v>
                </c:pt>
                <c:pt idx="7">
                  <c:v>1.45</c:v>
                </c:pt>
                <c:pt idx="8">
                  <c:v>1.48</c:v>
                </c:pt>
                <c:pt idx="9">
                  <c:v>1.25</c:v>
                </c:pt>
                <c:pt idx="10">
                  <c:v>1.33</c:v>
                </c:pt>
                <c:pt idx="11">
                  <c:v>1.36</c:v>
                </c:pt>
                <c:pt idx="12">
                  <c:v>1.46</c:v>
                </c:pt>
                <c:pt idx="13">
                  <c:v>1.52</c:v>
                </c:pt>
                <c:pt idx="14">
                  <c:v>1.42</c:v>
                </c:pt>
                <c:pt idx="15">
                  <c:v>1.32</c:v>
                </c:pt>
                <c:pt idx="16">
                  <c:v>1.24</c:v>
                </c:pt>
                <c:pt idx="17">
                  <c:v>1.49</c:v>
                </c:pt>
                <c:pt idx="18">
                  <c:v>1.36</c:v>
                </c:pt>
                <c:pt idx="19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EB-4ED5-9BBA-75353EB06C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64111968"/>
        <c:axId val="264116768"/>
      </c:barChart>
      <c:catAx>
        <c:axId val="26411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64116768"/>
        <c:crosses val="autoZero"/>
        <c:auto val="1"/>
        <c:lblAlgn val="ctr"/>
        <c:lblOffset val="100"/>
        <c:noMultiLvlLbl val="0"/>
      </c:catAx>
      <c:valAx>
        <c:axId val="26411676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264111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670891</xdr:colOff>
      <xdr:row>11</xdr:row>
      <xdr:rowOff>11596</xdr:rowOff>
    </xdr:from>
    <xdr:to>
      <xdr:col>8</xdr:col>
      <xdr:colOff>571499</xdr:colOff>
      <xdr:row>25</xdr:row>
      <xdr:rowOff>79513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9BAD5EBE-5F60-DD61-1161-0E1DF8CDD1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0A0E-F757-4AB9-96E2-B44F7CCE2887}">
  <dimension ref="A1:L33"/>
  <sheetViews>
    <sheetView tabSelected="1" zoomScale="115" zoomScaleNormal="115" workbookViewId="0">
      <selection activeCell="D3" sqref="D3"/>
    </sheetView>
  </sheetViews>
  <sheetFormatPr defaultRowHeight="15" x14ac:dyDescent="0.25"/>
  <cols>
    <col min="1" max="2" width="17.5703125" style="1" customWidth="1"/>
    <col min="3" max="9" width="17.5703125" style="2" customWidth="1"/>
    <col min="10" max="10" width="16.28515625" style="2" customWidth="1"/>
    <col min="11" max="11" width="13.7109375" style="2" customWidth="1"/>
    <col min="12" max="12" width="32.7109375" style="2" customWidth="1"/>
    <col min="13" max="16384" width="9.140625" style="2"/>
  </cols>
  <sheetData>
    <row r="1" spans="1:12" ht="15.75" thickBot="1" x14ac:dyDescent="0.3">
      <c r="A1" s="2"/>
      <c r="B1" s="2"/>
      <c r="L1" s="3" t="s">
        <v>14</v>
      </c>
    </row>
    <row r="2" spans="1:12" x14ac:dyDescent="0.25">
      <c r="A2" s="4" t="s">
        <v>3</v>
      </c>
      <c r="B2" s="5" t="s">
        <v>2</v>
      </c>
      <c r="C2" s="6" t="s">
        <v>0</v>
      </c>
      <c r="E2" s="7" t="s">
        <v>4</v>
      </c>
      <c r="F2" s="8" t="s">
        <v>9</v>
      </c>
      <c r="G2" s="9" t="s">
        <v>1</v>
      </c>
      <c r="H2" s="10" t="s">
        <v>6</v>
      </c>
      <c r="I2" s="11" t="s">
        <v>5</v>
      </c>
      <c r="J2" s="12" t="s">
        <v>15</v>
      </c>
      <c r="L2" s="2" t="s">
        <v>16</v>
      </c>
    </row>
    <row r="3" spans="1:12" ht="15.75" thickBot="1" x14ac:dyDescent="0.3">
      <c r="A3" s="13">
        <f>COUNT(C3:C22)</f>
        <v>20</v>
      </c>
      <c r="B3" s="14">
        <v>1</v>
      </c>
      <c r="C3" s="15">
        <v>1.43</v>
      </c>
      <c r="E3" s="16">
        <f>AVERAGE(C3:C22)</f>
        <v>1.3879999999999999</v>
      </c>
      <c r="F3" s="16" cm="1">
        <f t="array" ref="F3:F4">_xlfn.MODE.MULT(C3:C22)</f>
        <v>1.33</v>
      </c>
      <c r="G3" s="17">
        <f>MEDIAN(C3:C22)</f>
        <v>1.3650000000000002</v>
      </c>
      <c r="H3" s="17">
        <f>C3</f>
        <v>1.43</v>
      </c>
      <c r="I3" s="17">
        <f>C22</f>
        <v>1.5</v>
      </c>
      <c r="J3" s="17">
        <f>QUARTILE(C3:C22,3)-QUARTILE(C3:C22,1)</f>
        <v>0.13249999999999984</v>
      </c>
      <c r="L3" s="2" t="s">
        <v>13</v>
      </c>
    </row>
    <row r="4" spans="1:12" x14ac:dyDescent="0.25">
      <c r="A4" s="2"/>
      <c r="B4" s="14">
        <v>2</v>
      </c>
      <c r="C4" s="15">
        <v>1.47</v>
      </c>
      <c r="F4" s="2">
        <v>1.36</v>
      </c>
    </row>
    <row r="5" spans="1:12" x14ac:dyDescent="0.25">
      <c r="A5" s="2"/>
      <c r="B5" s="14">
        <v>3</v>
      </c>
      <c r="C5" s="15">
        <v>1.35</v>
      </c>
    </row>
    <row r="6" spans="1:12" x14ac:dyDescent="0.25">
      <c r="A6" s="2"/>
      <c r="B6" s="14">
        <v>4</v>
      </c>
      <c r="C6" s="15">
        <v>1.29</v>
      </c>
    </row>
    <row r="7" spans="1:12" x14ac:dyDescent="0.25">
      <c r="A7" s="2"/>
      <c r="B7" s="14">
        <v>5</v>
      </c>
      <c r="C7" s="15">
        <v>1.33</v>
      </c>
      <c r="E7" s="18" t="s">
        <v>7</v>
      </c>
      <c r="F7" s="19" t="s">
        <v>8</v>
      </c>
      <c r="G7" s="20" t="s">
        <v>10</v>
      </c>
      <c r="H7" s="21" t="s">
        <v>11</v>
      </c>
      <c r="I7" s="22" t="s">
        <v>12</v>
      </c>
    </row>
    <row r="8" spans="1:12" x14ac:dyDescent="0.25">
      <c r="A8" s="2"/>
      <c r="B8" s="14">
        <v>6</v>
      </c>
      <c r="C8" s="15">
        <v>1.37</v>
      </c>
      <c r="E8" s="16">
        <f>MAX(C3:C22)</f>
        <v>1.52</v>
      </c>
      <c r="F8" s="16">
        <f>MIN(C3:C22)</f>
        <v>1.24</v>
      </c>
      <c r="G8" s="16">
        <f>STDEVP(C3:C22)</f>
        <v>8.2134036793524254E-2</v>
      </c>
      <c r="H8" s="16">
        <f>VARPA(C3:C22)</f>
        <v>6.7459999999999951E-3</v>
      </c>
      <c r="I8" s="16">
        <f>E8-F8</f>
        <v>0.28000000000000003</v>
      </c>
    </row>
    <row r="9" spans="1:12" x14ac:dyDescent="0.25">
      <c r="A9" s="2"/>
      <c r="B9" s="14">
        <v>7</v>
      </c>
      <c r="C9" s="15">
        <v>1.34</v>
      </c>
    </row>
    <row r="10" spans="1:12" x14ac:dyDescent="0.25">
      <c r="A10" s="2"/>
      <c r="B10" s="14">
        <v>8</v>
      </c>
      <c r="C10" s="15">
        <v>1.45</v>
      </c>
    </row>
    <row r="11" spans="1:12" x14ac:dyDescent="0.25">
      <c r="A11" s="2"/>
      <c r="B11" s="14">
        <v>9</v>
      </c>
      <c r="C11" s="15">
        <v>1.48</v>
      </c>
    </row>
    <row r="12" spans="1:12" x14ac:dyDescent="0.25">
      <c r="A12" s="2"/>
      <c r="B12" s="14">
        <v>10</v>
      </c>
      <c r="C12" s="15">
        <v>1.25</v>
      </c>
    </row>
    <row r="13" spans="1:12" x14ac:dyDescent="0.25">
      <c r="A13" s="2"/>
      <c r="B13" s="14">
        <v>11</v>
      </c>
      <c r="C13" s="15">
        <v>1.33</v>
      </c>
    </row>
    <row r="14" spans="1:12" x14ac:dyDescent="0.25">
      <c r="A14" s="2"/>
      <c r="B14" s="14">
        <v>12</v>
      </c>
      <c r="C14" s="15">
        <v>1.36</v>
      </c>
    </row>
    <row r="15" spans="1:12" x14ac:dyDescent="0.25">
      <c r="A15" s="2"/>
      <c r="B15" s="14">
        <v>13</v>
      </c>
      <c r="C15" s="15">
        <v>1.46</v>
      </c>
    </row>
    <row r="16" spans="1:12" x14ac:dyDescent="0.25">
      <c r="A16" s="2"/>
      <c r="B16" s="14">
        <v>14</v>
      </c>
      <c r="C16" s="15">
        <v>1.52</v>
      </c>
    </row>
    <row r="17" spans="1:3" x14ac:dyDescent="0.25">
      <c r="A17" s="2"/>
      <c r="B17" s="14">
        <v>15</v>
      </c>
      <c r="C17" s="15">
        <v>1.42</v>
      </c>
    </row>
    <row r="18" spans="1:3" x14ac:dyDescent="0.25">
      <c r="A18" s="2"/>
      <c r="B18" s="14">
        <v>16</v>
      </c>
      <c r="C18" s="15">
        <v>1.32</v>
      </c>
    </row>
    <row r="19" spans="1:3" x14ac:dyDescent="0.25">
      <c r="A19" s="2"/>
      <c r="B19" s="14">
        <v>17</v>
      </c>
      <c r="C19" s="15">
        <v>1.24</v>
      </c>
    </row>
    <row r="20" spans="1:3" x14ac:dyDescent="0.25">
      <c r="A20" s="2"/>
      <c r="B20" s="14">
        <v>18</v>
      </c>
      <c r="C20" s="15">
        <v>1.49</v>
      </c>
    </row>
    <row r="21" spans="1:3" x14ac:dyDescent="0.25">
      <c r="A21" s="2"/>
      <c r="B21" s="14">
        <v>19</v>
      </c>
      <c r="C21" s="15">
        <v>1.36</v>
      </c>
    </row>
    <row r="22" spans="1:3" ht="15.75" thickBot="1" x14ac:dyDescent="0.3">
      <c r="A22" s="2"/>
      <c r="B22" s="13">
        <v>20</v>
      </c>
      <c r="C22" s="23">
        <v>1.5</v>
      </c>
    </row>
    <row r="23" spans="1:3" x14ac:dyDescent="0.25">
      <c r="A23" s="2"/>
      <c r="B23" s="2"/>
    </row>
    <row r="24" spans="1:3" x14ac:dyDescent="0.25">
      <c r="A24" s="2"/>
      <c r="B24" s="2"/>
      <c r="C24" s="2">
        <f>SUM(C3:C23)</f>
        <v>27.759999999999998</v>
      </c>
    </row>
    <row r="25" spans="1:3" x14ac:dyDescent="0.25">
      <c r="A25" s="2"/>
      <c r="B25" s="2"/>
    </row>
    <row r="26" spans="1:3" x14ac:dyDescent="0.25">
      <c r="A26" s="2"/>
      <c r="B26" s="2"/>
    </row>
    <row r="27" spans="1:3" x14ac:dyDescent="0.25">
      <c r="A27" s="2"/>
      <c r="B27" s="2"/>
    </row>
    <row r="28" spans="1:3" x14ac:dyDescent="0.25">
      <c r="A28" s="2"/>
      <c r="B28" s="2"/>
    </row>
    <row r="29" spans="1:3" x14ac:dyDescent="0.25">
      <c r="A29" s="2"/>
      <c r="B29" s="2"/>
    </row>
    <row r="30" spans="1:3" x14ac:dyDescent="0.25">
      <c r="A30" s="2"/>
      <c r="B30" s="2"/>
    </row>
    <row r="31" spans="1:3" x14ac:dyDescent="0.25">
      <c r="A31" s="2"/>
      <c r="B31" s="2"/>
    </row>
    <row r="32" spans="1:3" x14ac:dyDescent="0.25">
      <c r="A32" s="2"/>
      <c r="B32" s="2"/>
    </row>
    <row r="33" s="2" customFormat="1" x14ac:dyDescent="0.25"/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Menson</dc:creator>
  <cp:lastModifiedBy>Popov Savva</cp:lastModifiedBy>
  <dcterms:created xsi:type="dcterms:W3CDTF">2025-01-28T08:11:21Z</dcterms:created>
  <dcterms:modified xsi:type="dcterms:W3CDTF">2025-02-25T20:18:36Z</dcterms:modified>
</cp:coreProperties>
</file>