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botic Tournament Rybnik" sheetId="1" r:id="rId4"/>
    <sheet state="visible" name="Robot Arena Wroclaw Polsko" sheetId="2" r:id="rId5"/>
    <sheet state="visible" name="Robotiada" sheetId="3" r:id="rId6"/>
    <sheet state="visible" name="Robotex Cyprus " sheetId="4" r:id="rId7"/>
    <sheet state="visible" name="Robotix Přerov" sheetId="5" r:id="rId8"/>
    <sheet state="visible" name="Roboticky den Praha " sheetId="6" r:id="rId9"/>
    <sheet state="visible" name="Merkur PerFEKT Challenge " sheetId="7" r:id="rId10"/>
    <sheet state="visible" name="Robotix International Tallinn E" sheetId="8" r:id="rId11"/>
    <sheet state="visible" name="RoboTrip oslavyslunovratu " sheetId="9" r:id="rId12"/>
    <sheet state="visible" name="JedoBot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16
	-Antonín Havlík</t>
      </text>
    </comment>
  </commentList>
</comments>
</file>

<file path=xl/sharedStrings.xml><?xml version="1.0" encoding="utf-8"?>
<sst xmlns="http://schemas.openxmlformats.org/spreadsheetml/2006/main" count="170" uniqueCount="115">
  <si>
    <t>Datum</t>
  </si>
  <si>
    <t>Odkaz</t>
  </si>
  <si>
    <t>Místo, adresa</t>
  </si>
  <si>
    <t>Tým</t>
  </si>
  <si>
    <t>Jméno</t>
  </si>
  <si>
    <t>Zaplaceno</t>
  </si>
  <si>
    <t>Věk</t>
  </si>
  <si>
    <t>Disciplína</t>
  </si>
  <si>
    <t>Ubytování</t>
  </si>
  <si>
    <t>Doprava TAM</t>
  </si>
  <si>
    <t>Doprava Zpátky</t>
  </si>
  <si>
    <t>Cena</t>
  </si>
  <si>
    <t>https://robotictournament.pl/</t>
  </si>
  <si>
    <t>Polsko, Rybnik</t>
  </si>
  <si>
    <t>Sumec</t>
  </si>
  <si>
    <t>Minisumo</t>
  </si>
  <si>
    <t>Tadeusza Kościuszki 5</t>
  </si>
  <si>
    <t>Savva Popov</t>
  </si>
  <si>
    <t>ANO</t>
  </si>
  <si>
    <t>Jakub Balcar</t>
  </si>
  <si>
    <t>NE</t>
  </si>
  <si>
    <t>Jakub Straka</t>
  </si>
  <si>
    <t>Antonín Havlík</t>
  </si>
  <si>
    <t>Ano</t>
  </si>
  <si>
    <t>Sílák</t>
  </si>
  <si>
    <t>Jan Mašek</t>
  </si>
  <si>
    <t>Silák</t>
  </si>
  <si>
    <t>doplaceno👍</t>
  </si>
  <si>
    <t>Lego silák</t>
  </si>
  <si>
    <t>Vyhrazuji si právo na změnu ubytování týmů, dle potřeb plánovacího výboru.</t>
  </si>
  <si>
    <t>Adam Paleček</t>
  </si>
  <si>
    <t>Prosečtí</t>
  </si>
  <si>
    <t>Line follower</t>
  </si>
  <si>
    <t>Ivan Hvězda</t>
  </si>
  <si>
    <t>Vladimír Křivka</t>
  </si>
  <si>
    <t>18+</t>
  </si>
  <si>
    <t>Buczek Sumowski</t>
  </si>
  <si>
    <t>Pavel Krauz</t>
  </si>
  <si>
    <t>Hynek Mach</t>
  </si>
  <si>
    <t>LineFollower</t>
  </si>
  <si>
    <t>Vojtěch Šrámek</t>
  </si>
  <si>
    <t xml:space="preserve">ANO </t>
  </si>
  <si>
    <t>Sumo</t>
  </si>
  <si>
    <t>Freestyle</t>
  </si>
  <si>
    <t>RoboDragRace</t>
  </si>
  <si>
    <t>RoboStrong</t>
  </si>
  <si>
    <t>RoboStrong - Buczek Sumowski</t>
  </si>
  <si>
    <t>Notatnik spiralny</t>
  </si>
  <si>
    <t>Vojtěch Rein</t>
  </si>
  <si>
    <t>LineFollower for LEGO</t>
  </si>
  <si>
    <t>Štěpán Ludvík</t>
  </si>
  <si>
    <t>RoboDragRace for LEGO</t>
  </si>
  <si>
    <t>Jakub Fridrich</t>
  </si>
  <si>
    <t>RoboStrong for LEGO</t>
  </si>
  <si>
    <t>Bruno Tůma</t>
  </si>
  <si>
    <t>?</t>
  </si>
  <si>
    <t>Doprava</t>
  </si>
  <si>
    <t>https://www.roboticarena.pl/en/</t>
  </si>
  <si>
    <t>Polsko,</t>
  </si>
  <si>
    <t>Vlak -TAM</t>
  </si>
  <si>
    <t>Leo express</t>
  </si>
  <si>
    <t>line follower</t>
  </si>
  <si>
    <t>dite 15-18</t>
  </si>
  <si>
    <t>Kryštof Sítek</t>
  </si>
  <si>
    <t>dospělý</t>
  </si>
  <si>
    <t>Zodpovědná osoba</t>
  </si>
  <si>
    <t>isic 18-26</t>
  </si>
  <si>
    <t>Jaroslav Bušek</t>
  </si>
  <si>
    <t>celkem za ubytování</t>
  </si>
  <si>
    <t>Krejsole</t>
  </si>
  <si>
    <t>Vlak -ZPĚT</t>
  </si>
  <si>
    <t>Dominik Novotný</t>
  </si>
  <si>
    <t>za jednoho</t>
  </si>
  <si>
    <t>Místo</t>
  </si>
  <si>
    <t>Ubytovani</t>
  </si>
  <si>
    <t>http://www.robotiada.cz/?fbclid=IwAR24UMD8jT_tM3GrYC1bTBVvqVm_PXhum0glU1KHAHbM3d_n87ZTfogynjU</t>
  </si>
  <si>
    <t>Brno</t>
  </si>
  <si>
    <t>Horácké náměstí 12 62100</t>
  </si>
  <si>
    <t>Tým propisky:</t>
  </si>
  <si>
    <t>ve čt 23.2. v 17:24</t>
  </si>
  <si>
    <t>Ludvík 17let</t>
  </si>
  <si>
    <t>EC 283 Metropolitan Slovenská strela</t>
  </si>
  <si>
    <t>Zýma 17let</t>
  </si>
  <si>
    <t>17:24 Praha hl.n.</t>
  </si>
  <si>
    <t>Mach 17let</t>
  </si>
  <si>
    <t>20:20 Brno hl.n.</t>
  </si>
  <si>
    <t>Chvojka 16let</t>
  </si>
  <si>
    <t>České dráhy a.s.</t>
  </si>
  <si>
    <t>Disciplíny: Line follower a sprint</t>
  </si>
  <si>
    <t>Tým Šušen:</t>
  </si>
  <si>
    <t>Rein 17let</t>
  </si>
  <si>
    <t>Fridrich 17let</t>
  </si>
  <si>
    <t>Balvín 16let</t>
  </si>
  <si>
    <t>Masopust 17let</t>
  </si>
  <si>
    <t>Disciplíny: Záchrana medvěda neautonomní a sprint</t>
  </si>
  <si>
    <t>Bobik</t>
  </si>
  <si>
    <t>Paleček 18 let</t>
  </si>
  <si>
    <t>Sítek 18let</t>
  </si>
  <si>
    <t>Hvězda 18let</t>
  </si>
  <si>
    <t>1.-4.6.2023</t>
  </si>
  <si>
    <t>https://robotex.org.cy/el</t>
  </si>
  <si>
    <t>Kypr,</t>
  </si>
  <si>
    <t>https://sps-prerov.cz/2023/02/07/robotix-2023/</t>
  </si>
  <si>
    <t>ČR,Přerov</t>
  </si>
  <si>
    <t>https://sites.google.com/sps-prerov.cz/robotikx/robotix-2023?authuser=0</t>
  </si>
  <si>
    <t>červen 2023</t>
  </si>
  <si>
    <t>http://roboticday.org/2023/</t>
  </si>
  <si>
    <t>ČR,Praha</t>
  </si>
  <si>
    <t>Listopad 2023</t>
  </si>
  <si>
    <t>https://www.fekt.vut.cz/merkur/</t>
  </si>
  <si>
    <t>https://robotex.international/</t>
  </si>
  <si>
    <t>Prosinec 2023</t>
  </si>
  <si>
    <t>http://robotrip.cz/</t>
  </si>
  <si>
    <t>http://robotikahrave.cz/jedobot/</t>
  </si>
  <si>
    <t>SPŠ Jedovnice, Jihomoravský kraj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</si>
</sst>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_-* #,##0.00\ [$Kč-405]_-;\-* #,##0.00\ [$Kč-405]_-;_-* &quot;-&quot;??\ [$Kč-405]_-;_-@"/>
    <numFmt numFmtId="166" formatCode="d. m. yyyy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50505"/>
      <name val="&quot;Segoe UI Historic&quot;"/>
    </font>
    <font>
      <u/>
      <sz val="11.0"/>
      <color rgb="FF0000FF"/>
      <name val="Arial"/>
    </font>
    <font>
      <strike/>
      <color theme="1"/>
      <name val="Arial"/>
      <scheme val="minor"/>
    </font>
    <font>
      <u/>
      <color theme="1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000000"/>
      <name val="Tahoma"/>
    </font>
    <font>
      <b/>
      <sz val="9.0"/>
      <color rgb="FFFFFFFF"/>
      <name val="Tahoma"/>
    </font>
    <font>
      <color theme="1"/>
      <name val="Inherit"/>
    </font>
    <font>
      <color rgb="FF000000"/>
      <name val="Inherit"/>
    </font>
    <font>
      <u/>
      <color rgb="FF0000FF"/>
    </font>
    <font>
      <color rgb="FF1C1E21"/>
      <name val="Inherit"/>
    </font>
    <font>
      <u/>
      <sz val="11.0"/>
      <color rgb="FF0000FF"/>
      <name val="&quot;Segoe UI Historic&quot;"/>
    </font>
    <font>
      <sz val="11.0"/>
      <color rgb="FF1C1E21"/>
      <name val="&quot;Segoe UI Historic&quot;"/>
    </font>
    <font>
      <u/>
      <sz val="11.0"/>
      <color rgb="FF050505"/>
      <name val="&quot;Segoe UI Historic&quot;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4E6EB"/>
        <bgColor rgb="FFE4E6EB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3" fontId="3" numFmtId="164" xfId="0" applyAlignment="1" applyFill="1" applyFont="1" applyNumberFormat="1">
      <alignment horizontal="left" readingOrder="0"/>
    </xf>
    <xf borderId="0" fillId="3" fontId="4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4" fontId="1" numFmtId="165" xfId="0" applyAlignment="1" applyFill="1" applyFont="1" applyNumberFormat="1">
      <alignment readingOrder="0"/>
    </xf>
    <xf borderId="0" fillId="5" fontId="1" numFmtId="0" xfId="0" applyAlignment="1" applyFill="1" applyFont="1">
      <alignment readingOrder="0"/>
    </xf>
    <xf borderId="0" fillId="0" fontId="1" numFmtId="165" xfId="0" applyFont="1" applyNumberFormat="1"/>
    <xf borderId="0" fillId="0" fontId="5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5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readingOrder="0" vertical="bottom"/>
    </xf>
    <xf borderId="0" fillId="5" fontId="8" numFmtId="0" xfId="0" applyAlignment="1" applyFont="1">
      <alignment readingOrder="0"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4" fontId="9" numFmtId="0" xfId="0" applyAlignment="1" applyFont="1">
      <alignment horizontal="left" readingOrder="0"/>
    </xf>
    <xf borderId="0" fillId="7" fontId="1" numFmtId="0" xfId="0" applyAlignment="1" applyFill="1" applyFont="1">
      <alignment readingOrder="0"/>
    </xf>
    <xf borderId="0" fillId="0" fontId="11" numFmtId="0" xfId="0" applyAlignment="1" applyFont="1">
      <alignment readingOrder="0" shrinkToFit="0" wrapText="1"/>
    </xf>
    <xf borderId="0" fillId="4" fontId="12" numFmtId="0" xfId="0" applyAlignment="1" applyFont="1">
      <alignment readingOrder="0" shrinkToFit="0" wrapText="1"/>
    </xf>
    <xf borderId="0" fillId="4" fontId="2" numFmtId="0" xfId="0" applyAlignment="1" applyFont="1">
      <alignment readingOrder="0"/>
    </xf>
    <xf borderId="0" fillId="8" fontId="1" numFmtId="165" xfId="0" applyAlignment="1" applyFill="1" applyFont="1" applyNumberFormat="1">
      <alignment readingOrder="0"/>
    </xf>
    <xf borderId="0" fillId="8" fontId="1" numFmtId="0" xfId="0" applyFont="1"/>
    <xf borderId="0" fillId="8" fontId="1" numFmtId="2" xfId="0" applyFont="1" applyNumberFormat="1"/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 shrinkToFit="0" wrapText="1"/>
    </xf>
    <xf borderId="0" fillId="3" fontId="15" numFmtId="0" xfId="0" applyAlignment="1" applyFont="1">
      <alignment horizontal="left" readingOrder="0"/>
    </xf>
    <xf borderId="0" fillId="0" fontId="16" numFmtId="0" xfId="0" applyAlignment="1" applyFont="1">
      <alignment shrinkToFit="0" wrapText="1"/>
    </xf>
    <xf borderId="0" fillId="3" fontId="17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0" fillId="0" fontId="1" numFmtId="166" xfId="0" applyAlignment="1" applyFont="1" applyNumberForma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</xdr:row>
      <xdr:rowOff>180975</xdr:rowOff>
    </xdr:from>
    <xdr:ext cx="6781800" cy="4305300"/>
    <xdr:pic>
      <xdr:nvPicPr>
        <xdr:cNvPr id="0" name="image2.png" title="Obráze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523875</xdr:colOff>
      <xdr:row>24</xdr:row>
      <xdr:rowOff>180975</xdr:rowOff>
    </xdr:from>
    <xdr:ext cx="6629400" cy="3362325"/>
    <xdr:pic>
      <xdr:nvPicPr>
        <xdr:cNvPr id="0" name="image1.png" title="Obrázek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robotictournament.pl/?fbclid=IwAR1kuTNuvAbOeDNBNdN4k6eOk4nQijQOmWHZCP-kQ2eqFuozUshtq4hfZpM" TargetMode="External"/><Relationship Id="rId3" Type="http://schemas.openxmlformats.org/officeDocument/2006/relationships/hyperlink" Target="mailto:palecad20@sps-prosek.cz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robotikahrave.cz/jedobot/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oboticarena.pl/en/?fbclid=IwAR1RL5uk8A1_4RcZ6COEzmpie4lKouYxI84JL0nCXsm1R5un7QXaWQnKeRw" TargetMode="External"/><Relationship Id="rId2" Type="http://schemas.openxmlformats.org/officeDocument/2006/relationships/hyperlink" Target="mailto:palecad20@sps-prosek.cz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robotiada.cz/?fbclid=IwAR24UMD8jT_tM3GrYC1bTBVvqVm_PXhum0glU1KHAHbM3d_n87ZTfogynjU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otex.org.cy/el?fbclid=IwAR0-LDXnd6omMPyyfivEgib7P9EaHuGwWUbIgTjY4iELb5zhEOE0p1DFYY8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ps-prerov.cz/2023/02/07/robotix-2023/" TargetMode="External"/><Relationship Id="rId2" Type="http://schemas.openxmlformats.org/officeDocument/2006/relationships/hyperlink" Target="https://sites.google.com/sps-prerov.cz/robotikx/robotix-2023?authuser=0&amp;fbclid=IwAR37SS4Zc2qn4Kfmhd41-AcE8CcndfeKvUMJSRseG_TUOMQiz6IKbo1vWb8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roboticday.org/2023/?fbclid=IwAR1lA9fdZzJzQZk5tTRuO5gFNjAqAxaCx-qV4NB0L7abTH2inzKsEy_iCuA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ekt.vut.cz/merkur/?fbclid=IwAR1It444ox-6PY7W-DW-M-i9ktA7rh2JQnDke36e1JPrBx5O1K38uiD3wdc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robotex.international/?fbclid=IwAR0tJJPmvqxtg0sWoTw6J8SGalW_IiVM2acAiiDCtUBTFaf6kh5SRpl6eGc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robotrip.cz/?fbclid=IwAR3BJ57ZOUqb-yTWd7hkEyXkFQVx-7bQuV89KUK1X5tWMUcyLvbFTv4XlwA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17.88"/>
    <col customWidth="1" min="4" max="4" width="16.25"/>
    <col customWidth="1" min="5" max="6" width="16.75"/>
    <col customWidth="1" min="8" max="8" width="18.0"/>
    <col customWidth="1" min="9" max="9" width="12.0"/>
    <col customWidth="1" min="10" max="10" width="25.63"/>
    <col customWidth="1" min="11" max="11" width="17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1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8.0" customHeight="1">
      <c r="A2" s="4">
        <v>45017.0</v>
      </c>
      <c r="B2" s="5" t="s">
        <v>12</v>
      </c>
      <c r="C2" s="6" t="s">
        <v>13</v>
      </c>
      <c r="D2" s="6" t="s">
        <v>14</v>
      </c>
      <c r="H2" s="6" t="s">
        <v>15</v>
      </c>
      <c r="I2" s="7"/>
      <c r="J2" s="7"/>
      <c r="K2" s="7"/>
    </row>
    <row r="3">
      <c r="C3" s="6" t="s">
        <v>16</v>
      </c>
      <c r="D3" s="6">
        <v>2.0</v>
      </c>
      <c r="E3" s="6" t="s">
        <v>17</v>
      </c>
      <c r="F3" s="8" t="s">
        <v>18</v>
      </c>
      <c r="G3" s="6">
        <v>16.0</v>
      </c>
      <c r="I3" s="7">
        <v>822.0</v>
      </c>
      <c r="J3" s="7">
        <v>235.0</v>
      </c>
      <c r="K3" s="7">
        <v>294.0</v>
      </c>
      <c r="L3" s="9">
        <f>J3+K3+I3</f>
        <v>1351</v>
      </c>
      <c r="M3" s="9">
        <f>1400-L3</f>
        <v>49</v>
      </c>
    </row>
    <row r="4">
      <c r="D4" s="6">
        <v>3.0</v>
      </c>
      <c r="E4" s="10" t="s">
        <v>19</v>
      </c>
      <c r="F4" s="11" t="s">
        <v>20</v>
      </c>
      <c r="I4" s="7"/>
      <c r="J4" s="7"/>
      <c r="K4" s="7"/>
    </row>
    <row r="5">
      <c r="D5" s="6">
        <v>4.0</v>
      </c>
      <c r="E5" s="10" t="s">
        <v>21</v>
      </c>
      <c r="F5" s="11" t="s">
        <v>20</v>
      </c>
      <c r="I5" s="7"/>
      <c r="J5" s="7"/>
      <c r="K5" s="7"/>
    </row>
    <row r="6">
      <c r="D6" s="6">
        <v>5.0</v>
      </c>
      <c r="E6" s="12" t="s">
        <v>22</v>
      </c>
      <c r="F6" s="13" t="s">
        <v>23</v>
      </c>
      <c r="G6" s="6">
        <v>16.0</v>
      </c>
      <c r="I6" s="7"/>
      <c r="J6" s="7">
        <v>294.0</v>
      </c>
      <c r="K6" s="7">
        <v>294.0</v>
      </c>
      <c r="L6" s="9">
        <f>J6+K6+I6</f>
        <v>588</v>
      </c>
      <c r="M6" s="9">
        <f>1400-L6</f>
        <v>812</v>
      </c>
    </row>
    <row r="7">
      <c r="I7" s="7"/>
      <c r="J7" s="7"/>
      <c r="K7" s="7"/>
    </row>
    <row r="8">
      <c r="D8" s="14" t="s">
        <v>24</v>
      </c>
      <c r="I8" s="7"/>
      <c r="J8" s="7"/>
      <c r="K8" s="7"/>
    </row>
    <row r="9">
      <c r="D9" s="6">
        <v>6.0</v>
      </c>
      <c r="E9" s="6" t="s">
        <v>25</v>
      </c>
      <c r="F9" s="8" t="s">
        <v>18</v>
      </c>
      <c r="G9" s="6">
        <v>16.0</v>
      </c>
      <c r="H9" s="6" t="s">
        <v>26</v>
      </c>
      <c r="I9" s="7">
        <v>822.0</v>
      </c>
      <c r="J9" s="7">
        <v>294.0</v>
      </c>
      <c r="K9" s="7">
        <v>294.0</v>
      </c>
      <c r="L9" s="9">
        <f>J9+K9+I9</f>
        <v>1410</v>
      </c>
      <c r="M9" s="9">
        <f>1400-L9</f>
        <v>-10</v>
      </c>
      <c r="N9" s="8" t="s">
        <v>27</v>
      </c>
    </row>
    <row r="10">
      <c r="H10" s="6" t="s">
        <v>28</v>
      </c>
      <c r="I10" s="7"/>
      <c r="J10" s="7"/>
      <c r="K10" s="7"/>
    </row>
    <row r="11">
      <c r="I11" s="7"/>
      <c r="J11" s="7"/>
      <c r="K11" s="7"/>
      <c r="O11" s="6" t="s">
        <v>29</v>
      </c>
    </row>
    <row r="12">
      <c r="I12" s="7"/>
      <c r="J12" s="7"/>
      <c r="K12" s="7"/>
      <c r="O12" s="15" t="s">
        <v>30</v>
      </c>
    </row>
    <row r="13">
      <c r="D13" s="16" t="s">
        <v>31</v>
      </c>
      <c r="E13" s="17"/>
      <c r="F13" s="17"/>
      <c r="I13" s="7"/>
      <c r="J13" s="7"/>
      <c r="K13" s="7"/>
    </row>
    <row r="14">
      <c r="D14" s="18">
        <v>7.0</v>
      </c>
      <c r="E14" s="17" t="s">
        <v>30</v>
      </c>
      <c r="F14" s="19" t="s">
        <v>18</v>
      </c>
      <c r="G14" s="6">
        <v>18.0</v>
      </c>
      <c r="H14" s="6" t="s">
        <v>32</v>
      </c>
      <c r="I14" s="7">
        <v>822.0</v>
      </c>
      <c r="J14" s="7">
        <v>252.0</v>
      </c>
      <c r="K14" s="7">
        <v>289.0</v>
      </c>
      <c r="L14" s="9">
        <f t="shared" ref="L14:L15" si="1">J14+K14+I14</f>
        <v>1363</v>
      </c>
      <c r="M14" s="9">
        <f t="shared" ref="M14:M15" si="2">1400-L14</f>
        <v>37</v>
      </c>
    </row>
    <row r="15">
      <c r="D15" s="18">
        <v>8.0</v>
      </c>
      <c r="E15" s="17" t="s">
        <v>33</v>
      </c>
      <c r="F15" s="8" t="s">
        <v>18</v>
      </c>
      <c r="G15" s="6">
        <v>18.0</v>
      </c>
      <c r="I15" s="7">
        <v>822.0</v>
      </c>
      <c r="J15" s="7">
        <v>252.0</v>
      </c>
      <c r="K15" s="7">
        <v>289.0</v>
      </c>
      <c r="L15" s="9">
        <f t="shared" si="1"/>
        <v>1363</v>
      </c>
      <c r="M15" s="9">
        <f t="shared" si="2"/>
        <v>37</v>
      </c>
    </row>
    <row r="16">
      <c r="D16" s="18"/>
      <c r="I16" s="7"/>
      <c r="J16" s="7"/>
      <c r="K16" s="7"/>
    </row>
    <row r="17">
      <c r="D17" s="20"/>
      <c r="I17" s="7"/>
      <c r="J17" s="7"/>
      <c r="K17" s="7"/>
    </row>
    <row r="18">
      <c r="D18" s="6">
        <v>9.0</v>
      </c>
      <c r="E18" s="6" t="s">
        <v>34</v>
      </c>
      <c r="F18" s="8" t="s">
        <v>18</v>
      </c>
      <c r="G18" s="6" t="s">
        <v>35</v>
      </c>
      <c r="I18" s="7">
        <v>822.0</v>
      </c>
      <c r="J18" s="7">
        <v>417.0</v>
      </c>
      <c r="K18" s="7">
        <v>417.0</v>
      </c>
      <c r="L18" s="9">
        <f>J18+K18+I18</f>
        <v>1656</v>
      </c>
      <c r="M18" s="9">
        <f>1400-L18</f>
        <v>-256</v>
      </c>
    </row>
    <row r="19">
      <c r="I19" s="7"/>
      <c r="J19" s="7"/>
      <c r="K19" s="7"/>
    </row>
    <row r="20">
      <c r="I20" s="7"/>
      <c r="J20" s="7"/>
      <c r="K20" s="7"/>
    </row>
    <row r="21">
      <c r="D21" s="14" t="s">
        <v>36</v>
      </c>
      <c r="I21" s="7"/>
      <c r="J21" s="7"/>
      <c r="K21" s="7"/>
    </row>
    <row r="22">
      <c r="D22" s="6">
        <v>10.0</v>
      </c>
      <c r="E22" s="6" t="s">
        <v>37</v>
      </c>
      <c r="F22" s="8" t="s">
        <v>18</v>
      </c>
      <c r="G22" s="6">
        <v>18.0</v>
      </c>
      <c r="H22" s="6" t="s">
        <v>15</v>
      </c>
      <c r="I22" s="7">
        <v>822.0</v>
      </c>
      <c r="J22" s="7">
        <v>289.0</v>
      </c>
      <c r="K22" s="7">
        <v>289.0</v>
      </c>
      <c r="L22" s="9">
        <f t="shared" ref="L22:L24" si="3">J22+K22+I22</f>
        <v>1400</v>
      </c>
      <c r="M22" s="9">
        <f t="shared" ref="M22:M24" si="4">1400-L22</f>
        <v>0</v>
      </c>
    </row>
    <row r="23">
      <c r="D23" s="6">
        <v>11.0</v>
      </c>
      <c r="E23" s="6" t="s">
        <v>38</v>
      </c>
      <c r="F23" s="8" t="s">
        <v>18</v>
      </c>
      <c r="G23" s="6">
        <v>17.0</v>
      </c>
      <c r="H23" s="21" t="s">
        <v>39</v>
      </c>
      <c r="I23" s="7">
        <v>822.0</v>
      </c>
      <c r="J23" s="7">
        <v>294.0</v>
      </c>
      <c r="K23" s="7">
        <v>235.0</v>
      </c>
      <c r="L23" s="9">
        <f t="shared" si="3"/>
        <v>1351</v>
      </c>
      <c r="M23" s="9">
        <f t="shared" si="4"/>
        <v>49</v>
      </c>
    </row>
    <row r="24">
      <c r="D24" s="6">
        <v>12.0</v>
      </c>
      <c r="E24" s="6" t="s">
        <v>40</v>
      </c>
      <c r="F24" s="8" t="s">
        <v>41</v>
      </c>
      <c r="G24" s="6">
        <v>17.0</v>
      </c>
      <c r="H24" s="21" t="s">
        <v>42</v>
      </c>
      <c r="I24" s="7">
        <v>822.0</v>
      </c>
      <c r="J24" s="7">
        <v>289.0</v>
      </c>
      <c r="K24" s="7">
        <v>235.0</v>
      </c>
      <c r="L24" s="9">
        <f t="shared" si="3"/>
        <v>1346</v>
      </c>
      <c r="M24" s="9">
        <f t="shared" si="4"/>
        <v>54</v>
      </c>
    </row>
    <row r="25">
      <c r="H25" s="21" t="s">
        <v>43</v>
      </c>
      <c r="I25" s="7"/>
      <c r="J25" s="7"/>
      <c r="K25" s="7"/>
    </row>
    <row r="26">
      <c r="H26" s="21" t="s">
        <v>44</v>
      </c>
      <c r="I26" s="7"/>
      <c r="J26" s="7"/>
      <c r="K26" s="7"/>
    </row>
    <row r="27">
      <c r="H27" s="21" t="s">
        <v>45</v>
      </c>
      <c r="I27" s="7"/>
      <c r="J27" s="7"/>
      <c r="K27" s="7"/>
    </row>
    <row r="28">
      <c r="H28" s="22" t="s">
        <v>46</v>
      </c>
      <c r="I28" s="7"/>
      <c r="J28" s="7"/>
      <c r="K28" s="7"/>
    </row>
    <row r="29">
      <c r="D29" s="14" t="s">
        <v>47</v>
      </c>
      <c r="I29" s="7"/>
      <c r="J29" s="7"/>
      <c r="K29" s="7"/>
    </row>
    <row r="30">
      <c r="D30" s="6">
        <v>13.0</v>
      </c>
      <c r="E30" s="6" t="s">
        <v>48</v>
      </c>
      <c r="F30" s="8" t="s">
        <v>18</v>
      </c>
      <c r="G30" s="6">
        <v>17.0</v>
      </c>
      <c r="H30" s="23" t="s">
        <v>49</v>
      </c>
      <c r="I30" s="7">
        <v>822.0</v>
      </c>
      <c r="J30" s="7">
        <v>294.0</v>
      </c>
      <c r="K30" s="7">
        <v>235.0</v>
      </c>
      <c r="L30" s="9">
        <f t="shared" ref="L30:L33" si="5">J30+K30+I30</f>
        <v>1351</v>
      </c>
      <c r="M30" s="9">
        <f t="shared" ref="M30:M33" si="6">1400-L30</f>
        <v>49</v>
      </c>
    </row>
    <row r="31">
      <c r="D31" s="6">
        <v>14.0</v>
      </c>
      <c r="E31" s="6" t="s">
        <v>50</v>
      </c>
      <c r="F31" s="8" t="s">
        <v>18</v>
      </c>
      <c r="G31" s="6">
        <v>17.0</v>
      </c>
      <c r="H31" s="23" t="s">
        <v>51</v>
      </c>
      <c r="I31" s="7">
        <v>822.0</v>
      </c>
      <c r="J31" s="7">
        <v>235.0</v>
      </c>
      <c r="K31" s="7">
        <v>294.0</v>
      </c>
      <c r="L31" s="9">
        <f t="shared" si="5"/>
        <v>1351</v>
      </c>
      <c r="M31" s="9">
        <f t="shared" si="6"/>
        <v>49</v>
      </c>
    </row>
    <row r="32">
      <c r="D32" s="6">
        <v>15.0</v>
      </c>
      <c r="E32" s="6" t="s">
        <v>52</v>
      </c>
      <c r="F32" s="8" t="s">
        <v>18</v>
      </c>
      <c r="G32" s="6">
        <v>17.0</v>
      </c>
      <c r="H32" s="6" t="s">
        <v>53</v>
      </c>
      <c r="I32" s="7">
        <v>822.0</v>
      </c>
      <c r="J32" s="7">
        <v>235.0</v>
      </c>
      <c r="K32" s="7">
        <v>294.0</v>
      </c>
      <c r="L32" s="9">
        <f t="shared" si="5"/>
        <v>1351</v>
      </c>
      <c r="M32" s="9">
        <f t="shared" si="6"/>
        <v>49</v>
      </c>
    </row>
    <row r="33">
      <c r="D33" s="6">
        <v>16.0</v>
      </c>
      <c r="E33" s="6" t="s">
        <v>54</v>
      </c>
      <c r="F33" s="8" t="s">
        <v>18</v>
      </c>
      <c r="G33" s="6">
        <v>17.0</v>
      </c>
      <c r="H33" s="6" t="s">
        <v>55</v>
      </c>
      <c r="I33" s="7">
        <v>822.0</v>
      </c>
      <c r="J33" s="7">
        <v>235.0</v>
      </c>
      <c r="K33" s="7">
        <v>294.0</v>
      </c>
      <c r="L33" s="9">
        <f t="shared" si="5"/>
        <v>1351</v>
      </c>
      <c r="M33" s="9">
        <f t="shared" si="6"/>
        <v>49</v>
      </c>
    </row>
    <row r="34">
      <c r="I34" s="7"/>
      <c r="J34" s="7"/>
      <c r="K34" s="7"/>
    </row>
    <row r="35">
      <c r="I35" s="7"/>
      <c r="J35" s="7"/>
      <c r="K35" s="7"/>
    </row>
  </sheetData>
  <hyperlinks>
    <hyperlink r:id="rId2" ref="B2"/>
    <hyperlink r:id="rId3" ref="O12"/>
  </hyperlinks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6.5"/>
  </cols>
  <sheetData>
    <row r="1">
      <c r="A1" s="6" t="s">
        <v>0</v>
      </c>
      <c r="B1" s="6" t="s">
        <v>1</v>
      </c>
      <c r="C1" s="6" t="s">
        <v>73</v>
      </c>
    </row>
    <row r="2">
      <c r="A2" s="37">
        <v>45056.0</v>
      </c>
      <c r="B2" s="38" t="s">
        <v>113</v>
      </c>
      <c r="C2" s="6" t="s">
        <v>114</v>
      </c>
    </row>
  </sheetData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4" max="4" width="22.5"/>
    <col customWidth="1" min="5" max="5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3"/>
      <c r="I1" s="1" t="s">
        <v>56</v>
      </c>
      <c r="J1" s="1" t="s">
        <v>8</v>
      </c>
      <c r="K1" s="3"/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7.25" customHeight="1">
      <c r="A2" s="4">
        <v>45038.0</v>
      </c>
      <c r="B2" s="5" t="s">
        <v>57</v>
      </c>
      <c r="C2" s="6" t="s">
        <v>58</v>
      </c>
      <c r="I2" s="24" t="s">
        <v>59</v>
      </c>
      <c r="J2" s="25"/>
    </row>
    <row r="3">
      <c r="I3" s="6" t="s">
        <v>60</v>
      </c>
      <c r="J3" s="26"/>
    </row>
    <row r="4">
      <c r="D4" s="6" t="s">
        <v>31</v>
      </c>
      <c r="I4" s="7"/>
      <c r="J4" s="27"/>
    </row>
    <row r="5">
      <c r="D5" s="6"/>
      <c r="E5" s="6"/>
      <c r="F5" s="6"/>
      <c r="G5" s="6" t="s">
        <v>61</v>
      </c>
      <c r="I5" s="6" t="s">
        <v>62</v>
      </c>
      <c r="J5" s="27"/>
    </row>
    <row r="6">
      <c r="D6" s="6">
        <v>1.0</v>
      </c>
      <c r="E6" s="6" t="s">
        <v>30</v>
      </c>
      <c r="F6" s="6">
        <v>18.0</v>
      </c>
      <c r="I6" s="28"/>
      <c r="J6" s="28"/>
    </row>
    <row r="7">
      <c r="D7" s="6">
        <v>2.0</v>
      </c>
      <c r="E7" s="6" t="s">
        <v>63</v>
      </c>
      <c r="F7" s="6">
        <v>18.0</v>
      </c>
      <c r="I7" s="6" t="s">
        <v>64</v>
      </c>
    </row>
    <row r="8">
      <c r="I8" s="28">
        <v>449.0</v>
      </c>
      <c r="J8" s="14"/>
    </row>
    <row r="9">
      <c r="D9" s="6" t="s">
        <v>65</v>
      </c>
      <c r="I9" s="6" t="s">
        <v>66</v>
      </c>
    </row>
    <row r="10">
      <c r="E10" s="6" t="s">
        <v>67</v>
      </c>
      <c r="I10" s="28"/>
      <c r="J10" s="28"/>
    </row>
    <row r="11">
      <c r="J11" s="6" t="s">
        <v>68</v>
      </c>
    </row>
    <row r="12">
      <c r="D12" s="6" t="s">
        <v>69</v>
      </c>
      <c r="I12" s="24" t="s">
        <v>70</v>
      </c>
      <c r="J12" s="29"/>
    </row>
    <row r="13">
      <c r="D13" s="6">
        <v>1.0</v>
      </c>
      <c r="E13" s="6" t="s">
        <v>71</v>
      </c>
      <c r="F13" s="6">
        <v>18.0</v>
      </c>
      <c r="I13" s="6" t="s">
        <v>60</v>
      </c>
      <c r="J13" s="6" t="s">
        <v>72</v>
      </c>
    </row>
    <row r="14">
      <c r="D14" s="6">
        <v>2.0</v>
      </c>
      <c r="E14" s="6" t="s">
        <v>37</v>
      </c>
      <c r="F14" s="6">
        <v>18.0</v>
      </c>
      <c r="J14" s="30">
        <f>J12/9</f>
        <v>0</v>
      </c>
    </row>
    <row r="15">
      <c r="I15" s="6" t="s">
        <v>62</v>
      </c>
    </row>
    <row r="16">
      <c r="I16" s="28"/>
    </row>
    <row r="17">
      <c r="I17" s="6" t="s">
        <v>64</v>
      </c>
    </row>
    <row r="18">
      <c r="I18" s="28">
        <v>545.0</v>
      </c>
    </row>
    <row r="19">
      <c r="I19" s="6" t="s">
        <v>66</v>
      </c>
    </row>
    <row r="20">
      <c r="I20" s="28"/>
    </row>
    <row r="48">
      <c r="H48" s="6" t="s">
        <v>29</v>
      </c>
    </row>
    <row r="49">
      <c r="H49" s="15" t="s">
        <v>30</v>
      </c>
    </row>
  </sheetData>
  <hyperlinks>
    <hyperlink r:id="rId1" ref="B2"/>
    <hyperlink r:id="rId2" ref="H49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4.63"/>
    <col customWidth="1" min="4" max="4" width="29.0"/>
  </cols>
  <sheetData>
    <row r="1">
      <c r="A1" s="6" t="s">
        <v>0</v>
      </c>
      <c r="B1" s="6" t="s">
        <v>1</v>
      </c>
      <c r="C1" s="6" t="s">
        <v>73</v>
      </c>
      <c r="D1" s="6" t="s">
        <v>74</v>
      </c>
    </row>
    <row r="2">
      <c r="A2" s="4">
        <v>44981.0</v>
      </c>
      <c r="B2" s="31" t="s">
        <v>75</v>
      </c>
      <c r="C2" s="6" t="s">
        <v>76</v>
      </c>
      <c r="D2" s="6" t="s">
        <v>77</v>
      </c>
    </row>
    <row r="4">
      <c r="B4" s="6" t="s">
        <v>78</v>
      </c>
      <c r="D4" s="6" t="s">
        <v>79</v>
      </c>
    </row>
    <row r="5">
      <c r="B5" s="6" t="s">
        <v>80</v>
      </c>
      <c r="D5" s="6" t="s">
        <v>81</v>
      </c>
    </row>
    <row r="6">
      <c r="B6" s="6" t="s">
        <v>82</v>
      </c>
      <c r="D6" s="6" t="s">
        <v>83</v>
      </c>
    </row>
    <row r="7">
      <c r="B7" s="6" t="s">
        <v>84</v>
      </c>
      <c r="D7" s="6" t="s">
        <v>85</v>
      </c>
    </row>
    <row r="8">
      <c r="B8" s="6" t="s">
        <v>86</v>
      </c>
      <c r="D8" s="6" t="s">
        <v>87</v>
      </c>
    </row>
    <row r="9" ht="15.0" customHeight="1">
      <c r="B9" s="6" t="s">
        <v>88</v>
      </c>
    </row>
    <row r="10">
      <c r="B10" s="6"/>
    </row>
    <row r="11">
      <c r="B11" s="6" t="s">
        <v>89</v>
      </c>
    </row>
    <row r="12">
      <c r="B12" s="6" t="s">
        <v>90</v>
      </c>
    </row>
    <row r="13">
      <c r="B13" s="6" t="s">
        <v>91</v>
      </c>
    </row>
    <row r="14">
      <c r="B14" s="6" t="s">
        <v>92</v>
      </c>
    </row>
    <row r="15">
      <c r="B15" s="6" t="s">
        <v>93</v>
      </c>
    </row>
    <row r="16">
      <c r="B16" s="6" t="s">
        <v>94</v>
      </c>
    </row>
    <row r="18">
      <c r="B18" s="6" t="s">
        <v>95</v>
      </c>
    </row>
    <row r="19">
      <c r="B19" s="6" t="s">
        <v>96</v>
      </c>
    </row>
    <row r="20">
      <c r="B20" s="6" t="s">
        <v>97</v>
      </c>
    </row>
    <row r="21">
      <c r="B21" s="6" t="s">
        <v>98</v>
      </c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</cols>
  <sheetData>
    <row r="1">
      <c r="A1" s="6" t="s">
        <v>0</v>
      </c>
      <c r="B1" s="6" t="s">
        <v>1</v>
      </c>
      <c r="C1" s="6" t="s">
        <v>73</v>
      </c>
    </row>
    <row r="2">
      <c r="A2" s="32" t="s">
        <v>99</v>
      </c>
      <c r="B2" s="33" t="s">
        <v>100</v>
      </c>
      <c r="C2" s="6" t="s">
        <v>101</v>
      </c>
    </row>
    <row r="3">
      <c r="A3" s="34"/>
    </row>
  </sheetData>
  <hyperlinks>
    <hyperlink r:id="rId1" ref="B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5"/>
  </cols>
  <sheetData>
    <row r="1">
      <c r="A1" s="6" t="s">
        <v>0</v>
      </c>
      <c r="B1" s="6" t="s">
        <v>1</v>
      </c>
      <c r="C1" s="6" t="s">
        <v>73</v>
      </c>
    </row>
    <row r="2">
      <c r="A2" s="4">
        <v>44993.0</v>
      </c>
      <c r="B2" s="35" t="s">
        <v>102</v>
      </c>
      <c r="C2" s="6" t="s">
        <v>103</v>
      </c>
    </row>
    <row r="3">
      <c r="B3" s="33" t="s">
        <v>104</v>
      </c>
    </row>
  </sheetData>
  <hyperlinks>
    <hyperlink r:id="rId1" ref="B2"/>
    <hyperlink r:id="rId2" ref="B3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</cols>
  <sheetData>
    <row r="1">
      <c r="A1" s="6" t="s">
        <v>0</v>
      </c>
      <c r="B1" s="6" t="s">
        <v>1</v>
      </c>
      <c r="C1" s="6" t="s">
        <v>73</v>
      </c>
    </row>
    <row r="2">
      <c r="A2" s="36" t="s">
        <v>105</v>
      </c>
      <c r="B2" s="5" t="s">
        <v>106</v>
      </c>
      <c r="C2" s="6" t="s">
        <v>107</v>
      </c>
    </row>
  </sheetData>
  <hyperlinks>
    <hyperlink r:id="rId1" ref="B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6" t="s">
        <v>0</v>
      </c>
      <c r="B1" s="6" t="s">
        <v>1</v>
      </c>
      <c r="C1" s="6" t="s">
        <v>73</v>
      </c>
    </row>
    <row r="2">
      <c r="A2" s="6" t="s">
        <v>108</v>
      </c>
      <c r="B2" s="33" t="s">
        <v>109</v>
      </c>
    </row>
    <row r="3">
      <c r="A3" s="36"/>
    </row>
  </sheetData>
  <hyperlinks>
    <hyperlink r:id="rId1" ref="B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</cols>
  <sheetData>
    <row r="1">
      <c r="A1" s="6" t="s">
        <v>0</v>
      </c>
      <c r="B1" s="6" t="s">
        <v>1</v>
      </c>
      <c r="C1" s="6" t="s">
        <v>73</v>
      </c>
    </row>
    <row r="2">
      <c r="A2" s="6" t="s">
        <v>108</v>
      </c>
      <c r="B2" s="33" t="s">
        <v>110</v>
      </c>
    </row>
  </sheetData>
  <hyperlinks>
    <hyperlink r:id="rId1" ref="B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6" t="s">
        <v>0</v>
      </c>
      <c r="B1" s="6" t="s">
        <v>1</v>
      </c>
      <c r="C1" s="6" t="s">
        <v>73</v>
      </c>
    </row>
    <row r="2">
      <c r="A2" s="36" t="s">
        <v>111</v>
      </c>
      <c r="B2" s="33" t="s">
        <v>112</v>
      </c>
    </row>
  </sheetData>
  <hyperlinks>
    <hyperlink r:id="rId1" ref="B2"/>
  </hyperlinks>
  <drawing r:id="rId2"/>
</worksheet>
</file>